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2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xbi.doh.hawaii.gov/sites/wic/wicacct/Projects/BUDGET WORKBOOKS/FINAL_APPROVED/"/>
    </mc:Choice>
  </mc:AlternateContent>
  <xr:revisionPtr revIDLastSave="0" documentId="13_ncr:1_{5E4B0B7C-98B6-4A91-9384-7ADF94DA0235}" xr6:coauthVersionLast="47" xr6:coauthVersionMax="47" xr10:uidLastSave="{00000000-0000-0000-0000-000000000000}"/>
  <bookViews>
    <workbookView xWindow="-113" yWindow="-113" windowWidth="24267" windowHeight="13023" xr2:uid="{1B23B276-4FD4-41F8-B360-B51C2CB8D21D}"/>
  </bookViews>
  <sheets>
    <sheet name="Purchases" sheetId="4" r:id="rId1"/>
    <sheet name="Travel" sheetId="3" r:id="rId2"/>
    <sheet name="Table" sheetId="2" state="hidden" r:id="rId3"/>
  </sheets>
  <definedNames>
    <definedName name="_xlnm.Print_Area" localSheetId="0">Purchases!$A$1:$H$37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" i="3" l="1"/>
  <c r="F16" i="3"/>
  <c r="F17" i="3"/>
  <c r="F18" i="3"/>
  <c r="E16" i="3"/>
  <c r="E17" i="3"/>
  <c r="E18" i="3"/>
  <c r="D15" i="3"/>
  <c r="D16" i="3"/>
  <c r="D17" i="3"/>
  <c r="D18" i="3"/>
  <c r="D14" i="3"/>
  <c r="E14" i="3"/>
  <c r="I19" i="3"/>
  <c r="H19" i="3"/>
  <c r="G19" i="3"/>
  <c r="C19" i="3"/>
  <c r="E15" i="3" l="1"/>
  <c r="E19" i="3" s="1"/>
  <c r="F14" i="3"/>
  <c r="F15" i="3"/>
  <c r="J18" i="3"/>
  <c r="J16" i="3"/>
  <c r="J17" i="3"/>
  <c r="D19" i="3"/>
  <c r="F19" i="3" l="1"/>
  <c r="J15" i="3"/>
  <c r="J14" i="3"/>
  <c r="J19" i="3"/>
  <c r="F10" i="4"/>
  <c r="F11" i="4"/>
  <c r="F12" i="4"/>
  <c r="F13" i="4"/>
  <c r="F14" i="4"/>
  <c r="F15" i="4"/>
  <c r="F16" i="4"/>
  <c r="F17" i="4"/>
  <c r="F18" i="4"/>
  <c r="F19" i="4"/>
  <c r="F9" i="4"/>
  <c r="F20" i="4" l="1"/>
  <c r="F22" i="4" l="1"/>
  <c r="F24" i="4"/>
</calcChain>
</file>

<file path=xl/sharedStrings.xml><?xml version="1.0" encoding="utf-8"?>
<sst xmlns="http://schemas.openxmlformats.org/spreadsheetml/2006/main" count="101" uniqueCount="89">
  <si>
    <t>Local Agency:</t>
  </si>
  <si>
    <t>Submitted by:</t>
  </si>
  <si>
    <t>Admin</t>
  </si>
  <si>
    <t>Cost Center</t>
  </si>
  <si>
    <t>Type</t>
  </si>
  <si>
    <t>Equipment</t>
  </si>
  <si>
    <t>Direct Client Services</t>
  </si>
  <si>
    <t>Nutrition Education</t>
  </si>
  <si>
    <t>Breastfeeding</t>
  </si>
  <si>
    <t>FY</t>
  </si>
  <si>
    <t>POS</t>
  </si>
  <si>
    <t>Total</t>
  </si>
  <si>
    <t>JUSTIFICATION/COMMENTS:</t>
  </si>
  <si>
    <t>BFPC</t>
  </si>
  <si>
    <t>NSA</t>
  </si>
  <si>
    <t>Qty</t>
  </si>
  <si>
    <t>Unit Price</t>
  </si>
  <si>
    <t>Sub Total</t>
  </si>
  <si>
    <t>Supplies</t>
  </si>
  <si>
    <t>Description</t>
  </si>
  <si>
    <t>Stock/Model#</t>
  </si>
  <si>
    <t>PRIOR APPROVAL REQUEST</t>
  </si>
  <si>
    <t xml:space="preserve">FFY:  </t>
  </si>
  <si>
    <t>Credentialing/Licensing</t>
  </si>
  <si>
    <t>Program Cost Allocation</t>
  </si>
  <si>
    <t>Publication &amp; Printing</t>
  </si>
  <si>
    <t>Cost Allocation %</t>
  </si>
  <si>
    <t>MOHC</t>
  </si>
  <si>
    <t>WHC</t>
  </si>
  <si>
    <t>KPHC</t>
  </si>
  <si>
    <t>KKV</t>
  </si>
  <si>
    <t>Nutrition Education Materials</t>
  </si>
  <si>
    <t>Staff Training</t>
  </si>
  <si>
    <t>Request Date:</t>
  </si>
  <si>
    <t>HICHC</t>
  </si>
  <si>
    <t>Conferences/Seminars</t>
  </si>
  <si>
    <t>WCCHC</t>
  </si>
  <si>
    <t>LCHC</t>
  </si>
  <si>
    <t>Registration Fee</t>
  </si>
  <si>
    <t>Air Fare</t>
  </si>
  <si>
    <t>Lodging</t>
  </si>
  <si>
    <t>Position Title</t>
  </si>
  <si>
    <t>Hemoglobin Sensors</t>
  </si>
  <si>
    <t>IT Equipment</t>
  </si>
  <si>
    <t>Incentives</t>
  </si>
  <si>
    <t>PPE Equipment/Supplies</t>
  </si>
  <si>
    <t>Extended Warranty</t>
  </si>
  <si>
    <r>
      <rPr>
        <vertAlign val="superscript"/>
        <sz val="12"/>
        <rFont val="Calibri"/>
        <family val="2"/>
        <scheme val="minor"/>
      </rPr>
      <t>1</t>
    </r>
    <r>
      <rPr>
        <sz val="12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Attach supporting documentation and/or IT specifications.</t>
    </r>
  </si>
  <si>
    <r>
      <t xml:space="preserve">2 </t>
    </r>
    <r>
      <rPr>
        <sz val="12"/>
        <color theme="1"/>
        <rFont val="Calibri"/>
        <family val="2"/>
        <scheme val="minor"/>
      </rPr>
      <t>Prior Approval of equipment and supplies purchases with a unit price of less than $250 is not required.</t>
    </r>
  </si>
  <si>
    <r>
      <t>Type</t>
    </r>
    <r>
      <rPr>
        <vertAlign val="superscript"/>
        <sz val="12"/>
        <rFont val="Calibri"/>
        <family val="2"/>
        <scheme val="minor"/>
      </rPr>
      <t>1</t>
    </r>
    <r>
      <rPr>
        <b/>
        <vertAlign val="superscript"/>
        <sz val="12"/>
        <color theme="1"/>
        <rFont val="Calibri"/>
        <family val="2"/>
        <scheme val="minor"/>
      </rPr>
      <t>,2,3</t>
    </r>
  </si>
  <si>
    <t>Provider:</t>
  </si>
  <si>
    <t>Per diem rates | GSA</t>
  </si>
  <si>
    <t>Purpose</t>
  </si>
  <si>
    <t>Travel Information</t>
  </si>
  <si>
    <t>M&amp;IE</t>
  </si>
  <si>
    <t>Traveler Name</t>
  </si>
  <si>
    <t>1st/Last Travel Day</t>
  </si>
  <si>
    <t>City, State</t>
  </si>
  <si>
    <t>Daily Per Diem Rates</t>
  </si>
  <si>
    <t>WIC Approvals</t>
  </si>
  <si>
    <t>Justification/Comments</t>
  </si>
  <si>
    <t>Total Reimbursement Calculation</t>
  </si>
  <si>
    <r>
      <t>Total Travel Days</t>
    </r>
    <r>
      <rPr>
        <b/>
        <vertAlign val="superscript"/>
        <sz val="12"/>
        <color theme="1"/>
        <rFont val="Calibri"/>
        <family val="2"/>
        <scheme val="minor"/>
      </rPr>
      <t>1</t>
    </r>
  </si>
  <si>
    <r>
      <t xml:space="preserve">1 </t>
    </r>
    <r>
      <rPr>
        <b/>
        <sz val="12"/>
        <rFont val="Calibri"/>
        <family val="2"/>
      </rPr>
      <t xml:space="preserve"> </t>
    </r>
    <r>
      <rPr>
        <sz val="12"/>
        <rFont val="Calibri"/>
        <family val="2"/>
      </rPr>
      <t>Total travel days include meeting days, departure an return dates.</t>
    </r>
  </si>
  <si>
    <t>Any Meals Included?</t>
  </si>
  <si>
    <r>
      <t>Lodging</t>
    </r>
    <r>
      <rPr>
        <b/>
        <vertAlign val="superscript"/>
        <sz val="12"/>
        <rFont val="Calibri"/>
        <family val="2"/>
      </rPr>
      <t>3</t>
    </r>
  </si>
  <si>
    <r>
      <t>Miscelleneous</t>
    </r>
    <r>
      <rPr>
        <b/>
        <vertAlign val="superscript"/>
        <sz val="12"/>
        <rFont val="Calibri"/>
        <family val="2"/>
      </rPr>
      <t>4</t>
    </r>
  </si>
  <si>
    <r>
      <t>M&amp;IE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</si>
  <si>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t>TRAVEL COSTS</t>
  </si>
  <si>
    <t>WIC Authorized Signature</t>
  </si>
  <si>
    <t>Date</t>
  </si>
  <si>
    <t>Approved</t>
  </si>
  <si>
    <r>
      <t xml:space="preserve">3 </t>
    </r>
    <r>
      <rPr>
        <sz val="12"/>
        <color theme="1"/>
        <rFont val="Calibri"/>
        <family val="2"/>
        <scheme val="minor"/>
      </rPr>
      <t>Prior Approval is required for ALL Training regardless of cost.</t>
    </r>
  </si>
  <si>
    <t>Extended</t>
  </si>
  <si>
    <t>HI GET</t>
  </si>
  <si>
    <t>Shipping</t>
  </si>
  <si>
    <t>KMCWC</t>
  </si>
  <si>
    <t>Ground Transportation</t>
  </si>
  <si>
    <r>
      <t xml:space="preserve">3 </t>
    </r>
    <r>
      <rPr>
        <sz val="12"/>
        <rFont val="Calibri"/>
        <family val="2"/>
      </rPr>
      <t>Lodging fee excludes taxes and other charges</t>
    </r>
  </si>
  <si>
    <r>
      <t xml:space="preserve">4 </t>
    </r>
    <r>
      <rPr>
        <sz val="12"/>
        <rFont val="Calibri"/>
        <family val="2"/>
      </rPr>
      <t>Includes lodging taxes, baggage fees, parking, mileage, etc. Contact SA for reimbursable miscellaneous expenses.</t>
    </r>
  </si>
  <si>
    <t>Travel Dates</t>
  </si>
  <si>
    <t>Return</t>
  </si>
  <si>
    <t>Meeting Dates</t>
  </si>
  <si>
    <t>Departure</t>
  </si>
  <si>
    <t>Start</t>
  </si>
  <si>
    <t>End</t>
  </si>
  <si>
    <t>1st &amp; Last Day of Travel</t>
  </si>
  <si>
    <t>Total Per Diem</t>
  </si>
  <si>
    <r>
      <t xml:space="preserve">2 </t>
    </r>
    <r>
      <rPr>
        <sz val="12"/>
        <rFont val="Calibri"/>
        <family val="2"/>
      </rPr>
      <t>Meals &amp; Incidental Expenses (M&amp;IE)</t>
    </r>
    <r>
      <rPr>
        <vertAlign val="superscript"/>
        <sz val="12"/>
        <rFont val="Calibri"/>
        <family val="2"/>
      </rPr>
      <t>.</t>
    </r>
    <r>
      <rPr>
        <sz val="12"/>
        <rFont val="Calibri"/>
        <family val="2"/>
      </rPr>
      <t xml:space="preserve"> Deduct meals furnished by organizer or included in a registration fee fromt the M&amp;IE allowance 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</si>
</sst>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General_)"/>
    <numFmt numFmtId="165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name val="Helv"/>
    </font>
    <font>
      <b/>
      <sz val="12"/>
      <name val="Calibri"/>
      <family val="2"/>
    </font>
    <font>
      <sz val="12"/>
      <name val="Calibri"/>
      <family val="2"/>
    </font>
    <font>
      <vertAlign val="superscript"/>
      <sz val="12"/>
      <name val="Calibri"/>
      <family val="2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vertAlign val="superscript"/>
      <sz val="12"/>
      <name val="Calibri"/>
      <family val="2"/>
    </font>
    <font>
      <vertAlign val="superscript"/>
      <sz val="12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rgb="FF000000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4" fillId="0" borderId="0"/>
    <xf numFmtId="164" fontId="4" fillId="0" borderId="0"/>
    <xf numFmtId="0" fontId="15" fillId="0" borderId="0" applyNumberFormat="0" applyFill="0" applyBorder="0" applyAlignment="0" applyProtection="0"/>
  </cellStyleXfs>
  <cellXfs count="153">
    <xf numFmtId="0" fontId="0" fillId="0" borderId="0" xfId="0"/>
    <xf numFmtId="0" fontId="3" fillId="0" borderId="0" xfId="0" applyFont="1"/>
    <xf numFmtId="0" fontId="0" fillId="0" borderId="0" xfId="0" applyAlignment="1">
      <alignment wrapText="1"/>
    </xf>
    <xf numFmtId="164" fontId="6" fillId="0" borderId="0" xfId="3" applyFont="1"/>
    <xf numFmtId="164" fontId="5" fillId="0" borderId="0" xfId="3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0" fillId="0" borderId="0" xfId="0" applyFont="1"/>
    <xf numFmtId="0" fontId="10" fillId="0" borderId="0" xfId="0" applyFont="1" applyAlignment="1">
      <alignment horizontal="center"/>
    </xf>
    <xf numFmtId="0" fontId="10" fillId="0" borderId="0" xfId="0" applyFont="1" applyBorder="1"/>
    <xf numFmtId="0" fontId="9" fillId="0" borderId="0" xfId="0" applyFont="1" applyAlignment="1">
      <alignment horizontal="left"/>
    </xf>
    <xf numFmtId="0" fontId="10" fillId="0" borderId="4" xfId="0" applyFont="1" applyBorder="1"/>
    <xf numFmtId="164" fontId="5" fillId="0" borderId="0" xfId="3" applyFont="1" applyAlignment="1"/>
    <xf numFmtId="14" fontId="10" fillId="0" borderId="0" xfId="0" applyNumberFormat="1" applyFont="1"/>
    <xf numFmtId="0" fontId="9" fillId="0" borderId="0" xfId="0" applyFont="1" applyAlignment="1">
      <alignment horizontal="right"/>
    </xf>
    <xf numFmtId="0" fontId="9" fillId="0" borderId="0" xfId="0" applyFont="1" applyBorder="1" applyAlignment="1"/>
    <xf numFmtId="0" fontId="10" fillId="0" borderId="4" xfId="0" applyFont="1" applyBorder="1" applyAlignment="1" applyProtection="1">
      <protection locked="0"/>
    </xf>
    <xf numFmtId="0" fontId="10" fillId="0" borderId="3" xfId="0" applyFont="1" applyBorder="1" applyAlignment="1" applyProtection="1">
      <alignment horizontal="left"/>
      <protection locked="0"/>
    </xf>
    <xf numFmtId="0" fontId="10" fillId="0" borderId="0" xfId="0" applyFont="1" applyBorder="1" applyAlignment="1" applyProtection="1">
      <alignment horizontal="left"/>
      <protection locked="0"/>
    </xf>
    <xf numFmtId="14" fontId="10" fillId="0" borderId="3" xfId="0" applyNumberFormat="1" applyFont="1" applyBorder="1" applyAlignment="1" applyProtection="1">
      <alignment horizontal="left"/>
      <protection locked="0"/>
    </xf>
    <xf numFmtId="0" fontId="10" fillId="0" borderId="0" xfId="0" applyFont="1" applyAlignment="1" applyProtection="1">
      <alignment horizontal="center"/>
      <protection locked="0"/>
    </xf>
    <xf numFmtId="0" fontId="10" fillId="0" borderId="0" xfId="0" applyFont="1" applyProtection="1"/>
    <xf numFmtId="0" fontId="10" fillId="0" borderId="2" xfId="0" applyFont="1" applyBorder="1" applyAlignment="1" applyProtection="1">
      <alignment horizontal="left" vertical="top" wrapText="1"/>
      <protection locked="0"/>
    </xf>
    <xf numFmtId="164" fontId="5" fillId="0" borderId="4" xfId="3" applyFont="1" applyBorder="1" applyAlignment="1"/>
    <xf numFmtId="0" fontId="10" fillId="0" borderId="0" xfId="0" applyFont="1" applyAlignment="1">
      <alignment vertical="top" wrapText="1"/>
    </xf>
    <xf numFmtId="0" fontId="10" fillId="0" borderId="0" xfId="0" applyFont="1" applyAlignment="1" applyProtection="1">
      <protection locked="0"/>
    </xf>
    <xf numFmtId="9" fontId="10" fillId="0" borderId="0" xfId="0" applyNumberFormat="1" applyFont="1"/>
    <xf numFmtId="14" fontId="10" fillId="0" borderId="0" xfId="0" applyNumberFormat="1" applyFont="1" applyBorder="1" applyAlignment="1" applyProtection="1">
      <alignment horizontal="left"/>
    </xf>
    <xf numFmtId="0" fontId="10" fillId="0" borderId="0" xfId="0" applyFont="1" applyBorder="1" applyProtection="1"/>
    <xf numFmtId="164" fontId="6" fillId="0" borderId="6" xfId="4" applyFont="1" applyBorder="1" applyProtection="1">
      <protection locked="0"/>
    </xf>
    <xf numFmtId="164" fontId="6" fillId="0" borderId="0" xfId="4" applyFont="1" applyBorder="1" applyProtection="1">
      <protection locked="0"/>
    </xf>
    <xf numFmtId="0" fontId="9" fillId="3" borderId="14" xfId="0" applyFont="1" applyFill="1" applyBorder="1" applyAlignment="1">
      <alignment horizontal="left"/>
    </xf>
    <xf numFmtId="0" fontId="9" fillId="3" borderId="8" xfId="0" applyFont="1" applyFill="1" applyBorder="1" applyAlignment="1">
      <alignment horizontal="center"/>
    </xf>
    <xf numFmtId="0" fontId="9" fillId="3" borderId="7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/>
    </xf>
    <xf numFmtId="0" fontId="10" fillId="3" borderId="16" xfId="0" applyFont="1" applyFill="1" applyBorder="1"/>
    <xf numFmtId="0" fontId="10" fillId="3" borderId="11" xfId="0" applyFont="1" applyFill="1" applyBorder="1" applyProtection="1"/>
    <xf numFmtId="43" fontId="9" fillId="3" borderId="11" xfId="0" applyNumberFormat="1" applyFont="1" applyFill="1" applyBorder="1" applyProtection="1"/>
    <xf numFmtId="0" fontId="10" fillId="3" borderId="12" xfId="0" applyFont="1" applyFill="1" applyBorder="1" applyProtection="1"/>
    <xf numFmtId="164" fontId="6" fillId="0" borderId="1" xfId="3" applyFont="1" applyBorder="1" applyAlignment="1" applyProtection="1">
      <alignment horizontal="left" wrapText="1"/>
      <protection locked="0"/>
    </xf>
    <xf numFmtId="164" fontId="5" fillId="0" borderId="0" xfId="3" applyFont="1" applyAlignment="1">
      <alignment horizontal="left" vertical="top"/>
    </xf>
    <xf numFmtId="164" fontId="6" fillId="0" borderId="0" xfId="3" applyFont="1" applyAlignment="1">
      <alignment vertical="top"/>
    </xf>
    <xf numFmtId="164" fontId="6" fillId="0" borderId="0" xfId="3" applyFont="1" applyAlignment="1">
      <alignment horizontal="left" vertical="top" wrapText="1"/>
    </xf>
    <xf numFmtId="0" fontId="9" fillId="0" borderId="0" xfId="0" applyFont="1" applyAlignment="1">
      <alignment horizontal="center"/>
    </xf>
    <xf numFmtId="0" fontId="14" fillId="0" borderId="0" xfId="0" applyFont="1"/>
    <xf numFmtId="0" fontId="10" fillId="0" borderId="1" xfId="0" applyFont="1" applyBorder="1"/>
    <xf numFmtId="0" fontId="15" fillId="0" borderId="0" xfId="5"/>
    <xf numFmtId="0" fontId="10" fillId="0" borderId="1" xfId="0" applyFont="1" applyBorder="1" applyProtection="1">
      <protection locked="0"/>
    </xf>
    <xf numFmtId="165" fontId="6" fillId="0" borderId="0" xfId="2" applyNumberFormat="1" applyFont="1" applyBorder="1" applyProtection="1"/>
    <xf numFmtId="164" fontId="6" fillId="0" borderId="1" xfId="3" applyFont="1" applyBorder="1" applyProtection="1">
      <protection locked="0"/>
    </xf>
    <xf numFmtId="43" fontId="5" fillId="3" borderId="22" xfId="2" applyFont="1" applyFill="1" applyBorder="1" applyProtection="1"/>
    <xf numFmtId="14" fontId="10" fillId="0" borderId="1" xfId="0" applyNumberFormat="1" applyFont="1" applyBorder="1" applyProtection="1">
      <protection locked="0"/>
    </xf>
    <xf numFmtId="0" fontId="10" fillId="0" borderId="1" xfId="0" applyFont="1" applyBorder="1" applyAlignment="1" applyProtection="1">
      <alignment horizontal="center"/>
      <protection locked="0"/>
    </xf>
    <xf numFmtId="43" fontId="10" fillId="0" borderId="1" xfId="2" applyFont="1" applyBorder="1" applyAlignment="1" applyProtection="1">
      <alignment horizontal="right"/>
      <protection locked="0"/>
    </xf>
    <xf numFmtId="43" fontId="10" fillId="0" borderId="1" xfId="2" applyFont="1" applyBorder="1" applyProtection="1">
      <protection locked="0"/>
    </xf>
    <xf numFmtId="164" fontId="6" fillId="0" borderId="0" xfId="3" applyFont="1" applyProtection="1"/>
    <xf numFmtId="43" fontId="5" fillId="3" borderId="22" xfId="2" applyFont="1" applyFill="1" applyBorder="1" applyAlignment="1" applyProtection="1">
      <alignment horizontal="right" wrapText="1"/>
    </xf>
    <xf numFmtId="164" fontId="6" fillId="0" borderId="0" xfId="3" applyFont="1" applyAlignment="1" applyProtection="1">
      <alignment vertical="top"/>
    </xf>
    <xf numFmtId="164" fontId="5" fillId="0" borderId="0" xfId="3" applyFont="1" applyAlignment="1">
      <alignment horizontal="centerContinuous"/>
    </xf>
    <xf numFmtId="164" fontId="6" fillId="0" borderId="0" xfId="3" applyFont="1" applyAlignment="1" applyProtection="1">
      <alignment horizontal="left" vertical="top" wrapText="1"/>
    </xf>
    <xf numFmtId="164" fontId="6" fillId="0" borderId="0" xfId="3" applyFont="1" applyAlignment="1">
      <alignment horizontal="right"/>
    </xf>
    <xf numFmtId="164" fontId="6" fillId="0" borderId="0" xfId="3" applyFont="1" applyAlignment="1">
      <alignment horizontal="left"/>
    </xf>
    <xf numFmtId="164" fontId="5" fillId="0" borderId="0" xfId="3" applyFont="1" applyAlignment="1">
      <alignment horizontal="left" vertical="top" wrapText="1"/>
    </xf>
    <xf numFmtId="164" fontId="6" fillId="0" borderId="0" xfId="3" applyFont="1" applyAlignment="1">
      <alignment horizontal="right" vertical="top" wrapText="1"/>
    </xf>
    <xf numFmtId="0" fontId="10" fillId="0" borderId="15" xfId="0" applyFont="1" applyBorder="1" applyAlignment="1" applyProtection="1">
      <alignment horizontal="left" vertical="top"/>
      <protection locked="0"/>
    </xf>
    <xf numFmtId="0" fontId="10" fillId="0" borderId="1" xfId="0" applyFont="1" applyBorder="1" applyAlignment="1" applyProtection="1">
      <alignment horizontal="left" vertical="top"/>
      <protection locked="0"/>
    </xf>
    <xf numFmtId="165" fontId="10" fillId="0" borderId="1" xfId="2" applyNumberFormat="1" applyFont="1" applyBorder="1" applyAlignment="1" applyProtection="1">
      <alignment horizontal="left" vertical="top"/>
      <protection locked="0"/>
    </xf>
    <xf numFmtId="43" fontId="10" fillId="0" borderId="1" xfId="0" applyNumberFormat="1" applyFont="1" applyBorder="1" applyAlignment="1" applyProtection="1">
      <alignment horizontal="left" vertical="top"/>
      <protection locked="0"/>
    </xf>
    <xf numFmtId="0" fontId="10" fillId="0" borderId="10" xfId="0" applyFont="1" applyBorder="1" applyAlignment="1" applyProtection="1">
      <alignment horizontal="left" vertical="top" wrapText="1"/>
      <protection locked="0"/>
    </xf>
    <xf numFmtId="0" fontId="10" fillId="0" borderId="0" xfId="0" applyFont="1" applyAlignment="1">
      <alignment horizontal="left" vertical="top"/>
    </xf>
    <xf numFmtId="164" fontId="5" fillId="0" borderId="0" xfId="3" applyFont="1" applyAlignment="1" applyProtection="1"/>
    <xf numFmtId="0" fontId="1" fillId="0" borderId="0" xfId="0" applyFont="1" applyAlignment="1" applyProtection="1">
      <alignment horizontal="center"/>
    </xf>
    <xf numFmtId="0" fontId="10" fillId="0" borderId="0" xfId="0" applyFont="1" applyAlignment="1" applyProtection="1">
      <alignment horizontal="left" vertical="top"/>
    </xf>
    <xf numFmtId="164" fontId="6" fillId="0" borderId="0" xfId="3" applyFont="1" applyBorder="1" applyAlignment="1" applyProtection="1">
      <alignment vertical="top" wrapText="1"/>
    </xf>
    <xf numFmtId="164" fontId="6" fillId="0" borderId="0" xfId="3" applyFont="1" applyAlignment="1" applyProtection="1">
      <alignment horizontal="left" vertical="top" wrapText="1"/>
      <protection locked="0"/>
    </xf>
    <xf numFmtId="164" fontId="6" fillId="0" borderId="4" xfId="3" applyFont="1" applyBorder="1" applyProtection="1">
      <protection locked="0"/>
    </xf>
    <xf numFmtId="164" fontId="5" fillId="0" borderId="0" xfId="3" applyFont="1" applyAlignment="1">
      <alignment horizontal="center"/>
    </xf>
    <xf numFmtId="0" fontId="9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9" fontId="10" fillId="0" borderId="1" xfId="1" applyFont="1" applyBorder="1" applyAlignment="1" applyProtection="1">
      <alignment horizontal="center" vertical="top" wrapText="1"/>
      <protection locked="0"/>
    </xf>
    <xf numFmtId="0" fontId="10" fillId="3" borderId="11" xfId="0" applyFont="1" applyFill="1" applyBorder="1" applyAlignment="1">
      <alignment horizontal="center"/>
    </xf>
    <xf numFmtId="164" fontId="6" fillId="0" borderId="0" xfId="3" applyFont="1" applyAlignment="1">
      <alignment horizontal="center" vertical="top"/>
    </xf>
    <xf numFmtId="0" fontId="10" fillId="0" borderId="0" xfId="0" applyFont="1" applyAlignment="1">
      <alignment horizontal="center" vertical="top" wrapText="1"/>
    </xf>
    <xf numFmtId="164" fontId="6" fillId="0" borderId="0" xfId="3" applyFont="1" applyAlignment="1">
      <alignment horizontal="center" vertical="top" wrapText="1"/>
    </xf>
    <xf numFmtId="164" fontId="6" fillId="0" borderId="0" xfId="3" applyFont="1" applyAlignment="1">
      <alignment horizontal="center"/>
    </xf>
    <xf numFmtId="0" fontId="10" fillId="0" borderId="0" xfId="0" applyFont="1" applyFill="1" applyBorder="1"/>
    <xf numFmtId="0" fontId="10" fillId="0" borderId="0" xfId="0" applyFont="1" applyFill="1" applyBorder="1" applyProtection="1"/>
    <xf numFmtId="43" fontId="9" fillId="0" borderId="0" xfId="0" applyNumberFormat="1" applyFont="1" applyFill="1" applyBorder="1" applyProtection="1"/>
    <xf numFmtId="43" fontId="9" fillId="0" borderId="0" xfId="0" applyNumberFormat="1" applyFont="1" applyFill="1" applyBorder="1"/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Protection="1"/>
    <xf numFmtId="0" fontId="10" fillId="0" borderId="0" xfId="0" applyFont="1" applyFill="1"/>
    <xf numFmtId="0" fontId="9" fillId="3" borderId="11" xfId="0" applyFont="1" applyFill="1" applyBorder="1" applyAlignment="1" applyProtection="1">
      <alignment horizontal="right"/>
    </xf>
    <xf numFmtId="0" fontId="9" fillId="0" borderId="0" xfId="0" applyFont="1" applyFill="1" applyBorder="1" applyAlignment="1" applyProtection="1">
      <alignment horizontal="right"/>
    </xf>
    <xf numFmtId="164" fontId="6" fillId="0" borderId="0" xfId="3" applyFont="1" applyBorder="1" applyAlignment="1" applyProtection="1">
      <alignment vertical="top"/>
      <protection locked="0"/>
    </xf>
    <xf numFmtId="164" fontId="6" fillId="0" borderId="0" xfId="3" applyFont="1" applyBorder="1" applyAlignment="1" applyProtection="1">
      <alignment horizontal="left" vertical="top" wrapText="1"/>
      <protection locked="0"/>
    </xf>
    <xf numFmtId="0" fontId="10" fillId="0" borderId="1" xfId="0" applyFont="1" applyFill="1" applyBorder="1" applyProtection="1">
      <protection locked="0"/>
    </xf>
    <xf numFmtId="43" fontId="10" fillId="0" borderId="3" xfId="0" applyNumberFormat="1" applyFont="1" applyFill="1" applyBorder="1" applyProtection="1">
      <protection locked="0"/>
    </xf>
    <xf numFmtId="0" fontId="10" fillId="0" borderId="1" xfId="0" applyFont="1" applyBorder="1" applyAlignment="1" applyProtection="1">
      <alignment horizontal="left"/>
      <protection locked="0"/>
    </xf>
    <xf numFmtId="164" fontId="5" fillId="0" borderId="0" xfId="3" applyFont="1" applyAlignment="1">
      <alignment horizontal="center"/>
    </xf>
    <xf numFmtId="43" fontId="6" fillId="4" borderId="1" xfId="2" applyFont="1" applyFill="1" applyBorder="1" applyProtection="1"/>
    <xf numFmtId="43" fontId="10" fillId="4" borderId="1" xfId="0" applyNumberFormat="1" applyFont="1" applyFill="1" applyBorder="1" applyAlignment="1" applyProtection="1">
      <alignment horizontal="left" vertical="top"/>
    </xf>
    <xf numFmtId="43" fontId="10" fillId="4" borderId="4" xfId="0" applyNumberFormat="1" applyFont="1" applyFill="1" applyBorder="1" applyProtection="1"/>
    <xf numFmtId="43" fontId="9" fillId="4" borderId="3" xfId="0" applyNumberFormat="1" applyFont="1" applyFill="1" applyBorder="1" applyProtection="1"/>
    <xf numFmtId="0" fontId="10" fillId="0" borderId="4" xfId="0" applyFont="1" applyBorder="1" applyProtection="1">
      <protection locked="0"/>
    </xf>
    <xf numFmtId="164" fontId="5" fillId="0" borderId="4" xfId="3" applyFont="1" applyBorder="1"/>
    <xf numFmtId="0" fontId="9" fillId="0" borderId="0" xfId="0" applyFont="1"/>
    <xf numFmtId="0" fontId="10" fillId="0" borderId="0" xfId="0" applyFont="1" applyProtection="1">
      <protection locked="0"/>
    </xf>
    <xf numFmtId="0" fontId="10" fillId="0" borderId="0" xfId="0" applyFont="1" applyAlignment="1">
      <alignment horizontal="right"/>
    </xf>
    <xf numFmtId="0" fontId="10" fillId="0" borderId="0" xfId="0" applyFont="1" applyAlignment="1" applyProtection="1">
      <alignment horizontal="left"/>
      <protection locked="0"/>
    </xf>
    <xf numFmtId="0" fontId="9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Continuous"/>
    </xf>
    <xf numFmtId="0" fontId="9" fillId="2" borderId="1" xfId="0" applyFont="1" applyFill="1" applyBorder="1" applyAlignment="1">
      <alignment horizontal="centerContinuous"/>
    </xf>
    <xf numFmtId="0" fontId="9" fillId="3" borderId="21" xfId="0" applyFont="1" applyFill="1" applyBorder="1" applyAlignment="1">
      <alignment horizontal="left" wrapText="1"/>
    </xf>
    <xf numFmtId="0" fontId="9" fillId="3" borderId="21" xfId="0" applyFont="1" applyFill="1" applyBorder="1" applyAlignment="1">
      <alignment horizontal="center"/>
    </xf>
    <xf numFmtId="0" fontId="9" fillId="3" borderId="21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horizontal="center" wrapText="1"/>
    </xf>
    <xf numFmtId="0" fontId="9" fillId="3" borderId="1" xfId="0" applyFont="1" applyFill="1" applyBorder="1" applyAlignment="1">
      <alignment horizontal="center"/>
    </xf>
    <xf numFmtId="164" fontId="5" fillId="3" borderId="1" xfId="3" applyFont="1" applyFill="1" applyBorder="1" applyAlignment="1">
      <alignment horizontal="left"/>
    </xf>
    <xf numFmtId="164" fontId="5" fillId="3" borderId="1" xfId="3" applyFont="1" applyFill="1" applyBorder="1" applyAlignment="1">
      <alignment horizontal="center"/>
    </xf>
    <xf numFmtId="164" fontId="5" fillId="3" borderId="1" xfId="3" applyFont="1" applyFill="1" applyBorder="1" applyAlignment="1">
      <alignment horizontal="center" wrapText="1"/>
    </xf>
    <xf numFmtId="43" fontId="6" fillId="0" borderId="1" xfId="2" applyFont="1" applyFill="1" applyBorder="1" applyAlignment="1" applyProtection="1">
      <alignment horizontal="right" wrapText="1"/>
      <protection locked="0"/>
    </xf>
    <xf numFmtId="43" fontId="6" fillId="0" borderId="1" xfId="2" applyFont="1" applyFill="1" applyBorder="1" applyProtection="1">
      <protection locked="0"/>
    </xf>
    <xf numFmtId="43" fontId="8" fillId="0" borderId="1" xfId="2" applyFont="1" applyFill="1" applyBorder="1" applyProtection="1">
      <protection locked="0"/>
    </xf>
    <xf numFmtId="43" fontId="6" fillId="0" borderId="1" xfId="2" applyFont="1" applyFill="1" applyBorder="1" applyAlignment="1" applyProtection="1">
      <alignment horizontal="left" wrapText="1"/>
      <protection locked="0"/>
    </xf>
    <xf numFmtId="164" fontId="5" fillId="3" borderId="22" xfId="3" applyFont="1" applyFill="1" applyBorder="1"/>
    <xf numFmtId="164" fontId="6" fillId="3" borderId="22" xfId="3" applyFont="1" applyFill="1" applyBorder="1" applyAlignment="1">
      <alignment horizontal="left" wrapText="1"/>
    </xf>
    <xf numFmtId="43" fontId="5" fillId="0" borderId="0" xfId="2" applyFont="1" applyFill="1" applyBorder="1" applyAlignment="1" applyProtection="1">
      <alignment horizontal="right" wrapText="1"/>
    </xf>
    <xf numFmtId="164" fontId="6" fillId="0" borderId="0" xfId="3" applyFont="1" applyAlignment="1" applyProtection="1">
      <alignment horizontal="right" vertical="top" wrapText="1"/>
      <protection locked="0"/>
    </xf>
    <xf numFmtId="43" fontId="6" fillId="4" borderId="1" xfId="2" applyFont="1" applyFill="1" applyBorder="1" applyAlignment="1" applyProtection="1">
      <alignment horizontal="right" wrapText="1"/>
    </xf>
    <xf numFmtId="14" fontId="10" fillId="0" borderId="1" xfId="0" applyNumberFormat="1" applyFont="1" applyFill="1" applyBorder="1" applyAlignment="1">
      <alignment horizontal="centerContinuous"/>
    </xf>
    <xf numFmtId="14" fontId="10" fillId="0" borderId="1" xfId="0" applyNumberFormat="1" applyFont="1" applyBorder="1" applyAlignment="1" applyProtection="1">
      <alignment horizontal="center"/>
      <protection locked="0"/>
    </xf>
    <xf numFmtId="164" fontId="5" fillId="3" borderId="21" xfId="3" applyFont="1" applyFill="1" applyBorder="1" applyAlignment="1">
      <alignment horizontal="center" wrapText="1"/>
    </xf>
    <xf numFmtId="164" fontId="5" fillId="2" borderId="23" xfId="3" applyFont="1" applyFill="1" applyBorder="1" applyAlignment="1">
      <alignment horizontal="centerContinuous"/>
    </xf>
    <xf numFmtId="164" fontId="5" fillId="2" borderId="24" xfId="3" applyFont="1" applyFill="1" applyBorder="1" applyAlignment="1">
      <alignment horizontal="centerContinuous"/>
    </xf>
    <xf numFmtId="164" fontId="6" fillId="2" borderId="24" xfId="3" applyFont="1" applyFill="1" applyBorder="1" applyAlignment="1">
      <alignment horizontal="centerContinuous"/>
    </xf>
    <xf numFmtId="43" fontId="6" fillId="0" borderId="0" xfId="2" applyFont="1" applyFill="1" applyBorder="1" applyAlignment="1" applyProtection="1">
      <alignment horizontal="right" wrapText="1"/>
    </xf>
    <xf numFmtId="164" fontId="5" fillId="0" borderId="0" xfId="3" applyFont="1" applyProtection="1"/>
    <xf numFmtId="164" fontId="6" fillId="0" borderId="0" xfId="3" applyFont="1" applyAlignment="1" applyProtection="1">
      <alignment horizontal="left" wrapText="1"/>
    </xf>
    <xf numFmtId="1" fontId="6" fillId="0" borderId="0" xfId="3" applyNumberFormat="1" applyFont="1" applyAlignment="1" applyProtection="1">
      <alignment horizontal="left" wrapText="1"/>
    </xf>
    <xf numFmtId="164" fontId="11" fillId="0" borderId="0" xfId="3" applyFont="1" applyProtection="1"/>
    <xf numFmtId="164" fontId="5" fillId="0" borderId="0" xfId="3" applyFont="1" applyAlignment="1" applyProtection="1">
      <alignment horizontal="right" wrapText="1"/>
    </xf>
    <xf numFmtId="164" fontId="7" fillId="0" borderId="0" xfId="3" applyFont="1" applyProtection="1"/>
    <xf numFmtId="164" fontId="5" fillId="0" borderId="0" xfId="3" applyFont="1" applyAlignment="1" applyProtection="1">
      <alignment horizontal="left" vertical="top"/>
    </xf>
    <xf numFmtId="164" fontId="6" fillId="0" borderId="17" xfId="3" applyFont="1" applyBorder="1" applyAlignment="1" applyProtection="1">
      <alignment horizontal="left" vertical="top" wrapText="1"/>
      <protection locked="0"/>
    </xf>
    <xf numFmtId="164" fontId="6" fillId="0" borderId="19" xfId="3" applyFont="1" applyBorder="1" applyAlignment="1" applyProtection="1">
      <alignment horizontal="left" vertical="top" wrapText="1"/>
      <protection locked="0"/>
    </xf>
    <xf numFmtId="164" fontId="6" fillId="0" borderId="18" xfId="3" applyFont="1" applyBorder="1" applyAlignment="1" applyProtection="1">
      <alignment horizontal="left" vertical="top" wrapText="1"/>
      <protection locked="0"/>
    </xf>
    <xf numFmtId="164" fontId="6" fillId="0" borderId="13" xfId="3" applyFont="1" applyBorder="1" applyAlignment="1" applyProtection="1">
      <alignment horizontal="left" vertical="top" wrapText="1"/>
      <protection locked="0"/>
    </xf>
    <xf numFmtId="164" fontId="6" fillId="0" borderId="5" xfId="3" applyFont="1" applyBorder="1" applyAlignment="1" applyProtection="1">
      <alignment horizontal="left" vertical="top" wrapText="1"/>
      <protection locked="0"/>
    </xf>
    <xf numFmtId="164" fontId="6" fillId="0" borderId="20" xfId="3" applyFont="1" applyBorder="1" applyAlignment="1" applyProtection="1">
      <alignment horizontal="left" vertical="top" wrapText="1"/>
      <protection locked="0"/>
    </xf>
    <xf numFmtId="0" fontId="10" fillId="4" borderId="1" xfId="0" applyFont="1" applyFill="1" applyBorder="1" applyAlignment="1" applyProtection="1">
      <alignment horizontal="center"/>
      <protection locked="0"/>
    </xf>
  </cellXfs>
  <cellStyles count="6">
    <cellStyle name="Comma" xfId="2" builtinId="3"/>
    <cellStyle name="Hyperlink" xfId="5" builtinId="8"/>
    <cellStyle name="Normal" xfId="0" builtinId="0"/>
    <cellStyle name="Normal_SPO-H-206 C" xfId="3" xr:uid="{5F1C6F86-890B-4085-8D43-295718446FA9}"/>
    <cellStyle name="Normal_SPO-H-206 H" xfId="4" xr:uid="{71556CF0-B6D0-4F2B-99F2-236E5A6EE734}"/>
    <cellStyle name="Percent" xfId="1" builtinId="5"/>
  </cellStyles>
  <dxfs count="8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2"/>
        <name val="Calibri"/>
        <family val="2"/>
      </font>
    </dxf>
    <dxf>
      <font>
        <strike val="0"/>
        <outline val="0"/>
        <shadow val="0"/>
        <u val="none"/>
        <vertAlign val="baseline"/>
        <sz val="12"/>
        <name val="Calibri"/>
        <family val="2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31805</xdr:colOff>
          <xdr:row>2</xdr:row>
          <xdr:rowOff>182880</xdr:rowOff>
        </xdr:from>
        <xdr:to>
          <xdr:col>5</xdr:col>
          <xdr:colOff>206734</xdr:colOff>
          <xdr:row>4</xdr:row>
          <xdr:rowOff>15903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0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15903</xdr:colOff>
          <xdr:row>3</xdr:row>
          <xdr:rowOff>174929</xdr:rowOff>
        </xdr:from>
        <xdr:to>
          <xdr:col>5</xdr:col>
          <xdr:colOff>198783</xdr:colOff>
          <xdr:row>5</xdr:row>
          <xdr:rowOff>47708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0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95416</xdr:colOff>
          <xdr:row>33</xdr:row>
          <xdr:rowOff>39757</xdr:rowOff>
        </xdr:from>
        <xdr:to>
          <xdr:col>1</xdr:col>
          <xdr:colOff>397565</xdr:colOff>
          <xdr:row>34</xdr:row>
          <xdr:rowOff>55659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0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95416</xdr:colOff>
          <xdr:row>33</xdr:row>
          <xdr:rowOff>39757</xdr:rowOff>
        </xdr:from>
        <xdr:to>
          <xdr:col>3</xdr:col>
          <xdr:colOff>302150</xdr:colOff>
          <xdr:row>34</xdr:row>
          <xdr:rowOff>55659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0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31805</xdr:colOff>
          <xdr:row>2</xdr:row>
          <xdr:rowOff>182880</xdr:rowOff>
        </xdr:from>
        <xdr:to>
          <xdr:col>4</xdr:col>
          <xdr:colOff>206734</xdr:colOff>
          <xdr:row>4</xdr:row>
          <xdr:rowOff>15903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  <a:ext uri="{FF2B5EF4-FFF2-40B4-BE49-F238E27FC236}">
                  <a16:creationId xmlns:a16="http://schemas.microsoft.com/office/drawing/2014/main" id="{00000000-0008-0000-0100-000003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15903</xdr:colOff>
          <xdr:row>3</xdr:row>
          <xdr:rowOff>174929</xdr:rowOff>
        </xdr:from>
        <xdr:to>
          <xdr:col>4</xdr:col>
          <xdr:colOff>198783</xdr:colOff>
          <xdr:row>5</xdr:row>
          <xdr:rowOff>47708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  <a:ext uri="{FF2B5EF4-FFF2-40B4-BE49-F238E27FC236}">
                  <a16:creationId xmlns:a16="http://schemas.microsoft.com/office/drawing/2014/main" id="{00000000-0008-0000-0100-000004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95416</xdr:colOff>
          <xdr:row>30</xdr:row>
          <xdr:rowOff>39757</xdr:rowOff>
        </xdr:from>
        <xdr:to>
          <xdr:col>1</xdr:col>
          <xdr:colOff>397565</xdr:colOff>
          <xdr:row>31</xdr:row>
          <xdr:rowOff>39757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1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95416</xdr:colOff>
          <xdr:row>30</xdr:row>
          <xdr:rowOff>39757</xdr:rowOff>
        </xdr:from>
        <xdr:to>
          <xdr:col>2</xdr:col>
          <xdr:colOff>397565</xdr:colOff>
          <xdr:row>31</xdr:row>
          <xdr:rowOff>39757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1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31805</xdr:colOff>
          <xdr:row>2</xdr:row>
          <xdr:rowOff>182880</xdr:rowOff>
        </xdr:from>
        <xdr:to>
          <xdr:col>4</xdr:col>
          <xdr:colOff>206734</xdr:colOff>
          <xdr:row>4</xdr:row>
          <xdr:rowOff>55659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1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15903</xdr:colOff>
          <xdr:row>3</xdr:row>
          <xdr:rowOff>174929</xdr:rowOff>
        </xdr:from>
        <xdr:to>
          <xdr:col>4</xdr:col>
          <xdr:colOff>198783</xdr:colOff>
          <xdr:row>5</xdr:row>
          <xdr:rowOff>47708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1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95416</xdr:colOff>
          <xdr:row>30</xdr:row>
          <xdr:rowOff>39757</xdr:rowOff>
        </xdr:from>
        <xdr:to>
          <xdr:col>1</xdr:col>
          <xdr:colOff>397565</xdr:colOff>
          <xdr:row>31</xdr:row>
          <xdr:rowOff>55659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1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95416</xdr:colOff>
          <xdr:row>30</xdr:row>
          <xdr:rowOff>39757</xdr:rowOff>
        </xdr:from>
        <xdr:to>
          <xdr:col>2</xdr:col>
          <xdr:colOff>397565</xdr:colOff>
          <xdr:row>31</xdr:row>
          <xdr:rowOff>55659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1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NO</a:t>
              </a:r>
            </a:p>
          </xdr:txBody>
        </xdr:sp>
        <xdr:clientData/>
      </xdr:twoCellAnchor>
    </mc:Choice>
    <mc:Fallback/>
  </mc:AlternateContent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6CAE77F-7C43-4E99-898C-33E70E60FB76}" name="Table1" displayName="Table1" ref="D4:D16" totalsRowShown="0" headerRowDxfId="7" dataDxfId="6">
  <autoFilter ref="D4:D16" xr:uid="{A6CAE77F-7C43-4E99-898C-33E70E60FB76}"/>
  <sortState xmlns:xlrd2="http://schemas.microsoft.com/office/spreadsheetml/2017/richdata2" ref="D5:D16">
    <sortCondition ref="D4:D16"/>
  </sortState>
  <tableColumns count="1">
    <tableColumn id="1" xr3:uid="{99BFA41D-A42C-4CE6-B15A-6BED489CD94E}" name="Type" dataDxfId="5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5342110-1555-4845-AE08-FC48C0845E04}" name="Table2" displayName="Table2" ref="F4:F8" totalsRowShown="0" headerRowDxfId="4">
  <autoFilter ref="F4:F8" xr:uid="{65342110-1555-4845-AE08-FC48C0845E04}"/>
  <tableColumns count="1">
    <tableColumn id="1" xr3:uid="{EE604AD1-DFD6-4CFA-93FD-86D9318EA1B7}" name="Cost Center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0FE7A2D-3066-4FC0-BF66-6920D697A906}" name="Table3" displayName="Table3" ref="H4:H10" totalsRowShown="0" headerRowDxfId="3" dataDxfId="2">
  <autoFilter ref="H4:H10" xr:uid="{70FE7A2D-3066-4FC0-BF66-6920D697A906}"/>
  <tableColumns count="1">
    <tableColumn id="1" xr3:uid="{AA1B6841-9972-4692-8A8C-90F020E23CDA}" name="FY" dataDxfId="1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1D526A9-7CDB-48B4-9A17-4ABC9E2DACE5}" name="Table4" displayName="Table4" ref="B4:B12" totalsRowShown="0" headerRowDxfId="0">
  <autoFilter ref="B4:B12" xr:uid="{A1D526A9-7CDB-48B4-9A17-4ABC9E2DACE5}"/>
  <sortState xmlns:xlrd2="http://schemas.microsoft.com/office/spreadsheetml/2017/richdata2" ref="B5:B13">
    <sortCondition ref="B4:B13"/>
  </sortState>
  <tableColumns count="1">
    <tableColumn id="1" xr3:uid="{9C9EDE19-D8F5-49FD-B67B-FD4DDB4C135C}" name="PO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8.xml"/><Relationship Id="rId3" Type="http://schemas.openxmlformats.org/officeDocument/2006/relationships/drawing" Target="../drawings/drawing2.xml"/><Relationship Id="rId7" Type="http://schemas.openxmlformats.org/officeDocument/2006/relationships/ctrlProp" Target="../ctrlProps/ctrlProp7.xml"/><Relationship Id="rId12" Type="http://schemas.openxmlformats.org/officeDocument/2006/relationships/ctrlProp" Target="../ctrlProps/ctrlProp1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gsa.gov/travel/plan-book/per-diem-rates" TargetMode="External"/><Relationship Id="rId6" Type="http://schemas.openxmlformats.org/officeDocument/2006/relationships/ctrlProp" Target="../ctrlProps/ctrlProp6.xml"/><Relationship Id="rId11" Type="http://schemas.openxmlformats.org/officeDocument/2006/relationships/ctrlProp" Target="../ctrlProps/ctrlProp11.xml"/><Relationship Id="rId5" Type="http://schemas.openxmlformats.org/officeDocument/2006/relationships/ctrlProp" Target="../ctrlProps/ctrlProp5.xml"/><Relationship Id="rId10" Type="http://schemas.openxmlformats.org/officeDocument/2006/relationships/ctrlProp" Target="../ctrlProps/ctrlProp10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9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FCE045-FBBC-44EA-BAB2-D3DAC79152A6}">
  <sheetPr codeName="Sheet2">
    <pageSetUpPr fitToPage="1"/>
  </sheetPr>
  <dimension ref="A1:R37"/>
  <sheetViews>
    <sheetView showGridLines="0" tabSelected="1" zoomScaleNormal="100" workbookViewId="0">
      <selection activeCell="L24" sqref="L24"/>
    </sheetView>
  </sheetViews>
  <sheetFormatPr defaultColWidth="9.109375" defaultRowHeight="15.65" x14ac:dyDescent="0.3"/>
  <cols>
    <col min="1" max="1" width="27.44140625" style="8" customWidth="1"/>
    <col min="2" max="2" width="30.44140625" style="9" customWidth="1"/>
    <col min="3" max="3" width="16.6640625" style="8" hidden="1" customWidth="1"/>
    <col min="4" max="4" width="9.6640625" style="8" customWidth="1"/>
    <col min="5" max="5" width="12.5546875" style="8" customWidth="1"/>
    <col min="6" max="6" width="11.88671875" style="8" customWidth="1"/>
    <col min="7" max="7" width="18.33203125" style="8" bestFit="1" customWidth="1"/>
    <col min="8" max="8" width="12.109375" style="8" bestFit="1" customWidth="1"/>
    <col min="9" max="9" width="18.33203125" style="9" bestFit="1" customWidth="1"/>
    <col min="10" max="10" width="21" style="8" customWidth="1"/>
    <col min="11" max="12" width="9.109375" style="22" customWidth="1"/>
    <col min="13" max="16384" width="9.109375" style="8"/>
  </cols>
  <sheetData>
    <row r="1" spans="1:13" s="3" customFormat="1" x14ac:dyDescent="0.3">
      <c r="A1" s="59" t="s">
        <v>21</v>
      </c>
      <c r="B1" s="59"/>
      <c r="C1" s="59"/>
      <c r="D1" s="59"/>
      <c r="E1" s="59"/>
      <c r="F1" s="59"/>
      <c r="G1" s="59"/>
      <c r="H1" s="59"/>
      <c r="I1" s="100"/>
      <c r="J1" s="100"/>
      <c r="K1" s="71"/>
      <c r="L1" s="71"/>
      <c r="M1" s="13"/>
    </row>
    <row r="2" spans="1:13" s="3" customFormat="1" x14ac:dyDescent="0.3">
      <c r="A2" s="13"/>
      <c r="B2" s="13"/>
      <c r="C2" s="13"/>
      <c r="D2" s="13"/>
      <c r="E2" s="13"/>
      <c r="F2" s="13"/>
      <c r="G2" s="13"/>
      <c r="H2" s="13"/>
      <c r="I2" s="77"/>
      <c r="J2" s="13"/>
      <c r="K2" s="71"/>
      <c r="L2" s="71"/>
      <c r="M2" s="13"/>
    </row>
    <row r="3" spans="1:13" customFormat="1" ht="17.55" x14ac:dyDescent="0.3">
      <c r="A3" s="11" t="s">
        <v>50</v>
      </c>
      <c r="B3" s="17"/>
      <c r="C3" s="22"/>
      <c r="D3" s="8"/>
      <c r="E3" s="24" t="s">
        <v>24</v>
      </c>
      <c r="F3" s="12"/>
      <c r="G3" s="8"/>
      <c r="H3" s="3"/>
      <c r="I3" s="78"/>
      <c r="J3" s="16"/>
      <c r="K3" s="72"/>
      <c r="L3" s="72"/>
    </row>
    <row r="4" spans="1:13" x14ac:dyDescent="0.3">
      <c r="A4" s="11" t="s">
        <v>1</v>
      </c>
      <c r="B4" s="18"/>
      <c r="C4" s="22"/>
      <c r="E4" s="15" t="s">
        <v>14</v>
      </c>
      <c r="F4" s="26"/>
      <c r="I4" s="79"/>
      <c r="J4" s="10"/>
    </row>
    <row r="5" spans="1:13" x14ac:dyDescent="0.3">
      <c r="A5" s="11" t="s">
        <v>22</v>
      </c>
      <c r="B5" s="19"/>
      <c r="C5" s="22"/>
      <c r="E5" s="15" t="s">
        <v>13</v>
      </c>
      <c r="F5" s="26"/>
      <c r="I5" s="79"/>
      <c r="J5" s="10"/>
    </row>
    <row r="6" spans="1:13" x14ac:dyDescent="0.3">
      <c r="A6" s="11" t="s">
        <v>33</v>
      </c>
      <c r="B6" s="20"/>
      <c r="C6" s="28"/>
      <c r="E6" s="14"/>
      <c r="I6" s="79"/>
      <c r="J6" s="10"/>
    </row>
    <row r="7" spans="1:13" ht="16.3" thickBot="1" x14ac:dyDescent="0.35">
      <c r="A7" s="11"/>
      <c r="B7" s="29"/>
      <c r="C7" s="29"/>
      <c r="I7" s="79"/>
      <c r="J7" s="10"/>
    </row>
    <row r="8" spans="1:13" ht="17.55" x14ac:dyDescent="0.3">
      <c r="A8" s="32" t="s">
        <v>49</v>
      </c>
      <c r="B8" s="33" t="s">
        <v>19</v>
      </c>
      <c r="C8" s="34" t="s">
        <v>20</v>
      </c>
      <c r="D8" s="34" t="s">
        <v>15</v>
      </c>
      <c r="E8" s="34" t="s">
        <v>16</v>
      </c>
      <c r="F8" s="34" t="s">
        <v>73</v>
      </c>
      <c r="G8" s="34" t="s">
        <v>26</v>
      </c>
      <c r="H8" s="35" t="s">
        <v>3</v>
      </c>
    </row>
    <row r="9" spans="1:13" s="70" customFormat="1" x14ac:dyDescent="0.3">
      <c r="A9" s="65"/>
      <c r="B9" s="23"/>
      <c r="C9" s="66"/>
      <c r="D9" s="67"/>
      <c r="E9" s="68"/>
      <c r="F9" s="102">
        <f>D9*E9</f>
        <v>0</v>
      </c>
      <c r="G9" s="80"/>
      <c r="H9" s="69"/>
      <c r="K9" s="73"/>
      <c r="L9" s="73"/>
    </row>
    <row r="10" spans="1:13" s="70" customFormat="1" ht="18" customHeight="1" x14ac:dyDescent="0.3">
      <c r="A10" s="65"/>
      <c r="B10" s="23"/>
      <c r="C10" s="66"/>
      <c r="D10" s="67"/>
      <c r="E10" s="68"/>
      <c r="F10" s="102">
        <f t="shared" ref="F10:F19" si="0">D10*E10</f>
        <v>0</v>
      </c>
      <c r="G10" s="80"/>
      <c r="H10" s="69"/>
      <c r="K10" s="73"/>
      <c r="L10" s="73"/>
    </row>
    <row r="11" spans="1:13" s="70" customFormat="1" ht="16" customHeight="1" x14ac:dyDescent="0.3">
      <c r="A11" s="65"/>
      <c r="B11" s="23"/>
      <c r="C11" s="66"/>
      <c r="D11" s="67"/>
      <c r="E11" s="68"/>
      <c r="F11" s="102">
        <f t="shared" si="0"/>
        <v>0</v>
      </c>
      <c r="G11" s="80"/>
      <c r="H11" s="69"/>
      <c r="K11" s="73"/>
      <c r="L11" s="73"/>
    </row>
    <row r="12" spans="1:13" s="70" customFormat="1" ht="16" customHeight="1" x14ac:dyDescent="0.3">
      <c r="A12" s="65"/>
      <c r="B12" s="23"/>
      <c r="C12" s="66"/>
      <c r="D12" s="67"/>
      <c r="E12" s="68"/>
      <c r="F12" s="102">
        <f t="shared" si="0"/>
        <v>0</v>
      </c>
      <c r="G12" s="80"/>
      <c r="H12" s="69"/>
      <c r="K12" s="73"/>
      <c r="L12" s="73"/>
    </row>
    <row r="13" spans="1:13" s="70" customFormat="1" ht="16" customHeight="1" x14ac:dyDescent="0.3">
      <c r="A13" s="65"/>
      <c r="B13" s="23"/>
      <c r="C13" s="66"/>
      <c r="D13" s="67"/>
      <c r="E13" s="68"/>
      <c r="F13" s="102">
        <f t="shared" si="0"/>
        <v>0</v>
      </c>
      <c r="G13" s="80"/>
      <c r="H13" s="69"/>
      <c r="K13" s="73"/>
      <c r="L13" s="73"/>
    </row>
    <row r="14" spans="1:13" s="70" customFormat="1" ht="16.45" customHeight="1" x14ac:dyDescent="0.3">
      <c r="A14" s="65"/>
      <c r="B14" s="23"/>
      <c r="C14" s="66"/>
      <c r="D14" s="67"/>
      <c r="E14" s="68"/>
      <c r="F14" s="102">
        <f t="shared" si="0"/>
        <v>0</v>
      </c>
      <c r="G14" s="80"/>
      <c r="H14" s="69"/>
      <c r="K14" s="73"/>
      <c r="L14" s="73"/>
    </row>
    <row r="15" spans="1:13" s="70" customFormat="1" ht="16" customHeight="1" x14ac:dyDescent="0.3">
      <c r="A15" s="65"/>
      <c r="B15" s="23"/>
      <c r="C15" s="66"/>
      <c r="D15" s="67"/>
      <c r="E15" s="68"/>
      <c r="F15" s="102">
        <f t="shared" si="0"/>
        <v>0</v>
      </c>
      <c r="G15" s="80"/>
      <c r="H15" s="69"/>
      <c r="K15" s="73"/>
      <c r="L15" s="73"/>
    </row>
    <row r="16" spans="1:13" s="70" customFormat="1" ht="16" customHeight="1" x14ac:dyDescent="0.3">
      <c r="A16" s="65"/>
      <c r="B16" s="23"/>
      <c r="C16" s="66"/>
      <c r="D16" s="67"/>
      <c r="E16" s="68"/>
      <c r="F16" s="102">
        <f t="shared" si="0"/>
        <v>0</v>
      </c>
      <c r="G16" s="80"/>
      <c r="H16" s="69"/>
      <c r="K16" s="73"/>
      <c r="L16" s="73"/>
    </row>
    <row r="17" spans="1:12" s="70" customFormat="1" ht="16" customHeight="1" x14ac:dyDescent="0.3">
      <c r="A17" s="65"/>
      <c r="B17" s="23"/>
      <c r="C17" s="66"/>
      <c r="D17" s="67"/>
      <c r="E17" s="68"/>
      <c r="F17" s="102">
        <f t="shared" si="0"/>
        <v>0</v>
      </c>
      <c r="G17" s="80"/>
      <c r="H17" s="69"/>
      <c r="K17" s="73"/>
      <c r="L17" s="73"/>
    </row>
    <row r="18" spans="1:12" s="70" customFormat="1" ht="16" customHeight="1" x14ac:dyDescent="0.3">
      <c r="A18" s="65"/>
      <c r="B18" s="23"/>
      <c r="C18" s="66"/>
      <c r="D18" s="67"/>
      <c r="E18" s="68"/>
      <c r="F18" s="102">
        <f t="shared" si="0"/>
        <v>0</v>
      </c>
      <c r="G18" s="80"/>
      <c r="H18" s="69"/>
      <c r="K18" s="73"/>
      <c r="L18" s="73"/>
    </row>
    <row r="19" spans="1:12" s="70" customFormat="1" ht="16" customHeight="1" x14ac:dyDescent="0.3">
      <c r="A19" s="65"/>
      <c r="B19" s="23"/>
      <c r="C19" s="66"/>
      <c r="D19" s="67"/>
      <c r="E19" s="68"/>
      <c r="F19" s="102">
        <f t="shared" si="0"/>
        <v>0</v>
      </c>
      <c r="G19" s="80"/>
      <c r="H19" s="69"/>
      <c r="K19" s="73"/>
      <c r="L19" s="73"/>
    </row>
    <row r="20" spans="1:12" ht="16.3" thickBot="1" x14ac:dyDescent="0.35">
      <c r="A20" s="36"/>
      <c r="B20" s="37"/>
      <c r="C20" s="37"/>
      <c r="D20" s="37"/>
      <c r="E20" s="93" t="s">
        <v>17</v>
      </c>
      <c r="F20" s="38">
        <f>SUM(F9:F19)</f>
        <v>0</v>
      </c>
      <c r="G20" s="81"/>
      <c r="H20" s="39"/>
      <c r="I20" s="8"/>
    </row>
    <row r="21" spans="1:12" ht="10.65" customHeight="1" x14ac:dyDescent="0.3">
      <c r="A21" s="86"/>
      <c r="B21" s="87"/>
      <c r="C21" s="87"/>
      <c r="D21" s="87"/>
      <c r="E21" s="87"/>
      <c r="F21" s="88"/>
      <c r="G21" s="89"/>
      <c r="H21" s="88"/>
      <c r="I21" s="90"/>
      <c r="J21" s="87"/>
    </row>
    <row r="22" spans="1:12" s="92" customFormat="1" x14ac:dyDescent="0.3">
      <c r="A22" s="86"/>
      <c r="B22" s="87"/>
      <c r="C22" s="87"/>
      <c r="D22" s="97">
        <v>4.7120000000000002E-2</v>
      </c>
      <c r="E22" s="94" t="s">
        <v>74</v>
      </c>
      <c r="F22" s="103">
        <f>$F$20*$D$22</f>
        <v>0</v>
      </c>
      <c r="G22" s="89"/>
      <c r="H22" s="88"/>
      <c r="I22" s="90"/>
      <c r="J22" s="87"/>
      <c r="K22" s="91"/>
      <c r="L22" s="91"/>
    </row>
    <row r="23" spans="1:12" s="92" customFormat="1" x14ac:dyDescent="0.3">
      <c r="A23" s="86"/>
      <c r="B23" s="87"/>
      <c r="C23" s="87"/>
      <c r="D23" s="87"/>
      <c r="E23" s="94" t="s">
        <v>75</v>
      </c>
      <c r="F23" s="98"/>
      <c r="G23" s="89"/>
      <c r="H23" s="88"/>
      <c r="I23" s="90"/>
      <c r="J23" s="87"/>
      <c r="K23" s="91"/>
      <c r="L23" s="91"/>
    </row>
    <row r="24" spans="1:12" s="92" customFormat="1" x14ac:dyDescent="0.3">
      <c r="A24" s="86"/>
      <c r="B24" s="87"/>
      <c r="C24" s="87"/>
      <c r="D24" s="87"/>
      <c r="E24" s="94" t="s">
        <v>11</v>
      </c>
      <c r="F24" s="104">
        <f>F20+F22+F23</f>
        <v>0</v>
      </c>
      <c r="G24" s="89"/>
      <c r="H24" s="88"/>
      <c r="I24" s="90"/>
      <c r="J24" s="87"/>
      <c r="K24" s="91"/>
      <c r="L24" s="91"/>
    </row>
    <row r="25" spans="1:12" s="92" customFormat="1" ht="2.5" customHeight="1" x14ac:dyDescent="0.3">
      <c r="A25" s="86"/>
      <c r="B25" s="87"/>
      <c r="C25" s="87"/>
      <c r="D25" s="87"/>
      <c r="E25" s="87"/>
      <c r="F25" s="88"/>
      <c r="G25" s="89"/>
      <c r="H25" s="88"/>
      <c r="I25" s="90"/>
      <c r="J25" s="87"/>
      <c r="K25" s="91"/>
      <c r="L25" s="91"/>
    </row>
    <row r="26" spans="1:12" s="3" customFormat="1" ht="16.899999999999999" customHeight="1" thickBot="1" x14ac:dyDescent="0.35">
      <c r="A26" s="41" t="s">
        <v>12</v>
      </c>
      <c r="B26" s="42"/>
      <c r="C26" s="42"/>
      <c r="D26" s="42"/>
      <c r="E26" s="42"/>
      <c r="F26" s="42"/>
      <c r="G26" s="42"/>
      <c r="H26" s="42"/>
      <c r="I26" s="82"/>
      <c r="J26" s="42"/>
      <c r="K26" s="58"/>
      <c r="L26" s="58"/>
    </row>
    <row r="27" spans="1:12" s="3" customFormat="1" ht="17.25" customHeight="1" x14ac:dyDescent="0.3">
      <c r="A27" s="146"/>
      <c r="B27" s="147"/>
      <c r="C27" s="147"/>
      <c r="D27" s="147"/>
      <c r="E27" s="147"/>
      <c r="F27" s="147"/>
      <c r="G27" s="147"/>
      <c r="H27" s="148"/>
      <c r="I27" s="95"/>
      <c r="J27" s="95"/>
      <c r="K27" s="74"/>
      <c r="L27" s="74"/>
    </row>
    <row r="28" spans="1:12" s="3" customFormat="1" ht="18.2" customHeight="1" thickBot="1" x14ac:dyDescent="0.35">
      <c r="A28" s="149"/>
      <c r="B28" s="150"/>
      <c r="C28" s="150"/>
      <c r="D28" s="150"/>
      <c r="E28" s="150"/>
      <c r="F28" s="150"/>
      <c r="G28" s="150"/>
      <c r="H28" s="151"/>
      <c r="I28" s="95"/>
      <c r="J28" s="95"/>
      <c r="K28" s="74"/>
      <c r="L28" s="74"/>
    </row>
    <row r="29" spans="1:12" s="3" customFormat="1" ht="4.4000000000000004" customHeight="1" x14ac:dyDescent="0.3">
      <c r="A29" s="96"/>
      <c r="B29" s="96"/>
      <c r="C29" s="96"/>
      <c r="D29" s="96"/>
      <c r="E29" s="96"/>
      <c r="F29" s="96"/>
      <c r="G29" s="96"/>
      <c r="H29" s="96"/>
      <c r="I29" s="95"/>
      <c r="J29" s="95"/>
      <c r="K29" s="74"/>
      <c r="L29" s="74"/>
    </row>
    <row r="30" spans="1:12" ht="17.55" x14ac:dyDescent="0.3">
      <c r="A30" s="22" t="s">
        <v>47</v>
      </c>
      <c r="B30" s="44"/>
      <c r="E30" s="27"/>
    </row>
    <row r="31" spans="1:12" ht="17.55" x14ac:dyDescent="0.3">
      <c r="A31" s="45" t="s">
        <v>48</v>
      </c>
    </row>
    <row r="32" spans="1:12" ht="17.55" x14ac:dyDescent="0.3">
      <c r="A32" s="45" t="s">
        <v>72</v>
      </c>
      <c r="B32" s="25"/>
      <c r="C32" s="25"/>
      <c r="D32" s="25"/>
      <c r="E32" s="25"/>
      <c r="F32" s="25"/>
      <c r="G32" s="25"/>
      <c r="H32" s="25"/>
      <c r="I32" s="83"/>
    </row>
    <row r="34" spans="1:18" s="3" customFormat="1" x14ac:dyDescent="0.3">
      <c r="A34" s="63" t="s">
        <v>71</v>
      </c>
      <c r="B34" s="75"/>
      <c r="C34" s="64"/>
      <c r="D34" s="75"/>
      <c r="E34" s="43"/>
      <c r="F34" s="43"/>
      <c r="G34" s="43"/>
      <c r="H34" s="43"/>
      <c r="I34" s="84"/>
      <c r="J34" s="43"/>
      <c r="K34" s="60"/>
      <c r="L34" s="60"/>
      <c r="M34" s="56"/>
      <c r="N34" s="56"/>
      <c r="O34" s="56"/>
      <c r="P34" s="56"/>
      <c r="Q34" s="56"/>
      <c r="R34" s="56"/>
    </row>
    <row r="35" spans="1:18" s="3" customFormat="1" ht="13.95" customHeight="1" x14ac:dyDescent="0.3">
      <c r="A35" s="43"/>
      <c r="B35" s="43"/>
      <c r="C35" s="43"/>
      <c r="D35" s="43"/>
      <c r="E35" s="43"/>
      <c r="F35" s="43"/>
      <c r="G35" s="43"/>
      <c r="H35" s="43"/>
      <c r="I35" s="84"/>
      <c r="J35" s="43"/>
      <c r="K35" s="60"/>
      <c r="L35" s="60"/>
      <c r="M35" s="56"/>
      <c r="N35" s="56"/>
      <c r="O35" s="56"/>
      <c r="P35" s="56"/>
      <c r="Q35" s="56"/>
      <c r="R35" s="56"/>
    </row>
    <row r="36" spans="1:18" s="3" customFormat="1" x14ac:dyDescent="0.3">
      <c r="A36" s="4" t="s">
        <v>59</v>
      </c>
      <c r="B36" s="76"/>
      <c r="E36" s="76"/>
      <c r="I36" s="85"/>
      <c r="K36" s="56"/>
      <c r="L36" s="56"/>
      <c r="M36" s="56"/>
      <c r="N36" s="56"/>
      <c r="O36" s="56"/>
      <c r="P36" s="56"/>
      <c r="Q36" s="56"/>
      <c r="R36" s="56"/>
    </row>
    <row r="37" spans="1:18" s="3" customFormat="1" ht="15.05" customHeight="1" x14ac:dyDescent="0.3">
      <c r="B37" s="3" t="s">
        <v>69</v>
      </c>
      <c r="E37" s="62" t="s">
        <v>70</v>
      </c>
      <c r="I37" s="85"/>
      <c r="K37" s="56"/>
      <c r="L37" s="56"/>
      <c r="M37" s="56"/>
      <c r="N37" s="56"/>
      <c r="O37" s="56"/>
      <c r="P37" s="56"/>
      <c r="Q37" s="56"/>
      <c r="R37" s="56"/>
    </row>
  </sheetData>
  <sheetProtection sheet="1" formatCells="0" formatColumns="0" formatRows="0"/>
  <mergeCells count="1">
    <mergeCell ref="A27:H28"/>
  </mergeCells>
  <dataValidations count="2">
    <dataValidation allowBlank="1" showInputMessage="1" showErrorMessage="1" prompt="SELECT FROM DROPDOWN MENU" sqref="G8:H8 A8" xr:uid="{B306BE85-988B-4E55-9B71-B73DBDD1646E}"/>
    <dataValidation type="list" allowBlank="1" showInputMessage="1" showErrorMessage="1" sqref="C7:D7" xr:uid="{D2003818-16F0-480B-A311-479FB9DD4166}">
      <formula1>"Yes,No"</formula1>
    </dataValidation>
  </dataValidations>
  <printOptions horizontalCentered="1"/>
  <pageMargins left="0.2" right="0.2" top="0.5" bottom="0.5" header="0.3" footer="0.3"/>
  <pageSetup scale="98" orientation="landscape" horizontalDpi="200" verticalDpi="200" r:id="rId1"/>
  <headerFooter>
    <oddFooter>&amp;L&amp;9WIC Accounting Form 133_Prior Approval_Rev 1 (3.1.25)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9" r:id="rId4" name="Check Box 3">
              <controlPr defaultSize="0" autoFill="0" autoLine="0" autoPict="0">
                <anchor moveWithCells="1">
                  <from>
                    <xdr:col>5</xdr:col>
                    <xdr:colOff>31805</xdr:colOff>
                    <xdr:row>2</xdr:row>
                    <xdr:rowOff>182880</xdr:rowOff>
                  </from>
                  <to>
                    <xdr:col>5</xdr:col>
                    <xdr:colOff>206734</xdr:colOff>
                    <xdr:row>4</xdr:row>
                    <xdr:rowOff>15903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5" name="Check Box 4">
              <controlPr defaultSize="0" autoFill="0" autoLine="0" autoPict="0">
                <anchor moveWithCells="1">
                  <from>
                    <xdr:col>5</xdr:col>
                    <xdr:colOff>15903</xdr:colOff>
                    <xdr:row>3</xdr:row>
                    <xdr:rowOff>174929</xdr:rowOff>
                  </from>
                  <to>
                    <xdr:col>5</xdr:col>
                    <xdr:colOff>198783</xdr:colOff>
                    <xdr:row>5</xdr:row>
                    <xdr:rowOff>47708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6" name="Check Box 6">
              <controlPr defaultSize="0" autoFill="0" autoLine="0" autoPict="0">
                <anchor moveWithCells="1">
                  <from>
                    <xdr:col>1</xdr:col>
                    <xdr:colOff>95416</xdr:colOff>
                    <xdr:row>33</xdr:row>
                    <xdr:rowOff>39757</xdr:rowOff>
                  </from>
                  <to>
                    <xdr:col>1</xdr:col>
                    <xdr:colOff>397565</xdr:colOff>
                    <xdr:row>34</xdr:row>
                    <xdr:rowOff>55659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7" name="Check Box 7">
              <controlPr defaultSize="0" autoFill="0" autoLine="0" autoPict="0">
                <anchor moveWithCells="1">
                  <from>
                    <xdr:col>2</xdr:col>
                    <xdr:colOff>95416</xdr:colOff>
                    <xdr:row>33</xdr:row>
                    <xdr:rowOff>39757</xdr:rowOff>
                  </from>
                  <to>
                    <xdr:col>3</xdr:col>
                    <xdr:colOff>302150</xdr:colOff>
                    <xdr:row>34</xdr:row>
                    <xdr:rowOff>55659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="SELECT FROM DROPDOWN MENU" xr:uid="{4733BC8D-317F-4C4B-9CC1-4027D0CF84B7}">
          <x14:formula1>
            <xm:f>Table!$F$5:$F$8</xm:f>
          </x14:formula1>
          <xm:sqref>H9:H19</xm:sqref>
        </x14:dataValidation>
        <x14:dataValidation type="list" allowBlank="1" showInputMessage="1" showErrorMessage="1" prompt="SELECT FROM DROPDOWN MENU" xr:uid="{5D699BF7-80E6-4C2F-99DD-2853EF625787}">
          <x14:formula1>
            <xm:f>Table!$H$5:$H$10</xm:f>
          </x14:formula1>
          <xm:sqref>B5</xm:sqref>
        </x14:dataValidation>
        <x14:dataValidation type="list" allowBlank="1" showInputMessage="1" showErrorMessage="1" prompt="SELECT FROM DROPDOWN MENU" xr:uid="{35F58D26-3086-4F69-8E7B-6E4C8235BA20}">
          <x14:formula1>
            <xm:f>Table!$B$5:$B$11</xm:f>
          </x14:formula1>
          <xm:sqref>B3</xm:sqref>
        </x14:dataValidation>
        <x14:dataValidation type="list" allowBlank="1" showInputMessage="1" showErrorMessage="1" xr:uid="{0CBD101E-BA59-4435-8CE6-C8475E77EB31}">
          <x14:formula1>
            <xm:f>Table!$D$5:$D$9</xm:f>
          </x14:formula1>
          <xm:sqref>H9:H19</xm:sqref>
        </x14:dataValidation>
        <x14:dataValidation type="list" errorStyle="information" allowBlank="1" showInputMessage="1" showErrorMessage="1" prompt="SELECT FROM DROP DOWN MENU" xr:uid="{2A6E166F-7176-42FE-8F53-22136AE9B402}">
          <x14:formula1>
            <xm:f>Table!$D$5:$D$16</xm:f>
          </x14:formula1>
          <xm:sqref>A9:A19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3C3436-A06B-443C-B068-80F05C1DB696}">
  <sheetPr codeName="Sheet1">
    <pageSetUpPr fitToPage="1"/>
  </sheetPr>
  <dimension ref="A1:L34"/>
  <sheetViews>
    <sheetView showGridLines="0" showZeros="0" topLeftCell="A3" zoomScaleNormal="100" workbookViewId="0">
      <selection activeCell="B5" sqref="B5"/>
    </sheetView>
  </sheetViews>
  <sheetFormatPr defaultColWidth="12.5546875" defaultRowHeight="15.65" x14ac:dyDescent="0.3"/>
  <cols>
    <col min="1" max="1" width="17.6640625" style="3" customWidth="1"/>
    <col min="2" max="2" width="22.6640625" style="3" customWidth="1"/>
    <col min="3" max="3" width="12.6640625" style="3" customWidth="1"/>
    <col min="4" max="4" width="14.88671875" style="3" customWidth="1"/>
    <col min="5" max="5" width="11.109375" style="3" customWidth="1"/>
    <col min="6" max="6" width="12.5546875" style="3" customWidth="1"/>
    <col min="7" max="7" width="13.44140625" style="3" customWidth="1"/>
    <col min="8" max="8" width="15.6640625" style="3" bestFit="1" customWidth="1"/>
    <col min="9" max="9" width="15.5546875" style="3" customWidth="1"/>
    <col min="10" max="10" width="11.44140625" style="3" customWidth="1"/>
    <col min="11" max="11" width="10.88671875" style="3" customWidth="1"/>
    <col min="12" max="12" width="11.44140625" style="3" customWidth="1"/>
    <col min="13" max="16384" width="12.5546875" style="3"/>
  </cols>
  <sheetData>
    <row r="1" spans="1:12" x14ac:dyDescent="0.3">
      <c r="A1" s="59" t="s">
        <v>68</v>
      </c>
      <c r="B1" s="59"/>
      <c r="C1" s="59"/>
      <c r="D1" s="59"/>
      <c r="E1" s="59"/>
      <c r="F1" s="59"/>
      <c r="G1" s="59"/>
      <c r="H1" s="59"/>
      <c r="I1" s="59"/>
      <c r="J1" s="59"/>
      <c r="K1" s="100"/>
      <c r="L1" s="100"/>
    </row>
    <row r="2" spans="1:12" x14ac:dyDescent="0.3">
      <c r="A2" s="100"/>
      <c r="B2" s="100"/>
      <c r="C2" s="100"/>
      <c r="D2" s="100"/>
      <c r="F2" s="100"/>
      <c r="G2" s="100"/>
      <c r="H2" s="100"/>
      <c r="I2" s="100"/>
      <c r="J2" s="100"/>
      <c r="K2" s="100"/>
      <c r="L2" s="100"/>
    </row>
    <row r="3" spans="1:12" customFormat="1" ht="17.55" x14ac:dyDescent="0.3">
      <c r="A3" s="11" t="s">
        <v>0</v>
      </c>
      <c r="B3" s="105"/>
      <c r="C3" s="3"/>
      <c r="D3" s="106" t="s">
        <v>24</v>
      </c>
      <c r="E3" s="12"/>
      <c r="F3" s="3"/>
      <c r="G3" s="47" t="s">
        <v>51</v>
      </c>
      <c r="H3" s="107"/>
      <c r="I3" s="6"/>
      <c r="J3" s="6"/>
    </row>
    <row r="4" spans="1:12" s="8" customFormat="1" x14ac:dyDescent="0.3">
      <c r="A4" s="11" t="s">
        <v>1</v>
      </c>
      <c r="B4" s="18"/>
      <c r="D4" s="15" t="s">
        <v>14</v>
      </c>
      <c r="E4" s="108"/>
      <c r="G4" s="109"/>
    </row>
    <row r="5" spans="1:12" s="8" customFormat="1" x14ac:dyDescent="0.3">
      <c r="A5" s="11" t="s">
        <v>22</v>
      </c>
      <c r="B5" s="110"/>
      <c r="D5" s="15" t="s">
        <v>13</v>
      </c>
      <c r="E5" s="21"/>
      <c r="G5" s="109"/>
    </row>
    <row r="6" spans="1:12" s="8" customFormat="1" x14ac:dyDescent="0.3">
      <c r="A6" s="11" t="s">
        <v>33</v>
      </c>
      <c r="B6" s="20"/>
      <c r="D6" s="14"/>
      <c r="G6" s="109"/>
    </row>
    <row r="7" spans="1:12" s="8" customFormat="1" x14ac:dyDescent="0.3">
      <c r="A7" s="11"/>
      <c r="G7" s="109"/>
    </row>
    <row r="8" spans="1:12" s="8" customFormat="1" x14ac:dyDescent="0.3">
      <c r="A8" s="111" t="s">
        <v>53</v>
      </c>
      <c r="B8" s="112"/>
      <c r="C8" s="114" t="s">
        <v>80</v>
      </c>
      <c r="D8" s="113"/>
      <c r="E8" s="114" t="s">
        <v>82</v>
      </c>
      <c r="F8" s="114"/>
      <c r="G8" s="112"/>
      <c r="H8" s="113"/>
      <c r="I8" s="114" t="s">
        <v>58</v>
      </c>
      <c r="J8" s="114"/>
      <c r="K8" s="114"/>
    </row>
    <row r="9" spans="1:12" s="8" customFormat="1" ht="33.200000000000003" x14ac:dyDescent="0.3">
      <c r="A9" s="115" t="s">
        <v>57</v>
      </c>
      <c r="B9" s="116" t="s">
        <v>52</v>
      </c>
      <c r="C9" s="116" t="s">
        <v>83</v>
      </c>
      <c r="D9" s="116" t="s">
        <v>81</v>
      </c>
      <c r="E9" s="116" t="s">
        <v>84</v>
      </c>
      <c r="F9" s="117" t="s">
        <v>85</v>
      </c>
      <c r="G9" s="117" t="s">
        <v>62</v>
      </c>
      <c r="H9" s="118" t="s">
        <v>64</v>
      </c>
      <c r="I9" s="119" t="s">
        <v>67</v>
      </c>
      <c r="J9" s="118" t="s">
        <v>56</v>
      </c>
      <c r="K9" s="119" t="s">
        <v>40</v>
      </c>
    </row>
    <row r="10" spans="1:12" s="8" customFormat="1" x14ac:dyDescent="0.3">
      <c r="A10" s="99"/>
      <c r="B10" s="48"/>
      <c r="C10" s="52"/>
      <c r="D10" s="52"/>
      <c r="E10" s="132"/>
      <c r="F10" s="133"/>
      <c r="G10" s="152">
        <f>((D10-C10)+1)</f>
        <v>1</v>
      </c>
      <c r="H10" s="53"/>
      <c r="I10" s="54"/>
      <c r="J10" s="55"/>
      <c r="K10" s="55"/>
    </row>
    <row r="11" spans="1:12" s="8" customFormat="1" ht="16.3" thickBot="1" x14ac:dyDescent="0.35">
      <c r="A11" s="11"/>
      <c r="G11" s="109"/>
    </row>
    <row r="12" spans="1:12" ht="18" customHeight="1" thickBot="1" x14ac:dyDescent="0.35">
      <c r="A12" s="4" t="s">
        <v>61</v>
      </c>
      <c r="B12" s="4"/>
      <c r="C12" s="4"/>
      <c r="D12" s="135" t="s">
        <v>87</v>
      </c>
      <c r="E12" s="136"/>
      <c r="F12" s="137"/>
      <c r="G12" s="85"/>
      <c r="J12"/>
      <c r="K12"/>
    </row>
    <row r="13" spans="1:12" ht="31.3" x14ac:dyDescent="0.3">
      <c r="A13" s="120" t="s">
        <v>55</v>
      </c>
      <c r="B13" s="121" t="s">
        <v>41</v>
      </c>
      <c r="C13" s="122" t="s">
        <v>38</v>
      </c>
      <c r="D13" s="134" t="s">
        <v>86</v>
      </c>
      <c r="E13" s="134" t="s">
        <v>54</v>
      </c>
      <c r="F13" s="134" t="s">
        <v>65</v>
      </c>
      <c r="G13" s="122" t="s">
        <v>39</v>
      </c>
      <c r="H13" s="122" t="s">
        <v>77</v>
      </c>
      <c r="I13" s="122" t="s">
        <v>66</v>
      </c>
      <c r="J13" s="121" t="s">
        <v>11</v>
      </c>
    </row>
    <row r="14" spans="1:12" x14ac:dyDescent="0.3">
      <c r="A14" s="50"/>
      <c r="B14" s="40"/>
      <c r="C14" s="123"/>
      <c r="D14" s="131" t="str">
        <f>IF(ISBLANK(A14),"",($J$10*2))</f>
        <v/>
      </c>
      <c r="E14" s="101" t="str">
        <f>IF(ISBLANK(A14),"",($G$10-2)*$I$10)</f>
        <v/>
      </c>
      <c r="F14" s="101" t="str">
        <f>IF(ISBLANK(A14),"",$G$10*$K$10)</f>
        <v/>
      </c>
      <c r="G14" s="124"/>
      <c r="H14" s="124"/>
      <c r="I14" s="124"/>
      <c r="J14" s="101">
        <f>SUM(C14:I14)</f>
        <v>0</v>
      </c>
    </row>
    <row r="15" spans="1:12" x14ac:dyDescent="0.3">
      <c r="A15" s="50"/>
      <c r="B15" s="40"/>
      <c r="C15" s="123"/>
      <c r="D15" s="131" t="str">
        <f t="shared" ref="D15:D18" si="0">IF(ISBLANK(A15),"",($J$10*2))</f>
        <v/>
      </c>
      <c r="E15" s="101" t="str">
        <f t="shared" ref="E15:E18" si="1">IF(ISBLANK(A15)," ",($G$10-2)*$I$10)</f>
        <v xml:space="preserve"> </v>
      </c>
      <c r="F15" s="101" t="str">
        <f t="shared" ref="F15:F18" si="2">IF(ISBLANK(A15),"",$G$10*$K$10)</f>
        <v/>
      </c>
      <c r="G15" s="124"/>
      <c r="H15" s="124"/>
      <c r="I15" s="124"/>
      <c r="J15" s="101">
        <f>SUM(C15:I15)</f>
        <v>0</v>
      </c>
    </row>
    <row r="16" spans="1:12" x14ac:dyDescent="0.3">
      <c r="A16" s="50"/>
      <c r="B16" s="40"/>
      <c r="C16" s="123"/>
      <c r="D16" s="131" t="str">
        <f t="shared" si="0"/>
        <v/>
      </c>
      <c r="E16" s="101" t="str">
        <f t="shared" si="1"/>
        <v xml:space="preserve"> </v>
      </c>
      <c r="F16" s="101" t="str">
        <f t="shared" si="2"/>
        <v/>
      </c>
      <c r="G16" s="125"/>
      <c r="H16" s="125"/>
      <c r="I16" s="125"/>
      <c r="J16" s="101">
        <f>SUM(C16:I16)</f>
        <v>0</v>
      </c>
    </row>
    <row r="17" spans="1:12" x14ac:dyDescent="0.3">
      <c r="A17" s="50"/>
      <c r="B17" s="40"/>
      <c r="C17" s="123"/>
      <c r="D17" s="131" t="str">
        <f t="shared" si="0"/>
        <v/>
      </c>
      <c r="E17" s="101" t="str">
        <f t="shared" si="1"/>
        <v xml:space="preserve"> </v>
      </c>
      <c r="F17" s="101" t="str">
        <f t="shared" si="2"/>
        <v/>
      </c>
      <c r="G17" s="125"/>
      <c r="H17" s="125"/>
      <c r="I17" s="125"/>
      <c r="J17" s="101">
        <f>SUM(C17:I17)</f>
        <v>0</v>
      </c>
    </row>
    <row r="18" spans="1:12" x14ac:dyDescent="0.3">
      <c r="A18" s="50"/>
      <c r="B18" s="40"/>
      <c r="C18" s="126"/>
      <c r="D18" s="131" t="str">
        <f t="shared" si="0"/>
        <v/>
      </c>
      <c r="E18" s="101" t="str">
        <f t="shared" si="1"/>
        <v xml:space="preserve"> </v>
      </c>
      <c r="F18" s="101" t="str">
        <f t="shared" si="2"/>
        <v/>
      </c>
      <c r="G18" s="124"/>
      <c r="H18" s="124"/>
      <c r="I18" s="124"/>
      <c r="J18" s="101">
        <f>SUM(C18:I18)</f>
        <v>0</v>
      </c>
    </row>
    <row r="19" spans="1:12" ht="16.3" thickBot="1" x14ac:dyDescent="0.35">
      <c r="A19" s="127"/>
      <c r="B19" s="128"/>
      <c r="C19" s="57">
        <f>SUM(C14:C18)</f>
        <v>0</v>
      </c>
      <c r="D19" s="57">
        <f t="shared" ref="D19:I19" si="3">SUM(D14:D18)</f>
        <v>0</v>
      </c>
      <c r="E19" s="57">
        <f t="shared" si="3"/>
        <v>0</v>
      </c>
      <c r="F19" s="57">
        <f t="shared" si="3"/>
        <v>0</v>
      </c>
      <c r="G19" s="57">
        <f t="shared" si="3"/>
        <v>0</v>
      </c>
      <c r="H19" s="57">
        <f t="shared" si="3"/>
        <v>0</v>
      </c>
      <c r="I19" s="57">
        <f t="shared" si="3"/>
        <v>0</v>
      </c>
      <c r="J19" s="51">
        <f>SUM(C14:I18)</f>
        <v>0</v>
      </c>
    </row>
    <row r="20" spans="1:12" s="56" customFormat="1" ht="16.3" thickTop="1" x14ac:dyDescent="0.3">
      <c r="A20" s="139"/>
      <c r="B20" s="140"/>
      <c r="C20" s="141"/>
      <c r="D20" s="141"/>
      <c r="E20" s="49"/>
      <c r="F20" s="49"/>
      <c r="G20" s="49"/>
      <c r="H20" s="49"/>
      <c r="I20" s="49"/>
      <c r="J20" s="49"/>
    </row>
    <row r="21" spans="1:12" s="56" customFormat="1" ht="17.55" x14ac:dyDescent="0.3">
      <c r="A21" s="142" t="s">
        <v>63</v>
      </c>
      <c r="B21" s="140"/>
      <c r="C21" s="141"/>
      <c r="D21" s="141"/>
      <c r="E21" s="49"/>
      <c r="F21" s="49"/>
      <c r="G21" s="49"/>
      <c r="H21" s="49"/>
      <c r="I21" s="139"/>
      <c r="J21" s="143"/>
    </row>
    <row r="22" spans="1:12" s="56" customFormat="1" ht="17.55" x14ac:dyDescent="0.3">
      <c r="A22" s="144" t="s">
        <v>88</v>
      </c>
      <c r="E22" s="49"/>
      <c r="F22" s="49"/>
      <c r="G22" s="49"/>
      <c r="H22" s="49"/>
      <c r="J22" s="138"/>
    </row>
    <row r="23" spans="1:12" s="56" customFormat="1" ht="17.55" x14ac:dyDescent="0.3">
      <c r="A23" s="144" t="s">
        <v>78</v>
      </c>
      <c r="E23" s="49"/>
      <c r="F23" s="49"/>
      <c r="G23" s="49"/>
      <c r="H23" s="49"/>
      <c r="J23" s="138"/>
    </row>
    <row r="24" spans="1:12" s="56" customFormat="1" ht="17.55" x14ac:dyDescent="0.3">
      <c r="A24" s="144" t="s">
        <v>79</v>
      </c>
      <c r="E24" s="49"/>
      <c r="F24" s="49"/>
      <c r="G24" s="49"/>
      <c r="H24" s="49"/>
      <c r="J24" s="138"/>
    </row>
    <row r="25" spans="1:12" s="56" customFormat="1" x14ac:dyDescent="0.3">
      <c r="E25" s="49"/>
      <c r="F25" s="49"/>
      <c r="G25" s="49"/>
      <c r="H25" s="49"/>
      <c r="J25" s="138"/>
    </row>
    <row r="26" spans="1:12" s="56" customFormat="1" x14ac:dyDescent="0.3">
      <c r="E26" s="49"/>
      <c r="F26" s="49"/>
      <c r="G26" s="49"/>
      <c r="H26" s="49"/>
      <c r="I26" s="139"/>
      <c r="J26" s="129"/>
    </row>
    <row r="27" spans="1:12" s="56" customFormat="1" ht="16.3" thickBot="1" x14ac:dyDescent="0.35">
      <c r="A27" s="145" t="s">
        <v>60</v>
      </c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</row>
    <row r="28" spans="1:12" x14ac:dyDescent="0.3">
      <c r="A28" s="146"/>
      <c r="B28" s="147"/>
      <c r="C28" s="147"/>
      <c r="D28" s="147"/>
      <c r="E28" s="147"/>
      <c r="F28" s="147"/>
      <c r="G28" s="147"/>
      <c r="H28" s="147"/>
      <c r="I28" s="147"/>
      <c r="J28" s="148"/>
      <c r="K28" s="43"/>
      <c r="L28" s="43"/>
    </row>
    <row r="29" spans="1:12" ht="33.049999999999997" customHeight="1" thickBot="1" x14ac:dyDescent="0.35">
      <c r="A29" s="149"/>
      <c r="B29" s="150"/>
      <c r="C29" s="150"/>
      <c r="D29" s="150"/>
      <c r="E29" s="150"/>
      <c r="F29" s="150"/>
      <c r="G29" s="150"/>
      <c r="H29" s="150"/>
      <c r="I29" s="150"/>
      <c r="J29" s="151"/>
      <c r="K29" s="43"/>
      <c r="L29" s="43"/>
    </row>
    <row r="30" spans="1:12" ht="17.25" customHeight="1" x14ac:dyDescent="0.3">
      <c r="A30" s="43"/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</row>
    <row r="31" spans="1:12" ht="17.25" customHeight="1" x14ac:dyDescent="0.3">
      <c r="A31" s="63" t="s">
        <v>71</v>
      </c>
      <c r="B31" s="75"/>
      <c r="C31" s="130"/>
      <c r="D31" s="43"/>
      <c r="E31" s="43"/>
      <c r="F31" s="43"/>
      <c r="G31" s="43"/>
      <c r="H31" s="43"/>
      <c r="I31" s="43"/>
      <c r="J31" s="43"/>
      <c r="K31" s="43"/>
      <c r="L31" s="43"/>
    </row>
    <row r="32" spans="1:12" ht="17.25" customHeight="1" x14ac:dyDescent="0.3">
      <c r="A32" s="43"/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</row>
    <row r="33" spans="1:5" x14ac:dyDescent="0.3">
      <c r="A33" s="4" t="s">
        <v>59</v>
      </c>
      <c r="B33" s="76"/>
      <c r="D33" s="76"/>
      <c r="E33" s="61"/>
    </row>
    <row r="34" spans="1:5" x14ac:dyDescent="0.3">
      <c r="B34" s="3" t="s">
        <v>69</v>
      </c>
      <c r="D34" s="62" t="s">
        <v>70</v>
      </c>
      <c r="E34" s="61"/>
    </row>
  </sheetData>
  <sheetProtection sheet="1" formatCells="0" formatColumns="0" formatRows="0"/>
  <mergeCells count="1">
    <mergeCell ref="A28:J29"/>
  </mergeCells>
  <dataValidations count="1">
    <dataValidation type="list" allowBlank="1" showInputMessage="1" showErrorMessage="1" prompt="SELECT FROM DROPDOWN MENU" sqref="H10" xr:uid="{09CD147D-FB5A-46FD-B051-899BD1BA49F5}">
      <formula1>"None,Breakfast,Lunch,Dinner,Breakfast-Lunch,All"</formula1>
    </dataValidation>
  </dataValidations>
  <hyperlinks>
    <hyperlink ref="G3" r:id="rId1" display="https://www.gsa.gov/travel/plan-book/per-diem-rates" xr:uid="{93615FDE-1DE6-43AD-98D9-F5FBBA2C9226}"/>
  </hyperlinks>
  <printOptions horizontalCentered="1"/>
  <pageMargins left="0.2" right="0.2" top="0.5" bottom="0.5" header="0.3" footer="0.3"/>
  <pageSetup scale="85" orientation="landscape" r:id="rId2"/>
  <headerFooter>
    <oddFooter>&amp;LWIC Accounting Form 133A_Travel Prior Approval_Rev 1 (3.1.25)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3" r:id="rId5" name="Check Box 3">
              <controlPr defaultSize="0" autoFill="0" autoLine="0" autoPict="0">
                <anchor moveWithCells="1">
                  <from>
                    <xdr:col>4</xdr:col>
                    <xdr:colOff>31805</xdr:colOff>
                    <xdr:row>2</xdr:row>
                    <xdr:rowOff>182880</xdr:rowOff>
                  </from>
                  <to>
                    <xdr:col>4</xdr:col>
                    <xdr:colOff>206734</xdr:colOff>
                    <xdr:row>4</xdr:row>
                    <xdr:rowOff>15903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6" name="Check Box 4">
              <controlPr defaultSize="0" autoFill="0" autoLine="0" autoPict="0">
                <anchor moveWithCells="1">
                  <from>
                    <xdr:col>4</xdr:col>
                    <xdr:colOff>15903</xdr:colOff>
                    <xdr:row>3</xdr:row>
                    <xdr:rowOff>174929</xdr:rowOff>
                  </from>
                  <to>
                    <xdr:col>4</xdr:col>
                    <xdr:colOff>198783</xdr:colOff>
                    <xdr:row>5</xdr:row>
                    <xdr:rowOff>47708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7" name="Check Box 6">
              <controlPr defaultSize="0" autoFill="0" autoLine="0" autoPict="0">
                <anchor moveWithCells="1">
                  <from>
                    <xdr:col>1</xdr:col>
                    <xdr:colOff>95416</xdr:colOff>
                    <xdr:row>30</xdr:row>
                    <xdr:rowOff>39757</xdr:rowOff>
                  </from>
                  <to>
                    <xdr:col>1</xdr:col>
                    <xdr:colOff>397565</xdr:colOff>
                    <xdr:row>31</xdr:row>
                    <xdr:rowOff>39757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8" name="Check Box 7">
              <controlPr defaultSize="0" autoFill="0" autoLine="0" autoPict="0">
                <anchor moveWithCells="1">
                  <from>
                    <xdr:col>2</xdr:col>
                    <xdr:colOff>95416</xdr:colOff>
                    <xdr:row>30</xdr:row>
                    <xdr:rowOff>39757</xdr:rowOff>
                  </from>
                  <to>
                    <xdr:col>2</xdr:col>
                    <xdr:colOff>397565</xdr:colOff>
                    <xdr:row>31</xdr:row>
                    <xdr:rowOff>39757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9" name="Check Box 9">
              <controlPr defaultSize="0" autoFill="0" autoLine="0" autoPict="0">
                <anchor moveWithCells="1">
                  <from>
                    <xdr:col>4</xdr:col>
                    <xdr:colOff>31805</xdr:colOff>
                    <xdr:row>2</xdr:row>
                    <xdr:rowOff>182880</xdr:rowOff>
                  </from>
                  <to>
                    <xdr:col>4</xdr:col>
                    <xdr:colOff>206734</xdr:colOff>
                    <xdr:row>4</xdr:row>
                    <xdr:rowOff>55659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0" name="Check Box 10">
              <controlPr defaultSize="0" autoFill="0" autoLine="0" autoPict="0">
                <anchor moveWithCells="1">
                  <from>
                    <xdr:col>4</xdr:col>
                    <xdr:colOff>15903</xdr:colOff>
                    <xdr:row>3</xdr:row>
                    <xdr:rowOff>174929</xdr:rowOff>
                  </from>
                  <to>
                    <xdr:col>4</xdr:col>
                    <xdr:colOff>198783</xdr:colOff>
                    <xdr:row>5</xdr:row>
                    <xdr:rowOff>47708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1" name="Check Box 11">
              <controlPr defaultSize="0" autoFill="0" autoLine="0" autoPict="0">
                <anchor moveWithCells="1">
                  <from>
                    <xdr:col>1</xdr:col>
                    <xdr:colOff>95416</xdr:colOff>
                    <xdr:row>30</xdr:row>
                    <xdr:rowOff>39757</xdr:rowOff>
                  </from>
                  <to>
                    <xdr:col>1</xdr:col>
                    <xdr:colOff>397565</xdr:colOff>
                    <xdr:row>31</xdr:row>
                    <xdr:rowOff>55659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2" name="Check Box 12">
              <controlPr defaultSize="0" autoFill="0" autoLine="0" autoPict="0">
                <anchor moveWithCells="1">
                  <from>
                    <xdr:col>2</xdr:col>
                    <xdr:colOff>95416</xdr:colOff>
                    <xdr:row>30</xdr:row>
                    <xdr:rowOff>39757</xdr:rowOff>
                  </from>
                  <to>
                    <xdr:col>2</xdr:col>
                    <xdr:colOff>397565</xdr:colOff>
                    <xdr:row>31</xdr:row>
                    <xdr:rowOff>55659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03BF3E-DCED-42D1-8CD1-D854878E6463}">
  <sheetPr codeName="Sheet3"/>
  <dimension ref="B4:K16"/>
  <sheetViews>
    <sheetView workbookViewId="0">
      <selection activeCell="D29" sqref="D29"/>
    </sheetView>
  </sheetViews>
  <sheetFormatPr defaultRowHeight="15.05" x14ac:dyDescent="0.3"/>
  <cols>
    <col min="2" max="2" width="21.88671875" bestFit="1" customWidth="1"/>
    <col min="4" max="4" width="30.109375" bestFit="1" customWidth="1"/>
    <col min="6" max="6" width="26.6640625" customWidth="1"/>
    <col min="10" max="10" width="37" bestFit="1" customWidth="1"/>
  </cols>
  <sheetData>
    <row r="4" spans="2:11" x14ac:dyDescent="0.3">
      <c r="B4" s="1" t="s">
        <v>10</v>
      </c>
      <c r="D4" s="1" t="s">
        <v>4</v>
      </c>
      <c r="E4" s="1"/>
      <c r="F4" s="1" t="s">
        <v>3</v>
      </c>
      <c r="G4" s="1"/>
      <c r="H4" s="5" t="s">
        <v>9</v>
      </c>
      <c r="I4" s="1"/>
      <c r="K4" s="1"/>
    </row>
    <row r="5" spans="2:11" ht="15.65" x14ac:dyDescent="0.3">
      <c r="B5" t="s">
        <v>34</v>
      </c>
      <c r="D5" s="46" t="s">
        <v>35</v>
      </c>
      <c r="F5" t="s">
        <v>2</v>
      </c>
      <c r="H5" s="7">
        <v>2024</v>
      </c>
    </row>
    <row r="6" spans="2:11" ht="15.65" x14ac:dyDescent="0.3">
      <c r="B6" t="s">
        <v>29</v>
      </c>
      <c r="D6" s="46" t="s">
        <v>23</v>
      </c>
      <c r="F6" s="2" t="s">
        <v>6</v>
      </c>
      <c r="H6" s="7">
        <v>2025</v>
      </c>
    </row>
    <row r="7" spans="2:11" ht="15.65" x14ac:dyDescent="0.3">
      <c r="B7" t="s">
        <v>76</v>
      </c>
      <c r="D7" s="46" t="s">
        <v>5</v>
      </c>
      <c r="F7" t="s">
        <v>7</v>
      </c>
      <c r="H7" s="7">
        <v>2026</v>
      </c>
    </row>
    <row r="8" spans="2:11" ht="15.65" x14ac:dyDescent="0.3">
      <c r="B8" t="s">
        <v>30</v>
      </c>
      <c r="D8" s="46" t="s">
        <v>46</v>
      </c>
      <c r="F8" t="s">
        <v>8</v>
      </c>
      <c r="H8" s="7">
        <v>2027</v>
      </c>
    </row>
    <row r="9" spans="2:11" ht="15.65" x14ac:dyDescent="0.3">
      <c r="B9" t="s">
        <v>37</v>
      </c>
      <c r="D9" s="30" t="s">
        <v>42</v>
      </c>
      <c r="H9" s="7">
        <v>2028</v>
      </c>
    </row>
    <row r="10" spans="2:11" ht="15.65" x14ac:dyDescent="0.3">
      <c r="B10" t="s">
        <v>27</v>
      </c>
      <c r="D10" s="8" t="s">
        <v>44</v>
      </c>
      <c r="H10" s="7">
        <v>2029</v>
      </c>
    </row>
    <row r="11" spans="2:11" ht="15.65" x14ac:dyDescent="0.3">
      <c r="B11" t="s">
        <v>36</v>
      </c>
      <c r="D11" s="8" t="s">
        <v>43</v>
      </c>
    </row>
    <row r="12" spans="2:11" ht="15.65" x14ac:dyDescent="0.3">
      <c r="B12" t="s">
        <v>28</v>
      </c>
      <c r="D12" s="31" t="s">
        <v>31</v>
      </c>
    </row>
    <row r="13" spans="2:11" ht="15.65" x14ac:dyDescent="0.3">
      <c r="D13" s="31" t="s">
        <v>45</v>
      </c>
    </row>
    <row r="14" spans="2:11" ht="15.65" x14ac:dyDescent="0.3">
      <c r="D14" s="31" t="s">
        <v>25</v>
      </c>
    </row>
    <row r="15" spans="2:11" ht="15.65" x14ac:dyDescent="0.3">
      <c r="D15" s="31" t="s">
        <v>32</v>
      </c>
    </row>
    <row r="16" spans="2:11" ht="15.65" x14ac:dyDescent="0.3">
      <c r="D16" s="31" t="s">
        <v>18</v>
      </c>
    </row>
  </sheetData>
  <sheetProtection sheet="1" objects="1" scenarios="1" formatCells="0" formatColumns="0" formatRows="0"/>
  <pageMargins left="0.7" right="0.7" top="0.75" bottom="0.75" header="0.3" footer="0.3"/>
  <tableParts count="4">
    <tablePart r:id="rId1"/>
    <tablePart r:id="rId2"/>
    <tablePart r:id="rId3"/>
    <tablePart r:id="rId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4D49B402A83CC469065504CA901D850" ma:contentTypeVersion="2" ma:contentTypeDescription="Create a new document." ma:contentTypeScope="" ma:versionID="ed2c9ef39ef574f811676ea2a39b2465">
  <xsd:schema xmlns:xsd="http://www.w3.org/2001/XMLSchema" xmlns:xs="http://www.w3.org/2001/XMLSchema" xmlns:p="http://schemas.microsoft.com/office/2006/metadata/properties" xmlns:ns2="4358ef51-04ce-4b07-ad67-fe1465863fa0" targetNamespace="http://schemas.microsoft.com/office/2006/metadata/properties" ma:root="true" ma:fieldsID="eb9a02ffcb79aa29cbba5b32343fc0de" ns2:_="">
    <xsd:import namespace="4358ef51-04ce-4b07-ad67-fe1465863fa0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8ef51-04ce-4b07-ad67-fe1465863fa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3CCC4DE-3291-41F4-A344-770CE9DCAD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57A9FA6-2EDA-4DE6-B232-688AF95FA423}">
  <ds:schemaRefs>
    <ds:schemaRef ds:uri="http://purl.org/dc/elements/1.1/"/>
    <ds:schemaRef ds:uri="http://purl.org/dc/terms/"/>
    <ds:schemaRef ds:uri="4358ef51-04ce-4b07-ad67-fe1465863fa0"/>
    <ds:schemaRef ds:uri="http://www.w3.org/XML/1998/namespace"/>
    <ds:schemaRef ds:uri="http://schemas.microsoft.com/office/2006/metadata/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09778954-5396-42D0-BD99-5B0C6F8C216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358ef51-04ce-4b07-ad67-fe1465863fa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Purchases</vt:lpstr>
      <vt:lpstr>Travel</vt:lpstr>
      <vt:lpstr>Table</vt:lpstr>
      <vt:lpstr>Purchases!Print_Area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Prior Approval_Travel Prior Approval</dc:title>
  <dc:creator>Mimura, Lorie</dc:creator>
  <cp:lastModifiedBy>Mimura, Lorie</cp:lastModifiedBy>
  <cp:lastPrinted>2025-03-28T01:03:34Z</cp:lastPrinted>
  <dcterms:created xsi:type="dcterms:W3CDTF">2024-10-17T01:33:33Z</dcterms:created>
  <dcterms:modified xsi:type="dcterms:W3CDTF">2025-03-28T01:03:52Z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0x01010044D49B402A83CC469065504CA901D850</vt:lpwstr>
  </property>
</Properties>
</file>