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hristopher.hakoda\Documents\Drafts\Operator Templates\"/>
    </mc:Choice>
  </mc:AlternateContent>
  <xr:revisionPtr revIDLastSave="0" documentId="13_ncr:1_{95CDE30D-956E-49B3-929E-62AAEFA50BF5}" xr6:coauthVersionLast="47" xr6:coauthVersionMax="47" xr10:uidLastSave="{00000000-0000-0000-0000-000000000000}"/>
  <bookViews>
    <workbookView xWindow="60" yWindow="1860" windowWidth="14010" windowHeight="11160" tabRatio="840" xr2:uid="{D2B0CEC8-5CEF-4D31-B18A-96EDBD623E5D}"/>
  </bookViews>
  <sheets>
    <sheet name="General_Info" sheetId="7" r:id="rId1"/>
    <sheet name="January" sheetId="5" r:id="rId2"/>
    <sheet name="February" sheetId="3" r:id="rId3"/>
    <sheet name="March" sheetId="4" r:id="rId4"/>
    <sheet name="April" sheetId="6" r:id="rId5"/>
    <sheet name="May" sheetId="8" r:id="rId6"/>
    <sheet name="June" sheetId="9" r:id="rId7"/>
    <sheet name="July" sheetId="10" r:id="rId8"/>
    <sheet name="August" sheetId="11" r:id="rId9"/>
    <sheet name="September" sheetId="12" r:id="rId10"/>
    <sheet name="October" sheetId="13" r:id="rId11"/>
    <sheet name="November" sheetId="14" r:id="rId12"/>
    <sheet name="December" sheetId="15" r:id="rId13"/>
    <sheet name="Calculations for HAR Ch 11-62" sheetId="2" r:id="rId14"/>
  </sheets>
  <definedNames>
    <definedName name="_xlnm.Print_Area" localSheetId="4">April!$A$1:$P$37</definedName>
    <definedName name="_xlnm.Print_Area" localSheetId="8">August!$A$1:$P$37</definedName>
    <definedName name="_xlnm.Print_Area" localSheetId="13">'Calculations for HAR Ch 11-62'!$A$1:$L$85</definedName>
    <definedName name="_xlnm.Print_Area" localSheetId="12">December!$A$1:$P$37</definedName>
    <definedName name="_xlnm.Print_Area" localSheetId="2">February!$A$1:$P$37</definedName>
    <definedName name="_xlnm.Print_Area" localSheetId="0">General_Info!$A$1:$B$26</definedName>
    <definedName name="_xlnm.Print_Area" localSheetId="1">January!$A$1:$P$37</definedName>
    <definedName name="_xlnm.Print_Area" localSheetId="7">July!$A$1:$P$37</definedName>
    <definedName name="_xlnm.Print_Area" localSheetId="6">June!$A$1:$P$37</definedName>
    <definedName name="_xlnm.Print_Area" localSheetId="3">March!$A$1:$P$37</definedName>
    <definedName name="_xlnm.Print_Area" localSheetId="5">May!$A$1:$P$37</definedName>
    <definedName name="_xlnm.Print_Area" localSheetId="11">November!$A$1:$P$37</definedName>
    <definedName name="_xlnm.Print_Area" localSheetId="10">October!$A$1:$P$37</definedName>
    <definedName name="_xlnm.Print_Area" localSheetId="9">September!$A$1:$P$37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 i="15" l="1"/>
  <c r="J1" i="15"/>
  <c r="E1" i="15"/>
  <c r="N1" i="14"/>
  <c r="J1" i="14"/>
  <c r="E1" i="14"/>
  <c r="N1" i="13"/>
  <c r="J1" i="13"/>
  <c r="E1" i="13"/>
  <c r="N1" i="12"/>
  <c r="J1" i="12"/>
  <c r="E1" i="12"/>
  <c r="N1" i="11"/>
  <c r="J1" i="11"/>
  <c r="E1" i="11"/>
  <c r="N1" i="10"/>
  <c r="J1" i="10"/>
  <c r="E1" i="10"/>
  <c r="N1" i="9"/>
  <c r="J1" i="9"/>
  <c r="E1" i="9"/>
  <c r="N1" i="8"/>
  <c r="J1" i="8"/>
  <c r="E1" i="8"/>
  <c r="N1" i="6"/>
  <c r="J1" i="6"/>
  <c r="E1" i="6"/>
  <c r="N1" i="4"/>
  <c r="J1" i="4"/>
  <c r="E1" i="4"/>
  <c r="N1" i="3"/>
  <c r="J1" i="3"/>
  <c r="E1" i="3"/>
  <c r="L16" i="2"/>
  <c r="L15" i="2"/>
  <c r="L14" i="2"/>
  <c r="L13" i="2"/>
  <c r="L12" i="2"/>
  <c r="L11" i="2"/>
  <c r="L10" i="2"/>
  <c r="L9" i="2"/>
  <c r="L8" i="2"/>
  <c r="L7" i="2"/>
  <c r="L6" i="2"/>
  <c r="L5" i="2"/>
  <c r="K9" i="2"/>
  <c r="J9" i="2"/>
  <c r="K16" i="2"/>
  <c r="J16" i="2"/>
  <c r="K15" i="2"/>
  <c r="J15" i="2"/>
  <c r="K14" i="2"/>
  <c r="J14" i="2"/>
  <c r="K13" i="2"/>
  <c r="J13" i="2"/>
  <c r="K12" i="2"/>
  <c r="J12" i="2"/>
  <c r="K11" i="2"/>
  <c r="J11" i="2"/>
  <c r="K10" i="2"/>
  <c r="J10" i="2"/>
  <c r="K8" i="2"/>
  <c r="J8" i="2"/>
  <c r="K7" i="2"/>
  <c r="J7" i="2"/>
  <c r="K6" i="2"/>
  <c r="J6" i="2"/>
  <c r="K5" i="2"/>
  <c r="J5" i="2"/>
  <c r="H9" i="2"/>
  <c r="I16" i="2"/>
  <c r="H16" i="2"/>
  <c r="I15" i="2"/>
  <c r="H15" i="2"/>
  <c r="I14" i="2"/>
  <c r="H14" i="2"/>
  <c r="I13" i="2"/>
  <c r="H13" i="2"/>
  <c r="I12" i="2"/>
  <c r="H12" i="2"/>
  <c r="I11" i="2"/>
  <c r="H11" i="2"/>
  <c r="I10" i="2"/>
  <c r="H10" i="2"/>
  <c r="I9" i="2"/>
  <c r="I8" i="2"/>
  <c r="H8" i="2"/>
  <c r="I7" i="2"/>
  <c r="H7" i="2"/>
  <c r="I6" i="2"/>
  <c r="H6" i="2"/>
  <c r="I5" i="2"/>
  <c r="H5" i="2"/>
  <c r="F5" i="2"/>
  <c r="G16" i="2"/>
  <c r="F16" i="2"/>
  <c r="G15" i="2"/>
  <c r="F15" i="2"/>
  <c r="G14" i="2"/>
  <c r="F14" i="2"/>
  <c r="G13" i="2"/>
  <c r="F13" i="2"/>
  <c r="G12" i="2"/>
  <c r="F12" i="2"/>
  <c r="G11" i="2"/>
  <c r="F11" i="2"/>
  <c r="G10" i="2"/>
  <c r="F10" i="2"/>
  <c r="G9" i="2"/>
  <c r="F9" i="2"/>
  <c r="G8" i="2"/>
  <c r="F8" i="2"/>
  <c r="G7" i="2"/>
  <c r="F7" i="2"/>
  <c r="G6" i="2"/>
  <c r="F6" i="2"/>
  <c r="G5" i="2"/>
  <c r="C16" i="2"/>
  <c r="B16" i="2"/>
  <c r="C15" i="2"/>
  <c r="B15" i="2"/>
  <c r="C14" i="2"/>
  <c r="B14" i="2"/>
  <c r="C13" i="2"/>
  <c r="B13" i="2"/>
  <c r="C12" i="2"/>
  <c r="B12" i="2"/>
  <c r="C11" i="2"/>
  <c r="B11" i="2"/>
  <c r="C10" i="2"/>
  <c r="B10" i="2"/>
  <c r="C9" i="2"/>
  <c r="B9" i="2"/>
  <c r="C8" i="2"/>
  <c r="B8" i="2"/>
  <c r="C7" i="2"/>
  <c r="B7" i="2"/>
  <c r="C6" i="2"/>
  <c r="B6" i="2"/>
  <c r="C5" i="2"/>
  <c r="B5" i="2"/>
  <c r="I18" i="2" l="1"/>
  <c r="L19" i="2"/>
  <c r="J17" i="2"/>
  <c r="K18" i="2"/>
  <c r="H17" i="2"/>
  <c r="G18" i="2"/>
  <c r="F17" i="2"/>
  <c r="L17" i="2"/>
  <c r="L18" i="2"/>
  <c r="C84" i="2"/>
  <c r="C83" i="2"/>
  <c r="C82" i="2"/>
  <c r="C81" i="2"/>
  <c r="C80" i="2"/>
  <c r="C79" i="2"/>
  <c r="C78" i="2"/>
  <c r="C77" i="2"/>
  <c r="C76" i="2"/>
  <c r="C75" i="2"/>
  <c r="C74" i="2"/>
  <c r="C73" i="2"/>
  <c r="B84" i="2"/>
  <c r="B83" i="2"/>
  <c r="B82" i="2"/>
  <c r="B81" i="2"/>
  <c r="B80" i="2"/>
  <c r="B79" i="2"/>
  <c r="B78" i="2"/>
  <c r="B77" i="2"/>
  <c r="B76" i="2"/>
  <c r="B75" i="2"/>
  <c r="B74" i="2"/>
  <c r="B73" i="2"/>
  <c r="C68" i="2"/>
  <c r="C67" i="2"/>
  <c r="C66" i="2"/>
  <c r="C65" i="2"/>
  <c r="C64" i="2"/>
  <c r="C63" i="2"/>
  <c r="C62" i="2"/>
  <c r="C61" i="2"/>
  <c r="C60" i="2"/>
  <c r="C59" i="2"/>
  <c r="C58" i="2"/>
  <c r="C57" i="2"/>
  <c r="B68" i="2"/>
  <c r="B67" i="2"/>
  <c r="B66" i="2"/>
  <c r="B65" i="2"/>
  <c r="B64" i="2"/>
  <c r="B63" i="2"/>
  <c r="B62" i="2"/>
  <c r="B61" i="2"/>
  <c r="B60" i="2"/>
  <c r="B59" i="2"/>
  <c r="B58" i="2"/>
  <c r="B57" i="2"/>
  <c r="C52" i="2"/>
  <c r="B52" i="2"/>
  <c r="C51" i="2"/>
  <c r="B51" i="2"/>
  <c r="C50" i="2"/>
  <c r="B50" i="2"/>
  <c r="C49" i="2"/>
  <c r="B49" i="2"/>
  <c r="C48" i="2"/>
  <c r="B48" i="2"/>
  <c r="C47" i="2"/>
  <c r="B47" i="2"/>
  <c r="C46" i="2"/>
  <c r="B46" i="2"/>
  <c r="C45" i="2"/>
  <c r="B45" i="2"/>
  <c r="C44" i="2"/>
  <c r="B44" i="2"/>
  <c r="C43" i="2"/>
  <c r="B43" i="2"/>
  <c r="C42" i="2"/>
  <c r="B42" i="2"/>
  <c r="C41" i="2"/>
  <c r="B41" i="2"/>
  <c r="H68" i="2"/>
  <c r="H67" i="2"/>
  <c r="H66" i="2"/>
  <c r="H65" i="2"/>
  <c r="H64" i="2"/>
  <c r="H63" i="2"/>
  <c r="H62" i="2"/>
  <c r="H61" i="2"/>
  <c r="H60" i="2"/>
  <c r="H59" i="2"/>
  <c r="H58" i="2"/>
  <c r="H57" i="2"/>
  <c r="I52" i="2"/>
  <c r="I51" i="2"/>
  <c r="I50" i="2"/>
  <c r="I49" i="2"/>
  <c r="I48" i="2"/>
  <c r="I47" i="2"/>
  <c r="I46" i="2"/>
  <c r="I45" i="2"/>
  <c r="I44" i="2"/>
  <c r="I43" i="2"/>
  <c r="I42" i="2"/>
  <c r="I41" i="2"/>
  <c r="G68" i="2"/>
  <c r="G67" i="2"/>
  <c r="G66" i="2"/>
  <c r="G65" i="2"/>
  <c r="G64" i="2"/>
  <c r="G63" i="2"/>
  <c r="G62" i="2"/>
  <c r="G61" i="2"/>
  <c r="G60" i="2"/>
  <c r="G59" i="2"/>
  <c r="G58" i="2"/>
  <c r="G57" i="2"/>
  <c r="H52" i="2"/>
  <c r="H51" i="2"/>
  <c r="H50" i="2"/>
  <c r="H49" i="2"/>
  <c r="H48" i="2"/>
  <c r="H47" i="2"/>
  <c r="H46" i="2"/>
  <c r="H45" i="2"/>
  <c r="H44" i="2"/>
  <c r="H43" i="2"/>
  <c r="H42" i="2"/>
  <c r="H41" i="2"/>
  <c r="G52" i="2"/>
  <c r="G51" i="2"/>
  <c r="G50" i="2"/>
  <c r="G49" i="2"/>
  <c r="G48" i="2"/>
  <c r="G47" i="2"/>
  <c r="G46" i="2"/>
  <c r="G45" i="2"/>
  <c r="G44" i="2"/>
  <c r="G43" i="2"/>
  <c r="G42" i="2"/>
  <c r="G41" i="2"/>
  <c r="E24" i="2"/>
  <c r="G35" i="2"/>
  <c r="F35" i="2"/>
  <c r="E35" i="2"/>
  <c r="G34" i="2"/>
  <c r="F34" i="2"/>
  <c r="E34" i="2"/>
  <c r="G33" i="2"/>
  <c r="F33" i="2"/>
  <c r="E33" i="2"/>
  <c r="G32" i="2"/>
  <c r="F32" i="2"/>
  <c r="E32" i="2"/>
  <c r="G31" i="2"/>
  <c r="F31" i="2"/>
  <c r="E31" i="2"/>
  <c r="G30" i="2"/>
  <c r="F30" i="2"/>
  <c r="E30" i="2"/>
  <c r="G29" i="2"/>
  <c r="F29" i="2"/>
  <c r="E29" i="2"/>
  <c r="G28" i="2"/>
  <c r="F28" i="2"/>
  <c r="E28" i="2"/>
  <c r="G27" i="2"/>
  <c r="F27" i="2"/>
  <c r="E27" i="2"/>
  <c r="G26" i="2"/>
  <c r="F26" i="2"/>
  <c r="E26" i="2"/>
  <c r="G25" i="2"/>
  <c r="F25" i="2"/>
  <c r="E25" i="2"/>
  <c r="G24" i="2"/>
  <c r="F24" i="2"/>
  <c r="J1" i="5"/>
  <c r="N1" i="5"/>
  <c r="E1" i="5"/>
</calcChain>
</file>

<file path=xl/sharedStrings.xml><?xml version="1.0" encoding="utf-8"?>
<sst xmlns="http://schemas.openxmlformats.org/spreadsheetml/2006/main" count="816" uniqueCount="89">
  <si>
    <t>Day</t>
  </si>
  <si>
    <t>TSS</t>
  </si>
  <si>
    <t>Comments</t>
  </si>
  <si>
    <t>Month &amp; Year:</t>
  </si>
  <si>
    <t>Record Weekly</t>
  </si>
  <si>
    <t>Unit #:</t>
  </si>
  <si>
    <t>Summary of BOD and TSS</t>
  </si>
  <si>
    <t xml:space="preserve">BOD </t>
  </si>
  <si>
    <t>MIN</t>
  </si>
  <si>
    <t>MAX</t>
  </si>
  <si>
    <t>AVG</t>
  </si>
  <si>
    <t>February</t>
  </si>
  <si>
    <t>March</t>
  </si>
  <si>
    <t>Facility Name:</t>
  </si>
  <si>
    <t>Facility Permit #:</t>
  </si>
  <si>
    <t>Year:</t>
  </si>
  <si>
    <t>Property Owner/Agent Name:</t>
  </si>
  <si>
    <t>Property Owner/Agent Email:</t>
  </si>
  <si>
    <t>Property Owner/Agent Phone:</t>
  </si>
  <si>
    <t>Property Owner/Agent Company Name:</t>
  </si>
  <si>
    <t>Property Owner/Agent Mailing Address:</t>
  </si>
  <si>
    <t>Direct Responsible Charge (DRC):</t>
  </si>
  <si>
    <t>DRC Grade:</t>
  </si>
  <si>
    <t>DRC Phone:</t>
  </si>
  <si>
    <t>DRC Email:</t>
  </si>
  <si>
    <t>GENERAL INFORMATION</t>
  </si>
  <si>
    <t>January</t>
  </si>
  <si>
    <t>April</t>
  </si>
  <si>
    <t>May</t>
  </si>
  <si>
    <t>June</t>
  </si>
  <si>
    <t>July</t>
  </si>
  <si>
    <t>August</t>
  </si>
  <si>
    <t>September</t>
  </si>
  <si>
    <t>October</t>
  </si>
  <si>
    <t>November</t>
  </si>
  <si>
    <t>December</t>
  </si>
  <si>
    <t>Sample Month</t>
  </si>
  <si>
    <t>F.C. Density</t>
  </si>
  <si>
    <t>7-day Median</t>
  </si>
  <si>
    <t>BOD</t>
  </si>
  <si>
    <t>Max Turbidity</t>
  </si>
  <si>
    <t xml:space="preserve"> Flow (gal/day)</t>
  </si>
  <si>
    <t>Record Daily</t>
  </si>
  <si>
    <t>Record Month*</t>
  </si>
  <si>
    <t>Exceed. Duration</t>
  </si>
  <si>
    <t>*Note: If flow &gt; 100,000 GPD then weekly composite sampling of effluent is needed instead (or weekly grab sampling if a pond system).</t>
  </si>
  <si>
    <t># of &gt; 23</t>
  </si>
  <si>
    <t># of &gt;200</t>
  </si>
  <si>
    <t xml:space="preserve"># of &gt; 2.2 </t>
  </si>
  <si>
    <t>Counting Potential Fecal Coliform Violations</t>
  </si>
  <si>
    <t>Y  /  N</t>
  </si>
  <si>
    <t>Divert?**</t>
  </si>
  <si>
    <t># of &gt; 2</t>
  </si>
  <si>
    <t># of &gt; 5</t>
  </si>
  <si>
    <t># of &gt; 10</t>
  </si>
  <si>
    <t># of &gt; 0.2</t>
  </si>
  <si>
    <t># of &gt; 0.5</t>
  </si>
  <si>
    <t>Counting Potential Turbidity Violations (For Media Filtration Only)</t>
  </si>
  <si>
    <t>Counting Potential Turbidity Violations (For Membrane and Reverse Osmosis Only)</t>
  </si>
  <si>
    <t>Counting Potential UV Violations (For Media Filtration Only)</t>
  </si>
  <si>
    <t>Min UV Dose</t>
  </si>
  <si>
    <t>Min UV Trans.</t>
  </si>
  <si>
    <t># of &lt; 55</t>
  </si>
  <si>
    <t># of &lt; 100</t>
  </si>
  <si>
    <t>Counting Potential UV Violations (For Membrane Filtration Only)</t>
  </si>
  <si>
    <t># of &lt; 80</t>
  </si>
  <si>
    <t># of &lt; 65</t>
  </si>
  <si>
    <t>Counting Potential UV Violations (For Reverse Osmosis Only)</t>
  </si>
  <si>
    <t># of &lt; 50</t>
  </si>
  <si>
    <t># of &lt; 90</t>
  </si>
  <si>
    <t>Summary of MIN, MAX, AVG</t>
  </si>
  <si>
    <t>min pH</t>
  </si>
  <si>
    <t>max pH</t>
  </si>
  <si>
    <t>min DO</t>
  </si>
  <si>
    <t>max DO</t>
  </si>
  <si>
    <t>min 30-min Settle</t>
  </si>
  <si>
    <t>max 30-min Settle</t>
  </si>
  <si>
    <t>Monthly Avg of Total Daily Flow</t>
  </si>
  <si>
    <t>DO NOT TYPE ON THIS SHEET</t>
  </si>
  <si>
    <t>Guide on Usage, Units and Exceptions</t>
  </si>
  <si>
    <r>
      <t>†</t>
    </r>
    <r>
      <rPr>
        <sz val="11"/>
        <color theme="1"/>
        <rFont val="Calibri"/>
        <family val="2"/>
        <scheme val="minor"/>
      </rPr>
      <t>Please see General_Info sheet for exceptions.</t>
    </r>
  </si>
  <si>
    <t>pH†</t>
  </si>
  <si>
    <t>DO†</t>
  </si>
  <si>
    <t>30-min Settle†</t>
  </si>
  <si>
    <t>Average Turbidity†</t>
  </si>
  <si>
    <r>
      <rPr>
        <b/>
        <sz val="11"/>
        <color theme="1"/>
        <rFont val="Calibri"/>
        <family val="2"/>
        <scheme val="minor"/>
      </rPr>
      <t>R-1</t>
    </r>
    <r>
      <rPr>
        <sz val="11"/>
        <color theme="1"/>
        <rFont val="Calibri"/>
        <family val="2"/>
        <scheme val="minor"/>
      </rPr>
      <t xml:space="preserve"> Facility Permit #/Name:</t>
    </r>
  </si>
  <si>
    <t>**Note: In the event of a UV and/or turbidity violation, please indicate if the wastewater was successfully diverted to backup disposal.</t>
  </si>
  <si>
    <t>- Monthly records of Effluent BOD5 and TSS with copy of results from an independent laboratory in mg/L (municipal treatment plants do not need to use an independent laboratory for effluent testing).
NOTE: If the average daily flow is greater than or equal to 100,000 GPD then weekly composite sampling of effluent is needed. However, if the average daily flow is greater than or equal to 100,000 GPD and the WWTW is a pond system than weekly grab sampling of effluent is needed.
- Weekly Records of pH, Dissolved Oxygen (DO) in mg/L, and 30-min Settleability in mL/L (only for extended aeration, and SBR). MBBR only require DO and pH.
- Weekly Records of Total Daily Flow in Gallons Per Day (GPD).
Fecal Coliform:
- Daily Records of Fecal Coliform Density in #/100 mL.
- Daily Records of Fecal Coliform Median Density for past seven (7) days in #/100 mL.
Turbidity:
- Daily Records of Average Turbidity within 24-hr period in NTU (only for filtration systems utilizing sand or granular media, cloth, or synthetic media).
- Daily Records of Maximum Turbidity in NTU.
- Duration (in minutes) of, and reason for, an exceedance (if it occurs).
UV Disinfection:
- Daily Records of Minimum UV Dosage in mJ/cm2.
- Daily Records of Minimum Transmittance in %.</t>
  </si>
  <si>
    <t>Last updated: August 23,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</si>
</sst>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8"/>
      <color theme="1"/>
      <name val="Calibri"/>
      <family val="2"/>
      <scheme val="minor"/>
    </font>
    <font>
      <b/>
      <sz val="11"/>
      <color rgb="FFFF0000"/>
      <name val="Calibri"/>
      <family val="2"/>
      <scheme val="minor"/>
    </font>
    <font>
      <u/>
      <sz val="11"/>
      <color theme="1"/>
      <name val="Calibri"/>
      <family val="2"/>
      <scheme val="minor"/>
    </font>
    <font>
      <vertAlign val="superscript"/>
      <sz val="11"/>
      <color theme="1"/>
      <name val="Calibri"/>
      <family val="2"/>
      <scheme val="minor"/>
    </font>
  </fonts>
  <fills count="3">
    <fill>
      <patternFill patternType="none"/>
    </fill>
    <fill>
      <patternFill patternType="gray125"/>
    </fill>
    <fill>
      <patternFill patternType="solid">
        <fgColor theme="6"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7">
    <xf numFmtId="0" fontId="0" fillId="0" borderId="0" xfId="0"/>
    <xf numFmtId="0" fontId="0" fillId="0" borderId="0" xfId="0" applyBorder="1" applyAlignment="1">
      <alignment horizontal="center"/>
    </xf>
    <xf numFmtId="0" fontId="0" fillId="0" borderId="4" xfId="0" applyBorder="1" applyAlignment="1">
      <alignment horizontal="center"/>
    </xf>
    <xf numFmtId="0" fontId="0" fillId="0" borderId="3" xfId="0" applyBorder="1"/>
    <xf numFmtId="0" fontId="0" fillId="0" borderId="10" xfId="0" applyBorder="1" applyAlignment="1">
      <alignment horizontal="center"/>
    </xf>
    <xf numFmtId="0" fontId="0" fillId="0" borderId="2" xfId="0" applyBorder="1" applyAlignment="1">
      <alignment horizontal="center"/>
    </xf>
    <xf numFmtId="0" fontId="0" fillId="0" borderId="0" xfId="0" applyBorder="1"/>
    <xf numFmtId="2" fontId="0" fillId="0" borderId="11" xfId="0" applyNumberFormat="1" applyBorder="1"/>
    <xf numFmtId="2" fontId="0" fillId="0" borderId="3" xfId="0" applyNumberFormat="1" applyBorder="1"/>
    <xf numFmtId="0" fontId="0" fillId="0" borderId="8" xfId="0" applyBorder="1" applyAlignment="1">
      <alignment horizontal="center"/>
    </xf>
    <xf numFmtId="49" fontId="0" fillId="0" borderId="7" xfId="0" applyNumberFormat="1" applyBorder="1" applyAlignment="1">
      <alignment horizontal="center" vertical="center" wrapText="1"/>
    </xf>
    <xf numFmtId="49" fontId="0" fillId="0" borderId="0" xfId="0" applyNumberFormat="1"/>
    <xf numFmtId="0" fontId="0" fillId="0" borderId="0" xfId="0" applyAlignment="1">
      <alignment horizontal="center"/>
    </xf>
    <xf numFmtId="0" fontId="0" fillId="0" borderId="1" xfId="0" applyBorder="1"/>
    <xf numFmtId="49" fontId="0" fillId="0" borderId="1" xfId="0" applyNumberFormat="1" applyBorder="1" applyAlignment="1">
      <alignment horizontal="center"/>
    </xf>
    <xf numFmtId="49" fontId="0" fillId="0" borderId="0" xfId="0" applyNumberFormat="1" applyBorder="1" applyAlignment="1">
      <alignment horizontal="center"/>
    </xf>
    <xf numFmtId="49" fontId="0" fillId="0" borderId="0" xfId="0" applyNumberFormat="1" applyAlignment="1">
      <alignment horizontal="center"/>
    </xf>
    <xf numFmtId="0" fontId="0" fillId="0" borderId="0" xfId="0" applyFill="1" applyBorder="1"/>
    <xf numFmtId="0" fontId="0" fillId="0" borderId="13" xfId="0" applyBorder="1" applyAlignment="1">
      <alignment horizontal="center"/>
    </xf>
    <xf numFmtId="0" fontId="0" fillId="0" borderId="14" xfId="0" applyBorder="1" applyAlignment="1">
      <alignment horizontal="center"/>
    </xf>
    <xf numFmtId="2" fontId="0" fillId="0" borderId="7" xfId="0" applyNumberFormat="1" applyBorder="1"/>
    <xf numFmtId="49" fontId="0" fillId="0" borderId="1" xfId="0" applyNumberFormat="1" applyBorder="1" applyAlignment="1">
      <alignment horizontal="center" vertical="center" wrapText="1"/>
    </xf>
    <xf numFmtId="0" fontId="0" fillId="0" borderId="11" xfId="0" applyBorder="1" applyAlignment="1">
      <alignment horizontal="center"/>
    </xf>
    <xf numFmtId="0" fontId="1" fillId="0" borderId="0" xfId="0" applyNumberFormat="1" applyFont="1" applyBorder="1" applyAlignment="1">
      <alignment horizontal="left" vertical="center"/>
    </xf>
    <xf numFmtId="49" fontId="0" fillId="0" borderId="0" xfId="0" applyNumberFormat="1" applyBorder="1" applyAlignment="1">
      <alignment horizontal="right" vertical="center"/>
    </xf>
    <xf numFmtId="0" fontId="0" fillId="0" borderId="3" xfId="0" applyBorder="1" applyAlignment="1">
      <alignment horizontal="center"/>
    </xf>
    <xf numFmtId="0" fontId="0" fillId="0" borderId="11" xfId="0"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7" xfId="0" applyFill="1" applyBorder="1" applyAlignment="1">
      <alignment horizontal="center"/>
    </xf>
    <xf numFmtId="0" fontId="0" fillId="0" borderId="1" xfId="0" applyFill="1" applyBorder="1" applyAlignment="1">
      <alignment horizontal="center"/>
    </xf>
    <xf numFmtId="0" fontId="0" fillId="0" borderId="1" xfId="0" applyBorder="1" applyAlignment="1">
      <alignment horizontal="center"/>
    </xf>
    <xf numFmtId="0" fontId="0" fillId="0" borderId="3" xfId="0" applyBorder="1" applyAlignment="1">
      <alignment horizontal="center" wrapText="1"/>
    </xf>
    <xf numFmtId="0" fontId="0" fillId="0" borderId="7" xfId="0" applyBorder="1" applyAlignment="1">
      <alignment horizontal="center"/>
    </xf>
    <xf numFmtId="0" fontId="0" fillId="0" borderId="3" xfId="0" applyBorder="1" applyAlignment="1">
      <alignment horizontal="center" vertical="center"/>
    </xf>
    <xf numFmtId="0" fontId="0" fillId="0" borderId="1" xfId="0" applyFill="1" applyBorder="1" applyAlignment="1">
      <alignment horizontal="center" vertical="center" wrapText="1"/>
    </xf>
    <xf numFmtId="0" fontId="0" fillId="0" borderId="7" xfId="0" applyBorder="1" applyAlignment="1">
      <alignment horizontal="center" vertical="center"/>
    </xf>
    <xf numFmtId="0" fontId="0" fillId="0" borderId="0" xfId="0" applyBorder="1" applyAlignment="1"/>
    <xf numFmtId="0" fontId="0" fillId="0" borderId="0" xfId="0" applyBorder="1" applyAlignment="1">
      <alignment horizontal="center"/>
    </xf>
    <xf numFmtId="2" fontId="0" fillId="0" borderId="3" xfId="0" quotePrefix="1" applyNumberFormat="1" applyBorder="1"/>
    <xf numFmtId="2" fontId="0" fillId="0" borderId="0" xfId="0" applyNumberFormat="1" applyBorder="1"/>
    <xf numFmtId="0" fontId="1" fillId="0" borderId="0" xfId="0" applyFont="1" applyBorder="1" applyAlignment="1"/>
    <xf numFmtId="0" fontId="0" fillId="0" borderId="15" xfId="0" applyBorder="1" applyAlignment="1">
      <alignment horizontal="center"/>
    </xf>
    <xf numFmtId="2" fontId="0" fillId="0" borderId="4" xfId="0" applyNumberFormat="1" applyBorder="1" applyAlignment="1">
      <alignment horizontal="center"/>
    </xf>
    <xf numFmtId="2" fontId="0" fillId="0" borderId="6" xfId="0" applyNumberFormat="1" applyBorder="1" applyAlignment="1">
      <alignment horizontal="center"/>
    </xf>
    <xf numFmtId="17" fontId="1" fillId="0" borderId="0" xfId="0" applyNumberFormat="1" applyFont="1" applyAlignment="1">
      <alignment horizontal="left"/>
    </xf>
    <xf numFmtId="0" fontId="0" fillId="0" borderId="5" xfId="0" applyBorder="1"/>
    <xf numFmtId="0" fontId="0" fillId="0" borderId="1" xfId="0" applyBorder="1" applyAlignment="1">
      <alignment horizontal="center" wrapText="1"/>
    </xf>
    <xf numFmtId="2" fontId="0" fillId="0" borderId="0" xfId="0" applyNumberFormat="1"/>
    <xf numFmtId="0" fontId="0" fillId="0" borderId="9" xfId="0" applyBorder="1"/>
    <xf numFmtId="0" fontId="0" fillId="0" borderId="10" xfId="0" applyBorder="1"/>
    <xf numFmtId="0" fontId="1" fillId="0" borderId="9" xfId="0" applyFont="1" applyBorder="1" applyAlignment="1">
      <alignment horizontal="left"/>
    </xf>
    <xf numFmtId="2" fontId="0" fillId="0" borderId="5" xfId="0" applyNumberFormat="1" applyBorder="1"/>
    <xf numFmtId="0" fontId="1" fillId="0" borderId="0" xfId="0" applyFont="1"/>
    <xf numFmtId="0" fontId="1" fillId="0" borderId="10" xfId="0" applyFont="1" applyFill="1" applyBorder="1" applyAlignment="1">
      <alignment horizontal="left"/>
    </xf>
    <xf numFmtId="0" fontId="0" fillId="0" borderId="0" xfId="0" applyAlignment="1">
      <alignment horizontal="right"/>
    </xf>
    <xf numFmtId="0" fontId="2" fillId="0" borderId="0" xfId="0" applyFon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4" fillId="0" borderId="0" xfId="0" applyFont="1" applyAlignment="1">
      <alignment horizontal="center"/>
    </xf>
    <xf numFmtId="49" fontId="0" fillId="0" borderId="0" xfId="0" applyNumberFormat="1" applyAlignment="1">
      <alignment horizontal="left" wrapText="1"/>
    </xf>
    <xf numFmtId="49" fontId="0" fillId="0" borderId="5" xfId="0" applyNumberFormat="1" applyBorder="1" applyAlignment="1">
      <alignment horizontal="left" vertical="center"/>
    </xf>
    <xf numFmtId="0" fontId="1" fillId="0" borderId="5" xfId="0" applyNumberFormat="1" applyFont="1" applyBorder="1" applyAlignment="1">
      <alignment horizontal="left" vertical="center"/>
    </xf>
    <xf numFmtId="49" fontId="0" fillId="0" borderId="4" xfId="0" applyNumberFormat="1" applyBorder="1" applyAlignment="1">
      <alignment horizontal="center" vertical="center" wrapText="1"/>
    </xf>
    <xf numFmtId="49" fontId="0" fillId="0" borderId="6" xfId="0" applyNumberFormat="1" applyBorder="1" applyAlignment="1">
      <alignment horizontal="center" vertical="center" wrapText="1"/>
    </xf>
    <xf numFmtId="49" fontId="0" fillId="0" borderId="7" xfId="0" applyNumberFormat="1"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0" fontId="5" fillId="0" borderId="0" xfId="0" applyFont="1" applyAlignment="1">
      <alignment horizontal="left"/>
    </xf>
    <xf numFmtId="0" fontId="0" fillId="0" borderId="0" xfId="0" applyAlignment="1">
      <alignment horizontal="left"/>
    </xf>
    <xf numFmtId="0" fontId="0" fillId="2" borderId="1" xfId="0" applyFill="1" applyBorder="1" applyAlignment="1">
      <alignment horizontal="center" vertical="center"/>
    </xf>
    <xf numFmtId="49" fontId="0" fillId="0" borderId="12" xfId="0" applyNumberFormat="1" applyBorder="1" applyAlignment="1">
      <alignment horizontal="center" vertical="center" wrapText="1"/>
    </xf>
    <xf numFmtId="49" fontId="0" fillId="0" borderId="9" xfId="0" applyNumberFormat="1" applyBorder="1" applyAlignment="1">
      <alignment horizontal="center" vertical="center" wrapText="1"/>
    </xf>
    <xf numFmtId="49" fontId="0" fillId="0" borderId="10" xfId="0" applyNumberFormat="1" applyBorder="1" applyAlignment="1">
      <alignment horizontal="center" vertical="center" wrapText="1"/>
    </xf>
    <xf numFmtId="0" fontId="1" fillId="0" borderId="0" xfId="0" applyFont="1" applyAlignment="1">
      <alignment horizontal="left"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3" xfId="0" quotePrefix="1" applyFont="1" applyBorder="1" applyAlignment="1">
      <alignment horizontal="center"/>
    </xf>
    <xf numFmtId="0" fontId="1" fillId="0" borderId="14" xfId="0" quotePrefix="1" applyFont="1" applyBorder="1" applyAlignment="1">
      <alignment horizontal="center"/>
    </xf>
    <xf numFmtId="0" fontId="1" fillId="0" borderId="15" xfId="0" quotePrefix="1" applyFont="1" applyBorder="1" applyAlignment="1">
      <alignment horizontal="center"/>
    </xf>
    <xf numFmtId="0" fontId="3" fillId="0" borderId="0" xfId="0" applyFont="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 xfId="0" applyFont="1" applyBorder="1" applyAlignment="1">
      <alignment horizontal="center"/>
    </xf>
  </cellXfs>
  <cellStyles count="1">
    <cellStyle name="Normal" xfId="0" builtinId="0"/>
  </cellStyles>
  <dxfs count="24">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FBF6F-49D4-48EE-A487-061721E3F898}">
  <sheetPr>
    <pageSetUpPr fitToPage="1"/>
  </sheetPr>
  <dimension ref="A1:B26"/>
  <sheetViews>
    <sheetView tabSelected="1" workbookViewId="0">
      <selection activeCell="B3" sqref="B3"/>
    </sheetView>
  </sheetViews>
  <sheetFormatPr defaultRowHeight="15" x14ac:dyDescent="0.25"/>
  <cols>
    <col min="1" max="1" width="38.140625" customWidth="1"/>
    <col min="2" max="2" width="41.42578125" customWidth="1"/>
  </cols>
  <sheetData>
    <row r="1" spans="1:2" x14ac:dyDescent="0.25">
      <c r="A1" s="56" t="s">
        <v>25</v>
      </c>
      <c r="B1" s="57"/>
    </row>
    <row r="2" spans="1:2" x14ac:dyDescent="0.25">
      <c r="A2" s="58"/>
      <c r="B2" s="58"/>
    </row>
    <row r="3" spans="1:2" x14ac:dyDescent="0.25">
      <c r="B3" s="55" t="s">
        <v>88</v>
      </c>
    </row>
    <row r="5" spans="1:2" x14ac:dyDescent="0.25">
      <c r="A5" s="13" t="s">
        <v>13</v>
      </c>
      <c r="B5" s="14"/>
    </row>
    <row r="6" spans="1:2" x14ac:dyDescent="0.25">
      <c r="A6" s="13" t="s">
        <v>14</v>
      </c>
      <c r="B6" s="14"/>
    </row>
    <row r="7" spans="1:2" x14ac:dyDescent="0.25">
      <c r="A7" s="6"/>
      <c r="B7" s="15"/>
    </row>
    <row r="8" spans="1:2" x14ac:dyDescent="0.25">
      <c r="A8" s="13" t="s">
        <v>5</v>
      </c>
      <c r="B8" s="14"/>
    </row>
    <row r="9" spans="1:2" x14ac:dyDescent="0.25">
      <c r="A9" s="6"/>
      <c r="B9" s="15"/>
    </row>
    <row r="10" spans="1:2" x14ac:dyDescent="0.25">
      <c r="A10" s="13" t="s">
        <v>15</v>
      </c>
      <c r="B10" s="14"/>
    </row>
    <row r="11" spans="1:2" x14ac:dyDescent="0.25">
      <c r="B11" s="12"/>
    </row>
    <row r="12" spans="1:2" x14ac:dyDescent="0.25">
      <c r="A12" s="6" t="s">
        <v>21</v>
      </c>
      <c r="B12" s="1"/>
    </row>
    <row r="13" spans="1:2" x14ac:dyDescent="0.25">
      <c r="A13" s="17" t="s">
        <v>22</v>
      </c>
      <c r="B13" s="16"/>
    </row>
    <row r="14" spans="1:2" x14ac:dyDescent="0.25">
      <c r="A14" s="17" t="s">
        <v>23</v>
      </c>
      <c r="B14" s="16"/>
    </row>
    <row r="15" spans="1:2" x14ac:dyDescent="0.25">
      <c r="A15" s="17" t="s">
        <v>24</v>
      </c>
      <c r="B15" s="16"/>
    </row>
    <row r="16" spans="1:2" x14ac:dyDescent="0.25">
      <c r="B16" s="11"/>
    </row>
    <row r="17" spans="1:2" x14ac:dyDescent="0.25">
      <c r="A17" t="s">
        <v>16</v>
      </c>
      <c r="B17" s="16"/>
    </row>
    <row r="18" spans="1:2" x14ac:dyDescent="0.25">
      <c r="A18" t="s">
        <v>17</v>
      </c>
      <c r="B18" s="16"/>
    </row>
    <row r="19" spans="1:2" x14ac:dyDescent="0.25">
      <c r="A19" t="s">
        <v>18</v>
      </c>
      <c r="B19" s="16"/>
    </row>
    <row r="20" spans="1:2" x14ac:dyDescent="0.25">
      <c r="A20" t="s">
        <v>20</v>
      </c>
      <c r="B20" s="16"/>
    </row>
    <row r="21" spans="1:2" x14ac:dyDescent="0.25">
      <c r="B21" s="16"/>
    </row>
    <row r="22" spans="1:2" x14ac:dyDescent="0.25">
      <c r="A22" t="s">
        <v>19</v>
      </c>
      <c r="B22" s="16"/>
    </row>
    <row r="24" spans="1:2" x14ac:dyDescent="0.25">
      <c r="A24" s="59" t="s">
        <v>79</v>
      </c>
      <c r="B24" s="59"/>
    </row>
    <row r="25" spans="1:2" ht="409.5" customHeight="1" x14ac:dyDescent="0.25">
      <c r="A25" s="60" t="s">
        <v>87</v>
      </c>
      <c r="B25" s="60"/>
    </row>
    <row r="26" spans="1:2" ht="39" customHeight="1" x14ac:dyDescent="0.25">
      <c r="A26" s="60"/>
      <c r="B26" s="60"/>
    </row>
  </sheetData>
  <mergeCells count="3">
    <mergeCell ref="A1:B2"/>
    <mergeCell ref="A24:B24"/>
    <mergeCell ref="A25:B26"/>
  </mergeCells>
  <pageMargins left="0.7" right="0.7" top="0.75" bottom="0.75" header="0.3" footer="0.3"/>
  <pageSetup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82635-BEE7-4D90-8632-C7F400F0EB81}">
  <sheetPr>
    <pageSetUpPr fitToPage="1"/>
  </sheetPr>
  <dimension ref="A1:P37"/>
  <sheetViews>
    <sheetView workbookViewId="0">
      <selection activeCell="A36" sqref="A36:P36"/>
    </sheetView>
  </sheetViews>
  <sheetFormatPr defaultRowHeight="15" x14ac:dyDescent="0.25"/>
  <cols>
    <col min="1" max="1" width="6" customWidth="1"/>
    <col min="2" max="2" width="7.28515625" customWidth="1"/>
    <col min="3" max="3" width="7" customWidth="1"/>
    <col min="4" max="4" width="5.85546875" customWidth="1"/>
    <col min="5" max="5" width="6.140625" customWidth="1"/>
    <col min="6" max="6" width="7.5703125" customWidth="1"/>
    <col min="7" max="7" width="8.85546875" customWidth="1"/>
    <col min="8" max="8" width="8.140625" customWidth="1"/>
    <col min="9" max="10" width="7.5703125" customWidth="1"/>
    <col min="11" max="11" width="8" customWidth="1"/>
    <col min="13" max="13" width="9.85546875" customWidth="1"/>
    <col min="14" max="14" width="8.85546875" customWidth="1"/>
    <col min="15" max="15" width="6.85546875" customWidth="1"/>
    <col min="16" max="16" width="20" customWidth="1"/>
  </cols>
  <sheetData>
    <row r="1" spans="1:16" x14ac:dyDescent="0.25">
      <c r="A1" s="61" t="s">
        <v>85</v>
      </c>
      <c r="B1" s="61"/>
      <c r="C1" s="61"/>
      <c r="D1" s="61"/>
      <c r="E1" s="62" t="str">
        <f>CONCATENATE(General_Info!B6,"/",General_Info!B5)</f>
        <v>/</v>
      </c>
      <c r="F1" s="62"/>
      <c r="G1" s="62"/>
      <c r="H1" s="62"/>
      <c r="I1" s="62"/>
      <c r="J1" s="23" t="str">
        <f>CONCATENATE("Unit #: ", General_Info!B8)</f>
        <v xml:space="preserve">Unit #: </v>
      </c>
      <c r="M1" s="24" t="s">
        <v>3</v>
      </c>
      <c r="N1" s="23" t="str">
        <f>CONCATENATE("September ", General_Info!B10)</f>
        <v xml:space="preserve">September </v>
      </c>
    </row>
    <row r="2" spans="1:16" ht="15" customHeight="1" x14ac:dyDescent="0.25">
      <c r="A2" s="63" t="s">
        <v>0</v>
      </c>
      <c r="B2" s="65" t="s">
        <v>43</v>
      </c>
      <c r="C2" s="65"/>
      <c r="D2" s="66" t="s">
        <v>4</v>
      </c>
      <c r="E2" s="67"/>
      <c r="F2" s="67"/>
      <c r="G2" s="68"/>
      <c r="H2" s="72" t="s">
        <v>42</v>
      </c>
      <c r="I2" s="73"/>
      <c r="J2" s="73"/>
      <c r="K2" s="73"/>
      <c r="L2" s="73"/>
      <c r="M2" s="73"/>
      <c r="N2" s="73"/>
      <c r="O2" s="74"/>
      <c r="P2" s="71" t="s">
        <v>2</v>
      </c>
    </row>
    <row r="3" spans="1:16" ht="30" customHeight="1" x14ac:dyDescent="0.25">
      <c r="A3" s="64"/>
      <c r="B3" s="10" t="s">
        <v>39</v>
      </c>
      <c r="C3" s="10" t="s">
        <v>1</v>
      </c>
      <c r="D3" s="10" t="s">
        <v>81</v>
      </c>
      <c r="E3" s="10" t="s">
        <v>82</v>
      </c>
      <c r="F3" s="10" t="s">
        <v>83</v>
      </c>
      <c r="G3" s="10" t="s">
        <v>41</v>
      </c>
      <c r="H3" s="21" t="s">
        <v>37</v>
      </c>
      <c r="I3" s="21" t="s">
        <v>38</v>
      </c>
      <c r="J3" s="21" t="s">
        <v>60</v>
      </c>
      <c r="K3" s="28" t="s">
        <v>61</v>
      </c>
      <c r="L3" s="21" t="s">
        <v>40</v>
      </c>
      <c r="M3" s="28" t="s">
        <v>84</v>
      </c>
      <c r="N3" s="28" t="s">
        <v>44</v>
      </c>
      <c r="O3" s="35" t="s">
        <v>51</v>
      </c>
      <c r="P3" s="71"/>
    </row>
    <row r="4" spans="1:16" x14ac:dyDescent="0.25">
      <c r="A4" s="4">
        <v>1</v>
      </c>
      <c r="B4" s="7"/>
      <c r="C4" s="7"/>
      <c r="D4" s="7"/>
      <c r="E4" s="7"/>
      <c r="F4" s="7"/>
      <c r="G4" s="7"/>
      <c r="H4" s="8"/>
      <c r="I4" s="25"/>
      <c r="J4" s="25"/>
      <c r="K4" s="26"/>
      <c r="L4" s="26"/>
      <c r="M4" s="26"/>
      <c r="N4" s="26"/>
      <c r="O4" s="34" t="s">
        <v>50</v>
      </c>
      <c r="P4" s="26"/>
    </row>
    <row r="5" spans="1:16" x14ac:dyDescent="0.25">
      <c r="A5" s="2">
        <v>2</v>
      </c>
      <c r="B5" s="8"/>
      <c r="C5" s="8"/>
      <c r="D5" s="8"/>
      <c r="E5" s="8"/>
      <c r="F5" s="8"/>
      <c r="G5" s="8"/>
      <c r="H5" s="8"/>
      <c r="I5" s="3"/>
      <c r="J5" s="3"/>
      <c r="K5" s="3"/>
      <c r="L5" s="3"/>
      <c r="M5" s="3"/>
      <c r="N5" s="3"/>
      <c r="O5" s="34" t="s">
        <v>50</v>
      </c>
      <c r="P5" s="3"/>
    </row>
    <row r="6" spans="1:16" x14ac:dyDescent="0.25">
      <c r="A6" s="2">
        <v>3</v>
      </c>
      <c r="B6" s="8"/>
      <c r="C6" s="8"/>
      <c r="D6" s="8"/>
      <c r="E6" s="8"/>
      <c r="F6" s="8"/>
      <c r="G6" s="8"/>
      <c r="H6" s="8"/>
      <c r="I6" s="3"/>
      <c r="J6" s="3"/>
      <c r="K6" s="3"/>
      <c r="L6" s="3"/>
      <c r="M6" s="3"/>
      <c r="N6" s="3"/>
      <c r="O6" s="34" t="s">
        <v>50</v>
      </c>
      <c r="P6" s="3"/>
    </row>
    <row r="7" spans="1:16" x14ac:dyDescent="0.25">
      <c r="A7" s="2">
        <v>4</v>
      </c>
      <c r="B7" s="8"/>
      <c r="C7" s="8"/>
      <c r="D7" s="8"/>
      <c r="E7" s="8"/>
      <c r="F7" s="8"/>
      <c r="G7" s="8"/>
      <c r="H7" s="8"/>
      <c r="I7" s="3"/>
      <c r="J7" s="3"/>
      <c r="K7" s="3"/>
      <c r="L7" s="3"/>
      <c r="M7" s="3"/>
      <c r="N7" s="3"/>
      <c r="O7" s="34" t="s">
        <v>50</v>
      </c>
      <c r="P7" s="3"/>
    </row>
    <row r="8" spans="1:16" x14ac:dyDescent="0.25">
      <c r="A8" s="2">
        <v>5</v>
      </c>
      <c r="B8" s="8"/>
      <c r="C8" s="8"/>
      <c r="D8" s="8"/>
      <c r="E8" s="8"/>
      <c r="F8" s="8"/>
      <c r="G8" s="8"/>
      <c r="H8" s="8"/>
      <c r="I8" s="3"/>
      <c r="J8" s="3"/>
      <c r="K8" s="3"/>
      <c r="L8" s="3"/>
      <c r="M8" s="3"/>
      <c r="N8" s="3"/>
      <c r="O8" s="34" t="s">
        <v>50</v>
      </c>
      <c r="P8" s="3"/>
    </row>
    <row r="9" spans="1:16" x14ac:dyDescent="0.25">
      <c r="A9" s="2">
        <v>6</v>
      </c>
      <c r="B9" s="8"/>
      <c r="C9" s="8"/>
      <c r="D9" s="8"/>
      <c r="E9" s="8"/>
      <c r="F9" s="8"/>
      <c r="G9" s="8"/>
      <c r="H9" s="8"/>
      <c r="I9" s="3"/>
      <c r="J9" s="3"/>
      <c r="K9" s="3"/>
      <c r="L9" s="3"/>
      <c r="M9" s="3"/>
      <c r="N9" s="3"/>
      <c r="O9" s="34" t="s">
        <v>50</v>
      </c>
      <c r="P9" s="3"/>
    </row>
    <row r="10" spans="1:16" x14ac:dyDescent="0.25">
      <c r="A10" s="2">
        <v>7</v>
      </c>
      <c r="B10" s="8"/>
      <c r="C10" s="8"/>
      <c r="D10" s="8"/>
      <c r="E10" s="8"/>
      <c r="F10" s="8"/>
      <c r="G10" s="8"/>
      <c r="H10" s="8"/>
      <c r="I10" s="3"/>
      <c r="J10" s="3"/>
      <c r="K10" s="3"/>
      <c r="L10" s="3"/>
      <c r="M10" s="3"/>
      <c r="N10" s="3"/>
      <c r="O10" s="34" t="s">
        <v>50</v>
      </c>
      <c r="P10" s="3"/>
    </row>
    <row r="11" spans="1:16" x14ac:dyDescent="0.25">
      <c r="A11" s="2">
        <v>8</v>
      </c>
      <c r="B11" s="8"/>
      <c r="C11" s="8"/>
      <c r="D11" s="8"/>
      <c r="E11" s="8"/>
      <c r="F11" s="8"/>
      <c r="G11" s="8"/>
      <c r="H11" s="8"/>
      <c r="I11" s="3"/>
      <c r="J11" s="3"/>
      <c r="K11" s="3"/>
      <c r="L11" s="3"/>
      <c r="M11" s="3"/>
      <c r="N11" s="3"/>
      <c r="O11" s="34" t="s">
        <v>50</v>
      </c>
      <c r="P11" s="3"/>
    </row>
    <row r="12" spans="1:16" x14ac:dyDescent="0.25">
      <c r="A12" s="2">
        <v>9</v>
      </c>
      <c r="B12" s="8"/>
      <c r="C12" s="8"/>
      <c r="D12" s="8"/>
      <c r="E12" s="8"/>
      <c r="F12" s="8"/>
      <c r="G12" s="8"/>
      <c r="H12" s="8"/>
      <c r="I12" s="3"/>
      <c r="J12" s="3"/>
      <c r="K12" s="3"/>
      <c r="L12" s="3"/>
      <c r="M12" s="3"/>
      <c r="N12" s="3"/>
      <c r="O12" s="34" t="s">
        <v>50</v>
      </c>
      <c r="P12" s="3"/>
    </row>
    <row r="13" spans="1:16" x14ac:dyDescent="0.25">
      <c r="A13" s="2">
        <v>10</v>
      </c>
      <c r="B13" s="8"/>
      <c r="C13" s="8"/>
      <c r="D13" s="8"/>
      <c r="E13" s="8"/>
      <c r="F13" s="8"/>
      <c r="G13" s="8"/>
      <c r="H13" s="8"/>
      <c r="I13" s="3"/>
      <c r="J13" s="3"/>
      <c r="K13" s="3"/>
      <c r="L13" s="3"/>
      <c r="M13" s="3"/>
      <c r="N13" s="3"/>
      <c r="O13" s="34" t="s">
        <v>50</v>
      </c>
      <c r="P13" s="3"/>
    </row>
    <row r="14" spans="1:16" x14ac:dyDescent="0.25">
      <c r="A14" s="2">
        <v>11</v>
      </c>
      <c r="B14" s="8"/>
      <c r="C14" s="8"/>
      <c r="D14" s="8"/>
      <c r="E14" s="8"/>
      <c r="F14" s="8"/>
      <c r="G14" s="8"/>
      <c r="H14" s="8"/>
      <c r="I14" s="3"/>
      <c r="J14" s="3"/>
      <c r="K14" s="3"/>
      <c r="L14" s="3"/>
      <c r="M14" s="3"/>
      <c r="N14" s="3"/>
      <c r="O14" s="34" t="s">
        <v>50</v>
      </c>
      <c r="P14" s="3"/>
    </row>
    <row r="15" spans="1:16" x14ac:dyDescent="0.25">
      <c r="A15" s="2">
        <v>12</v>
      </c>
      <c r="B15" s="8"/>
      <c r="C15" s="8"/>
      <c r="D15" s="8"/>
      <c r="E15" s="8"/>
      <c r="F15" s="8"/>
      <c r="G15" s="8"/>
      <c r="H15" s="8"/>
      <c r="I15" s="3"/>
      <c r="J15" s="3"/>
      <c r="K15" s="3"/>
      <c r="L15" s="3"/>
      <c r="M15" s="3"/>
      <c r="N15" s="3"/>
      <c r="O15" s="34" t="s">
        <v>50</v>
      </c>
      <c r="P15" s="3"/>
    </row>
    <row r="16" spans="1:16" x14ac:dyDescent="0.25">
      <c r="A16" s="2">
        <v>13</v>
      </c>
      <c r="B16" s="8"/>
      <c r="C16" s="8"/>
      <c r="D16" s="8"/>
      <c r="E16" s="8"/>
      <c r="F16" s="8"/>
      <c r="G16" s="8"/>
      <c r="H16" s="8"/>
      <c r="I16" s="3"/>
      <c r="J16" s="3"/>
      <c r="K16" s="3"/>
      <c r="L16" s="3"/>
      <c r="M16" s="3"/>
      <c r="N16" s="3"/>
      <c r="O16" s="34" t="s">
        <v>50</v>
      </c>
      <c r="P16" s="3"/>
    </row>
    <row r="17" spans="1:16" x14ac:dyDescent="0.25">
      <c r="A17" s="2">
        <v>14</v>
      </c>
      <c r="B17" s="8"/>
      <c r="C17" s="8"/>
      <c r="D17" s="8"/>
      <c r="E17" s="8"/>
      <c r="F17" s="8"/>
      <c r="G17" s="8"/>
      <c r="H17" s="8"/>
      <c r="I17" s="3"/>
      <c r="J17" s="3"/>
      <c r="K17" s="3"/>
      <c r="L17" s="3"/>
      <c r="M17" s="3"/>
      <c r="N17" s="3"/>
      <c r="O17" s="34" t="s">
        <v>50</v>
      </c>
      <c r="P17" s="3"/>
    </row>
    <row r="18" spans="1:16" x14ac:dyDescent="0.25">
      <c r="A18" s="2">
        <v>15</v>
      </c>
      <c r="B18" s="8"/>
      <c r="C18" s="8"/>
      <c r="D18" s="8"/>
      <c r="E18" s="8"/>
      <c r="F18" s="8"/>
      <c r="G18" s="8"/>
      <c r="H18" s="8"/>
      <c r="I18" s="3"/>
      <c r="J18" s="3"/>
      <c r="K18" s="3"/>
      <c r="L18" s="3"/>
      <c r="M18" s="3"/>
      <c r="N18" s="3"/>
      <c r="O18" s="34" t="s">
        <v>50</v>
      </c>
      <c r="P18" s="3"/>
    </row>
    <row r="19" spans="1:16" x14ac:dyDescent="0.25">
      <c r="A19" s="2">
        <v>16</v>
      </c>
      <c r="B19" s="8"/>
      <c r="C19" s="8"/>
      <c r="D19" s="8"/>
      <c r="E19" s="8"/>
      <c r="F19" s="8"/>
      <c r="G19" s="8"/>
      <c r="H19" s="8"/>
      <c r="I19" s="3"/>
      <c r="J19" s="3"/>
      <c r="K19" s="3"/>
      <c r="L19" s="3"/>
      <c r="M19" s="3"/>
      <c r="N19" s="3"/>
      <c r="O19" s="34" t="s">
        <v>50</v>
      </c>
      <c r="P19" s="3"/>
    </row>
    <row r="20" spans="1:16" x14ac:dyDescent="0.25">
      <c r="A20" s="2">
        <v>17</v>
      </c>
      <c r="B20" s="8"/>
      <c r="C20" s="8"/>
      <c r="D20" s="8"/>
      <c r="E20" s="8"/>
      <c r="F20" s="8"/>
      <c r="G20" s="8"/>
      <c r="H20" s="8"/>
      <c r="I20" s="3"/>
      <c r="J20" s="3"/>
      <c r="K20" s="3"/>
      <c r="L20" s="3"/>
      <c r="M20" s="3"/>
      <c r="N20" s="3"/>
      <c r="O20" s="34" t="s">
        <v>50</v>
      </c>
      <c r="P20" s="3"/>
    </row>
    <row r="21" spans="1:16" x14ac:dyDescent="0.25">
      <c r="A21" s="2">
        <v>18</v>
      </c>
      <c r="B21" s="8"/>
      <c r="C21" s="8"/>
      <c r="D21" s="8"/>
      <c r="E21" s="8"/>
      <c r="F21" s="8"/>
      <c r="G21" s="8"/>
      <c r="H21" s="8"/>
      <c r="I21" s="3"/>
      <c r="J21" s="3"/>
      <c r="K21" s="3"/>
      <c r="L21" s="3"/>
      <c r="M21" s="3"/>
      <c r="N21" s="3"/>
      <c r="O21" s="34" t="s">
        <v>50</v>
      </c>
      <c r="P21" s="3"/>
    </row>
    <row r="22" spans="1:16" x14ac:dyDescent="0.25">
      <c r="A22" s="2">
        <v>19</v>
      </c>
      <c r="B22" s="8"/>
      <c r="C22" s="8"/>
      <c r="D22" s="8"/>
      <c r="E22" s="8"/>
      <c r="F22" s="8"/>
      <c r="G22" s="8"/>
      <c r="H22" s="8"/>
      <c r="I22" s="3"/>
      <c r="J22" s="3"/>
      <c r="K22" s="3"/>
      <c r="L22" s="3"/>
      <c r="M22" s="3"/>
      <c r="N22" s="3"/>
      <c r="O22" s="34" t="s">
        <v>50</v>
      </c>
      <c r="P22" s="3"/>
    </row>
    <row r="23" spans="1:16" x14ac:dyDescent="0.25">
      <c r="A23" s="2">
        <v>20</v>
      </c>
      <c r="B23" s="8"/>
      <c r="C23" s="8"/>
      <c r="D23" s="8"/>
      <c r="E23" s="8"/>
      <c r="F23" s="8"/>
      <c r="G23" s="8"/>
      <c r="H23" s="8"/>
      <c r="I23" s="3"/>
      <c r="J23" s="3"/>
      <c r="K23" s="3"/>
      <c r="L23" s="3"/>
      <c r="M23" s="3"/>
      <c r="N23" s="3"/>
      <c r="O23" s="34" t="s">
        <v>50</v>
      </c>
      <c r="P23" s="3"/>
    </row>
    <row r="24" spans="1:16" x14ac:dyDescent="0.25">
      <c r="A24" s="2">
        <v>21</v>
      </c>
      <c r="B24" s="8"/>
      <c r="C24" s="8"/>
      <c r="D24" s="8"/>
      <c r="E24" s="8"/>
      <c r="F24" s="8"/>
      <c r="G24" s="8"/>
      <c r="H24" s="8"/>
      <c r="I24" s="3"/>
      <c r="J24" s="3"/>
      <c r="K24" s="3"/>
      <c r="L24" s="3"/>
      <c r="M24" s="3"/>
      <c r="N24" s="3"/>
      <c r="O24" s="34" t="s">
        <v>50</v>
      </c>
      <c r="P24" s="3"/>
    </row>
    <row r="25" spans="1:16" x14ac:dyDescent="0.25">
      <c r="A25" s="2">
        <v>22</v>
      </c>
      <c r="B25" s="8"/>
      <c r="C25" s="8"/>
      <c r="D25" s="8"/>
      <c r="E25" s="8"/>
      <c r="F25" s="8"/>
      <c r="G25" s="8"/>
      <c r="H25" s="8"/>
      <c r="I25" s="3"/>
      <c r="J25" s="3"/>
      <c r="K25" s="3"/>
      <c r="L25" s="3"/>
      <c r="M25" s="3"/>
      <c r="N25" s="3"/>
      <c r="O25" s="34" t="s">
        <v>50</v>
      </c>
      <c r="P25" s="3"/>
    </row>
    <row r="26" spans="1:16" x14ac:dyDescent="0.25">
      <c r="A26" s="2">
        <v>23</v>
      </c>
      <c r="B26" s="8"/>
      <c r="C26" s="8"/>
      <c r="D26" s="8"/>
      <c r="E26" s="8"/>
      <c r="F26" s="8"/>
      <c r="G26" s="8"/>
      <c r="H26" s="8"/>
      <c r="I26" s="3"/>
      <c r="J26" s="3"/>
      <c r="K26" s="3"/>
      <c r="L26" s="3"/>
      <c r="M26" s="3"/>
      <c r="N26" s="3"/>
      <c r="O26" s="34" t="s">
        <v>50</v>
      </c>
      <c r="P26" s="3"/>
    </row>
    <row r="27" spans="1:16" x14ac:dyDescent="0.25">
      <c r="A27" s="2">
        <v>24</v>
      </c>
      <c r="B27" s="8"/>
      <c r="C27" s="8"/>
      <c r="D27" s="8"/>
      <c r="E27" s="8"/>
      <c r="F27" s="8"/>
      <c r="G27" s="8"/>
      <c r="H27" s="8"/>
      <c r="I27" s="3"/>
      <c r="J27" s="3"/>
      <c r="K27" s="3"/>
      <c r="L27" s="3"/>
      <c r="M27" s="3"/>
      <c r="N27" s="3"/>
      <c r="O27" s="34" t="s">
        <v>50</v>
      </c>
      <c r="P27" s="3"/>
    </row>
    <row r="28" spans="1:16" x14ac:dyDescent="0.25">
      <c r="A28" s="2">
        <v>25</v>
      </c>
      <c r="B28" s="8"/>
      <c r="C28" s="8"/>
      <c r="D28" s="8"/>
      <c r="E28" s="8"/>
      <c r="F28" s="8"/>
      <c r="G28" s="8"/>
      <c r="H28" s="8"/>
      <c r="I28" s="3"/>
      <c r="J28" s="3"/>
      <c r="K28" s="3"/>
      <c r="L28" s="3"/>
      <c r="M28" s="3"/>
      <c r="N28" s="3"/>
      <c r="O28" s="34" t="s">
        <v>50</v>
      </c>
      <c r="P28" s="3"/>
    </row>
    <row r="29" spans="1:16" x14ac:dyDescent="0.25">
      <c r="A29" s="2">
        <v>26</v>
      </c>
      <c r="B29" s="8"/>
      <c r="C29" s="8"/>
      <c r="D29" s="8"/>
      <c r="E29" s="8"/>
      <c r="F29" s="8"/>
      <c r="G29" s="8"/>
      <c r="H29" s="8"/>
      <c r="I29" s="3"/>
      <c r="J29" s="3"/>
      <c r="K29" s="3"/>
      <c r="L29" s="3"/>
      <c r="M29" s="3"/>
      <c r="N29" s="3"/>
      <c r="O29" s="34" t="s">
        <v>50</v>
      </c>
      <c r="P29" s="3"/>
    </row>
    <row r="30" spans="1:16" x14ac:dyDescent="0.25">
      <c r="A30" s="2">
        <v>27</v>
      </c>
      <c r="B30" s="8"/>
      <c r="C30" s="8"/>
      <c r="D30" s="8"/>
      <c r="E30" s="8"/>
      <c r="F30" s="8"/>
      <c r="G30" s="8"/>
      <c r="H30" s="8"/>
      <c r="I30" s="3"/>
      <c r="J30" s="3"/>
      <c r="K30" s="3"/>
      <c r="L30" s="3"/>
      <c r="M30" s="3"/>
      <c r="N30" s="3"/>
      <c r="O30" s="34" t="s">
        <v>50</v>
      </c>
      <c r="P30" s="3"/>
    </row>
    <row r="31" spans="1:16" x14ac:dyDescent="0.25">
      <c r="A31" s="2">
        <v>28</v>
      </c>
      <c r="B31" s="8"/>
      <c r="C31" s="8"/>
      <c r="D31" s="8"/>
      <c r="E31" s="8"/>
      <c r="F31" s="8"/>
      <c r="G31" s="8"/>
      <c r="H31" s="8"/>
      <c r="I31" s="3"/>
      <c r="J31" s="3"/>
      <c r="K31" s="3"/>
      <c r="L31" s="3"/>
      <c r="M31" s="3"/>
      <c r="N31" s="3"/>
      <c r="O31" s="34" t="s">
        <v>50</v>
      </c>
      <c r="P31" s="3"/>
    </row>
    <row r="32" spans="1:16" x14ac:dyDescent="0.25">
      <c r="A32" s="2">
        <v>29</v>
      </c>
      <c r="B32" s="8"/>
      <c r="C32" s="8"/>
      <c r="D32" s="8"/>
      <c r="E32" s="8"/>
      <c r="F32" s="8"/>
      <c r="G32" s="8"/>
      <c r="H32" s="8"/>
      <c r="I32" s="3"/>
      <c r="J32" s="3"/>
      <c r="K32" s="3"/>
      <c r="L32" s="3"/>
      <c r="M32" s="3"/>
      <c r="N32" s="3"/>
      <c r="O32" s="34" t="s">
        <v>50</v>
      </c>
      <c r="P32" s="3"/>
    </row>
    <row r="33" spans="1:16" x14ac:dyDescent="0.25">
      <c r="A33" s="2">
        <v>30</v>
      </c>
      <c r="B33" s="8"/>
      <c r="C33" s="8"/>
      <c r="D33" s="8"/>
      <c r="E33" s="8"/>
      <c r="F33" s="8"/>
      <c r="G33" s="8"/>
      <c r="H33" s="8"/>
      <c r="I33" s="3"/>
      <c r="J33" s="3"/>
      <c r="K33" s="3"/>
      <c r="L33" s="3"/>
      <c r="M33" s="3"/>
      <c r="N33" s="3"/>
      <c r="O33" s="34" t="s">
        <v>50</v>
      </c>
      <c r="P33" s="3"/>
    </row>
    <row r="34" spans="1:16" x14ac:dyDescent="0.25">
      <c r="A34" s="2">
        <v>31</v>
      </c>
      <c r="B34" s="8"/>
      <c r="C34" s="8"/>
      <c r="D34" s="8"/>
      <c r="E34" s="8"/>
      <c r="F34" s="8"/>
      <c r="G34" s="8"/>
      <c r="H34" s="8"/>
      <c r="I34" s="3"/>
      <c r="J34" s="3"/>
      <c r="K34" s="3"/>
      <c r="L34" s="3"/>
      <c r="M34" s="3"/>
      <c r="N34" s="3"/>
      <c r="O34" s="34" t="s">
        <v>50</v>
      </c>
      <c r="P34" s="3"/>
    </row>
    <row r="35" spans="1:16" x14ac:dyDescent="0.25">
      <c r="A35" s="70" t="s">
        <v>45</v>
      </c>
      <c r="B35" s="70"/>
      <c r="C35" s="70"/>
      <c r="D35" s="70"/>
      <c r="E35" s="70"/>
      <c r="F35" s="70"/>
      <c r="G35" s="70"/>
      <c r="H35" s="70"/>
      <c r="I35" s="70"/>
      <c r="J35" s="70"/>
      <c r="K35" s="70"/>
      <c r="L35" s="70"/>
      <c r="M35" s="70"/>
      <c r="N35" s="70"/>
      <c r="O35" s="70"/>
      <c r="P35" s="70"/>
    </row>
    <row r="36" spans="1:16" x14ac:dyDescent="0.25">
      <c r="A36" s="70" t="s">
        <v>86</v>
      </c>
      <c r="B36" s="70"/>
      <c r="C36" s="70"/>
      <c r="D36" s="70"/>
      <c r="E36" s="70"/>
      <c r="F36" s="70"/>
      <c r="G36" s="70"/>
      <c r="H36" s="70"/>
      <c r="I36" s="70"/>
      <c r="J36" s="70"/>
      <c r="K36" s="70"/>
      <c r="L36" s="70"/>
      <c r="M36" s="70"/>
      <c r="N36" s="70"/>
      <c r="O36" s="70"/>
      <c r="P36" s="70"/>
    </row>
    <row r="37" spans="1:16" ht="17.25" x14ac:dyDescent="0.25">
      <c r="A37" s="69" t="s">
        <v>80</v>
      </c>
      <c r="B37" s="70"/>
      <c r="C37" s="70"/>
      <c r="D37" s="70"/>
      <c r="E37" s="70"/>
      <c r="F37" s="70"/>
      <c r="G37" s="70"/>
      <c r="H37" s="70"/>
      <c r="I37" s="70"/>
      <c r="J37" s="70"/>
      <c r="K37" s="70"/>
      <c r="L37" s="70"/>
      <c r="M37" s="70"/>
      <c r="N37" s="70"/>
      <c r="O37" s="70"/>
      <c r="P37" s="70"/>
    </row>
  </sheetData>
  <mergeCells count="10">
    <mergeCell ref="A37:P37"/>
    <mergeCell ref="A35:P35"/>
    <mergeCell ref="A36:P36"/>
    <mergeCell ref="A2:A3"/>
    <mergeCell ref="B2:C2"/>
    <mergeCell ref="A1:D1"/>
    <mergeCell ref="E1:I1"/>
    <mergeCell ref="D2:G2"/>
    <mergeCell ref="H2:O2"/>
    <mergeCell ref="P2:P3"/>
  </mergeCells>
  <conditionalFormatting sqref="A3:J3 A2:D2 A1 E1 H2 J1 M1:P1 A4:P34">
    <cfRule type="expression" dxfId="7" priority="2">
      <formula>MOD(ROW(),2)=0</formula>
    </cfRule>
  </conditionalFormatting>
  <conditionalFormatting sqref="L3">
    <cfRule type="expression" dxfId="6" priority="1">
      <formula>MOD(ROW(),2)=0</formula>
    </cfRule>
  </conditionalFormatting>
  <pageMargins left="0.7" right="0.7" top="0.75" bottom="0.75" header="0.3" footer="0.3"/>
  <pageSetup scale="9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469CA-A45E-4A50-ADB8-EAC5C56E368E}">
  <sheetPr>
    <pageSetUpPr fitToPage="1"/>
  </sheetPr>
  <dimension ref="A1:P37"/>
  <sheetViews>
    <sheetView workbookViewId="0">
      <selection activeCell="A36" sqref="A36:P36"/>
    </sheetView>
  </sheetViews>
  <sheetFormatPr defaultRowHeight="15" x14ac:dyDescent="0.25"/>
  <cols>
    <col min="1" max="1" width="6" customWidth="1"/>
    <col min="2" max="2" width="7.28515625" customWidth="1"/>
    <col min="3" max="3" width="7" customWidth="1"/>
    <col min="4" max="4" width="5.85546875" customWidth="1"/>
    <col min="5" max="5" width="6.140625" customWidth="1"/>
    <col min="6" max="6" width="7.5703125" customWidth="1"/>
    <col min="7" max="7" width="8.85546875" customWidth="1"/>
    <col min="8" max="8" width="8.140625" customWidth="1"/>
    <col min="9" max="10" width="7.5703125" customWidth="1"/>
    <col min="11" max="11" width="8" customWidth="1"/>
    <col min="13" max="13" width="9.85546875" customWidth="1"/>
    <col min="14" max="14" width="8.85546875" customWidth="1"/>
    <col min="15" max="15" width="6.85546875" customWidth="1"/>
    <col min="16" max="16" width="20" customWidth="1"/>
  </cols>
  <sheetData>
    <row r="1" spans="1:16" x14ac:dyDescent="0.25">
      <c r="A1" s="61" t="s">
        <v>85</v>
      </c>
      <c r="B1" s="61"/>
      <c r="C1" s="61"/>
      <c r="D1" s="61"/>
      <c r="E1" s="62" t="str">
        <f>CONCATENATE(General_Info!B6,"/",General_Info!B5)</f>
        <v>/</v>
      </c>
      <c r="F1" s="62"/>
      <c r="G1" s="62"/>
      <c r="H1" s="62"/>
      <c r="I1" s="62"/>
      <c r="J1" s="23" t="str">
        <f>CONCATENATE("Unit #: ", General_Info!B8)</f>
        <v xml:space="preserve">Unit #: </v>
      </c>
      <c r="M1" s="24" t="s">
        <v>3</v>
      </c>
      <c r="N1" s="23" t="str">
        <f>CONCATENATE("October ", General_Info!B10)</f>
        <v xml:space="preserve">October </v>
      </c>
    </row>
    <row r="2" spans="1:16" ht="15" customHeight="1" x14ac:dyDescent="0.25">
      <c r="A2" s="63" t="s">
        <v>0</v>
      </c>
      <c r="B2" s="65" t="s">
        <v>43</v>
      </c>
      <c r="C2" s="65"/>
      <c r="D2" s="66" t="s">
        <v>4</v>
      </c>
      <c r="E2" s="67"/>
      <c r="F2" s="67"/>
      <c r="G2" s="68"/>
      <c r="H2" s="72" t="s">
        <v>42</v>
      </c>
      <c r="I2" s="73"/>
      <c r="J2" s="73"/>
      <c r="K2" s="73"/>
      <c r="L2" s="73"/>
      <c r="M2" s="73"/>
      <c r="N2" s="73"/>
      <c r="O2" s="74"/>
      <c r="P2" s="71" t="s">
        <v>2</v>
      </c>
    </row>
    <row r="3" spans="1:16" ht="30" customHeight="1" x14ac:dyDescent="0.25">
      <c r="A3" s="64"/>
      <c r="B3" s="10" t="s">
        <v>39</v>
      </c>
      <c r="C3" s="10" t="s">
        <v>1</v>
      </c>
      <c r="D3" s="10" t="s">
        <v>81</v>
      </c>
      <c r="E3" s="10" t="s">
        <v>82</v>
      </c>
      <c r="F3" s="10" t="s">
        <v>83</v>
      </c>
      <c r="G3" s="10" t="s">
        <v>41</v>
      </c>
      <c r="H3" s="21" t="s">
        <v>37</v>
      </c>
      <c r="I3" s="21" t="s">
        <v>38</v>
      </c>
      <c r="J3" s="21" t="s">
        <v>60</v>
      </c>
      <c r="K3" s="28" t="s">
        <v>61</v>
      </c>
      <c r="L3" s="21" t="s">
        <v>40</v>
      </c>
      <c r="M3" s="28" t="s">
        <v>84</v>
      </c>
      <c r="N3" s="28" t="s">
        <v>44</v>
      </c>
      <c r="O3" s="35" t="s">
        <v>51</v>
      </c>
      <c r="P3" s="71"/>
    </row>
    <row r="4" spans="1:16" x14ac:dyDescent="0.25">
      <c r="A4" s="4">
        <v>1</v>
      </c>
      <c r="B4" s="7"/>
      <c r="C4" s="7"/>
      <c r="D4" s="7"/>
      <c r="E4" s="7"/>
      <c r="F4" s="7"/>
      <c r="G4" s="7"/>
      <c r="H4" s="8"/>
      <c r="I4" s="25"/>
      <c r="J4" s="25"/>
      <c r="K4" s="26"/>
      <c r="L4" s="26"/>
      <c r="M4" s="26"/>
      <c r="N4" s="26"/>
      <c r="O4" s="34" t="s">
        <v>50</v>
      </c>
      <c r="P4" s="26"/>
    </row>
    <row r="5" spans="1:16" x14ac:dyDescent="0.25">
      <c r="A5" s="2">
        <v>2</v>
      </c>
      <c r="B5" s="8"/>
      <c r="C5" s="8"/>
      <c r="D5" s="8"/>
      <c r="E5" s="8"/>
      <c r="F5" s="8"/>
      <c r="G5" s="8"/>
      <c r="H5" s="8"/>
      <c r="I5" s="3"/>
      <c r="J5" s="3"/>
      <c r="K5" s="3"/>
      <c r="L5" s="3"/>
      <c r="M5" s="3"/>
      <c r="N5" s="3"/>
      <c r="O5" s="34" t="s">
        <v>50</v>
      </c>
      <c r="P5" s="3"/>
    </row>
    <row r="6" spans="1:16" x14ac:dyDescent="0.25">
      <c r="A6" s="2">
        <v>3</v>
      </c>
      <c r="B6" s="8"/>
      <c r="C6" s="8"/>
      <c r="D6" s="8"/>
      <c r="E6" s="8"/>
      <c r="F6" s="8"/>
      <c r="G6" s="8"/>
      <c r="H6" s="8"/>
      <c r="I6" s="3"/>
      <c r="J6" s="3"/>
      <c r="K6" s="3"/>
      <c r="L6" s="3"/>
      <c r="M6" s="3"/>
      <c r="N6" s="3"/>
      <c r="O6" s="34" t="s">
        <v>50</v>
      </c>
      <c r="P6" s="3"/>
    </row>
    <row r="7" spans="1:16" x14ac:dyDescent="0.25">
      <c r="A7" s="2">
        <v>4</v>
      </c>
      <c r="B7" s="8"/>
      <c r="C7" s="8"/>
      <c r="D7" s="8"/>
      <c r="E7" s="8"/>
      <c r="F7" s="8"/>
      <c r="G7" s="8"/>
      <c r="H7" s="8"/>
      <c r="I7" s="3"/>
      <c r="J7" s="3"/>
      <c r="K7" s="3"/>
      <c r="L7" s="3"/>
      <c r="M7" s="3"/>
      <c r="N7" s="3"/>
      <c r="O7" s="34" t="s">
        <v>50</v>
      </c>
      <c r="P7" s="3"/>
    </row>
    <row r="8" spans="1:16" x14ac:dyDescent="0.25">
      <c r="A8" s="2">
        <v>5</v>
      </c>
      <c r="B8" s="8"/>
      <c r="C8" s="8"/>
      <c r="D8" s="8"/>
      <c r="E8" s="8"/>
      <c r="F8" s="8"/>
      <c r="G8" s="8"/>
      <c r="H8" s="8"/>
      <c r="I8" s="3"/>
      <c r="J8" s="3"/>
      <c r="K8" s="3"/>
      <c r="L8" s="3"/>
      <c r="M8" s="3"/>
      <c r="N8" s="3"/>
      <c r="O8" s="34" t="s">
        <v>50</v>
      </c>
      <c r="P8" s="3"/>
    </row>
    <row r="9" spans="1:16" x14ac:dyDescent="0.25">
      <c r="A9" s="2">
        <v>6</v>
      </c>
      <c r="B9" s="8"/>
      <c r="C9" s="8"/>
      <c r="D9" s="8"/>
      <c r="E9" s="8"/>
      <c r="F9" s="8"/>
      <c r="G9" s="8"/>
      <c r="H9" s="8"/>
      <c r="I9" s="3"/>
      <c r="J9" s="3"/>
      <c r="K9" s="3"/>
      <c r="L9" s="3"/>
      <c r="M9" s="3"/>
      <c r="N9" s="3"/>
      <c r="O9" s="34" t="s">
        <v>50</v>
      </c>
      <c r="P9" s="3"/>
    </row>
    <row r="10" spans="1:16" x14ac:dyDescent="0.25">
      <c r="A10" s="2">
        <v>7</v>
      </c>
      <c r="B10" s="8"/>
      <c r="C10" s="8"/>
      <c r="D10" s="8"/>
      <c r="E10" s="8"/>
      <c r="F10" s="8"/>
      <c r="G10" s="8"/>
      <c r="H10" s="8"/>
      <c r="I10" s="3"/>
      <c r="J10" s="3"/>
      <c r="K10" s="3"/>
      <c r="L10" s="3"/>
      <c r="M10" s="3"/>
      <c r="N10" s="3"/>
      <c r="O10" s="34" t="s">
        <v>50</v>
      </c>
      <c r="P10" s="3"/>
    </row>
    <row r="11" spans="1:16" x14ac:dyDescent="0.25">
      <c r="A11" s="2">
        <v>8</v>
      </c>
      <c r="B11" s="8"/>
      <c r="C11" s="8"/>
      <c r="D11" s="8"/>
      <c r="E11" s="8"/>
      <c r="F11" s="8"/>
      <c r="G11" s="8"/>
      <c r="H11" s="8"/>
      <c r="I11" s="3"/>
      <c r="J11" s="3"/>
      <c r="K11" s="3"/>
      <c r="L11" s="3"/>
      <c r="M11" s="3"/>
      <c r="N11" s="3"/>
      <c r="O11" s="34" t="s">
        <v>50</v>
      </c>
      <c r="P11" s="3"/>
    </row>
    <row r="12" spans="1:16" x14ac:dyDescent="0.25">
      <c r="A12" s="2">
        <v>9</v>
      </c>
      <c r="B12" s="8"/>
      <c r="C12" s="8"/>
      <c r="D12" s="8"/>
      <c r="E12" s="8"/>
      <c r="F12" s="8"/>
      <c r="G12" s="8"/>
      <c r="H12" s="8"/>
      <c r="I12" s="3"/>
      <c r="J12" s="3"/>
      <c r="K12" s="3"/>
      <c r="L12" s="3"/>
      <c r="M12" s="3"/>
      <c r="N12" s="3"/>
      <c r="O12" s="34" t="s">
        <v>50</v>
      </c>
      <c r="P12" s="3"/>
    </row>
    <row r="13" spans="1:16" x14ac:dyDescent="0.25">
      <c r="A13" s="2">
        <v>10</v>
      </c>
      <c r="B13" s="8"/>
      <c r="C13" s="8"/>
      <c r="D13" s="8"/>
      <c r="E13" s="8"/>
      <c r="F13" s="8"/>
      <c r="G13" s="8"/>
      <c r="H13" s="8"/>
      <c r="I13" s="3"/>
      <c r="J13" s="3"/>
      <c r="K13" s="3"/>
      <c r="L13" s="3"/>
      <c r="M13" s="3"/>
      <c r="N13" s="3"/>
      <c r="O13" s="34" t="s">
        <v>50</v>
      </c>
      <c r="P13" s="3"/>
    </row>
    <row r="14" spans="1:16" x14ac:dyDescent="0.25">
      <c r="A14" s="2">
        <v>11</v>
      </c>
      <c r="B14" s="8"/>
      <c r="C14" s="8"/>
      <c r="D14" s="8"/>
      <c r="E14" s="8"/>
      <c r="F14" s="8"/>
      <c r="G14" s="8"/>
      <c r="H14" s="8"/>
      <c r="I14" s="3"/>
      <c r="J14" s="3"/>
      <c r="K14" s="3"/>
      <c r="L14" s="3"/>
      <c r="M14" s="3"/>
      <c r="N14" s="3"/>
      <c r="O14" s="34" t="s">
        <v>50</v>
      </c>
      <c r="P14" s="3"/>
    </row>
    <row r="15" spans="1:16" x14ac:dyDescent="0.25">
      <c r="A15" s="2">
        <v>12</v>
      </c>
      <c r="B15" s="8"/>
      <c r="C15" s="8"/>
      <c r="D15" s="8"/>
      <c r="E15" s="8"/>
      <c r="F15" s="8"/>
      <c r="G15" s="8"/>
      <c r="H15" s="8"/>
      <c r="I15" s="3"/>
      <c r="J15" s="3"/>
      <c r="K15" s="3"/>
      <c r="L15" s="3"/>
      <c r="M15" s="3"/>
      <c r="N15" s="3"/>
      <c r="O15" s="34" t="s">
        <v>50</v>
      </c>
      <c r="P15" s="3"/>
    </row>
    <row r="16" spans="1:16" x14ac:dyDescent="0.25">
      <c r="A16" s="2">
        <v>13</v>
      </c>
      <c r="B16" s="8"/>
      <c r="C16" s="8"/>
      <c r="D16" s="8"/>
      <c r="E16" s="8"/>
      <c r="F16" s="8"/>
      <c r="G16" s="8"/>
      <c r="H16" s="8"/>
      <c r="I16" s="3"/>
      <c r="J16" s="3"/>
      <c r="K16" s="3"/>
      <c r="L16" s="3"/>
      <c r="M16" s="3"/>
      <c r="N16" s="3"/>
      <c r="O16" s="34" t="s">
        <v>50</v>
      </c>
      <c r="P16" s="3"/>
    </row>
    <row r="17" spans="1:16" x14ac:dyDescent="0.25">
      <c r="A17" s="2">
        <v>14</v>
      </c>
      <c r="B17" s="8"/>
      <c r="C17" s="8"/>
      <c r="D17" s="8"/>
      <c r="E17" s="8"/>
      <c r="F17" s="8"/>
      <c r="G17" s="8"/>
      <c r="H17" s="8"/>
      <c r="I17" s="3"/>
      <c r="J17" s="3"/>
      <c r="K17" s="3"/>
      <c r="L17" s="3"/>
      <c r="M17" s="3"/>
      <c r="N17" s="3"/>
      <c r="O17" s="34" t="s">
        <v>50</v>
      </c>
      <c r="P17" s="3"/>
    </row>
    <row r="18" spans="1:16" x14ac:dyDescent="0.25">
      <c r="A18" s="2">
        <v>15</v>
      </c>
      <c r="B18" s="8"/>
      <c r="C18" s="8"/>
      <c r="D18" s="8"/>
      <c r="E18" s="8"/>
      <c r="F18" s="8"/>
      <c r="G18" s="8"/>
      <c r="H18" s="8"/>
      <c r="I18" s="3"/>
      <c r="J18" s="3"/>
      <c r="K18" s="3"/>
      <c r="L18" s="3"/>
      <c r="M18" s="3"/>
      <c r="N18" s="3"/>
      <c r="O18" s="34" t="s">
        <v>50</v>
      </c>
      <c r="P18" s="3"/>
    </row>
    <row r="19" spans="1:16" x14ac:dyDescent="0.25">
      <c r="A19" s="2">
        <v>16</v>
      </c>
      <c r="B19" s="8"/>
      <c r="C19" s="8"/>
      <c r="D19" s="8"/>
      <c r="E19" s="8"/>
      <c r="F19" s="8"/>
      <c r="G19" s="8"/>
      <c r="H19" s="8"/>
      <c r="I19" s="3"/>
      <c r="J19" s="3"/>
      <c r="K19" s="3"/>
      <c r="L19" s="3"/>
      <c r="M19" s="3"/>
      <c r="N19" s="3"/>
      <c r="O19" s="34" t="s">
        <v>50</v>
      </c>
      <c r="P19" s="3"/>
    </row>
    <row r="20" spans="1:16" x14ac:dyDescent="0.25">
      <c r="A20" s="2">
        <v>17</v>
      </c>
      <c r="B20" s="8"/>
      <c r="C20" s="8"/>
      <c r="D20" s="8"/>
      <c r="E20" s="8"/>
      <c r="F20" s="8"/>
      <c r="G20" s="8"/>
      <c r="H20" s="8"/>
      <c r="I20" s="3"/>
      <c r="J20" s="3"/>
      <c r="K20" s="3"/>
      <c r="L20" s="3"/>
      <c r="M20" s="3"/>
      <c r="N20" s="3"/>
      <c r="O20" s="34" t="s">
        <v>50</v>
      </c>
      <c r="P20" s="3"/>
    </row>
    <row r="21" spans="1:16" x14ac:dyDescent="0.25">
      <c r="A21" s="2">
        <v>18</v>
      </c>
      <c r="B21" s="8"/>
      <c r="C21" s="8"/>
      <c r="D21" s="8"/>
      <c r="E21" s="8"/>
      <c r="F21" s="8"/>
      <c r="G21" s="8"/>
      <c r="H21" s="8"/>
      <c r="I21" s="3"/>
      <c r="J21" s="3"/>
      <c r="K21" s="3"/>
      <c r="L21" s="3"/>
      <c r="M21" s="3"/>
      <c r="N21" s="3"/>
      <c r="O21" s="34" t="s">
        <v>50</v>
      </c>
      <c r="P21" s="3"/>
    </row>
    <row r="22" spans="1:16" x14ac:dyDescent="0.25">
      <c r="A22" s="2">
        <v>19</v>
      </c>
      <c r="B22" s="8"/>
      <c r="C22" s="8"/>
      <c r="D22" s="8"/>
      <c r="E22" s="8"/>
      <c r="F22" s="8"/>
      <c r="G22" s="8"/>
      <c r="H22" s="8"/>
      <c r="I22" s="3"/>
      <c r="J22" s="3"/>
      <c r="K22" s="3"/>
      <c r="L22" s="3"/>
      <c r="M22" s="3"/>
      <c r="N22" s="3"/>
      <c r="O22" s="34" t="s">
        <v>50</v>
      </c>
      <c r="P22" s="3"/>
    </row>
    <row r="23" spans="1:16" x14ac:dyDescent="0.25">
      <c r="A23" s="2">
        <v>20</v>
      </c>
      <c r="B23" s="8"/>
      <c r="C23" s="8"/>
      <c r="D23" s="8"/>
      <c r="E23" s="8"/>
      <c r="F23" s="8"/>
      <c r="G23" s="8"/>
      <c r="H23" s="8"/>
      <c r="I23" s="3"/>
      <c r="J23" s="3"/>
      <c r="K23" s="3"/>
      <c r="L23" s="3"/>
      <c r="M23" s="3"/>
      <c r="N23" s="3"/>
      <c r="O23" s="34" t="s">
        <v>50</v>
      </c>
      <c r="P23" s="3"/>
    </row>
    <row r="24" spans="1:16" x14ac:dyDescent="0.25">
      <c r="A24" s="2">
        <v>21</v>
      </c>
      <c r="B24" s="8"/>
      <c r="C24" s="8"/>
      <c r="D24" s="8"/>
      <c r="E24" s="8"/>
      <c r="F24" s="8"/>
      <c r="G24" s="8"/>
      <c r="H24" s="8"/>
      <c r="I24" s="3"/>
      <c r="J24" s="3"/>
      <c r="K24" s="3"/>
      <c r="L24" s="3"/>
      <c r="M24" s="3"/>
      <c r="N24" s="3"/>
      <c r="O24" s="34" t="s">
        <v>50</v>
      </c>
      <c r="P24" s="3"/>
    </row>
    <row r="25" spans="1:16" x14ac:dyDescent="0.25">
      <c r="A25" s="2">
        <v>22</v>
      </c>
      <c r="B25" s="8"/>
      <c r="C25" s="8"/>
      <c r="D25" s="8"/>
      <c r="E25" s="8"/>
      <c r="F25" s="8"/>
      <c r="G25" s="8"/>
      <c r="H25" s="8"/>
      <c r="I25" s="3"/>
      <c r="J25" s="3"/>
      <c r="K25" s="3"/>
      <c r="L25" s="3"/>
      <c r="M25" s="3"/>
      <c r="N25" s="3"/>
      <c r="O25" s="34" t="s">
        <v>50</v>
      </c>
      <c r="P25" s="3"/>
    </row>
    <row r="26" spans="1:16" x14ac:dyDescent="0.25">
      <c r="A26" s="2">
        <v>23</v>
      </c>
      <c r="B26" s="8"/>
      <c r="C26" s="8"/>
      <c r="D26" s="8"/>
      <c r="E26" s="8"/>
      <c r="F26" s="8"/>
      <c r="G26" s="8"/>
      <c r="H26" s="8"/>
      <c r="I26" s="3"/>
      <c r="J26" s="3"/>
      <c r="K26" s="3"/>
      <c r="L26" s="3"/>
      <c r="M26" s="3"/>
      <c r="N26" s="3"/>
      <c r="O26" s="34" t="s">
        <v>50</v>
      </c>
      <c r="P26" s="3"/>
    </row>
    <row r="27" spans="1:16" x14ac:dyDescent="0.25">
      <c r="A27" s="2">
        <v>24</v>
      </c>
      <c r="B27" s="8"/>
      <c r="C27" s="8"/>
      <c r="D27" s="8"/>
      <c r="E27" s="8"/>
      <c r="F27" s="8"/>
      <c r="G27" s="8"/>
      <c r="H27" s="8"/>
      <c r="I27" s="3"/>
      <c r="J27" s="3"/>
      <c r="K27" s="3"/>
      <c r="L27" s="3"/>
      <c r="M27" s="3"/>
      <c r="N27" s="3"/>
      <c r="O27" s="34" t="s">
        <v>50</v>
      </c>
      <c r="P27" s="3"/>
    </row>
    <row r="28" spans="1:16" x14ac:dyDescent="0.25">
      <c r="A28" s="2">
        <v>25</v>
      </c>
      <c r="B28" s="8"/>
      <c r="C28" s="8"/>
      <c r="D28" s="8"/>
      <c r="E28" s="8"/>
      <c r="F28" s="8"/>
      <c r="G28" s="8"/>
      <c r="H28" s="8"/>
      <c r="I28" s="3"/>
      <c r="J28" s="3"/>
      <c r="K28" s="3"/>
      <c r="L28" s="3"/>
      <c r="M28" s="3"/>
      <c r="N28" s="3"/>
      <c r="O28" s="34" t="s">
        <v>50</v>
      </c>
      <c r="P28" s="3"/>
    </row>
    <row r="29" spans="1:16" x14ac:dyDescent="0.25">
      <c r="A29" s="2">
        <v>26</v>
      </c>
      <c r="B29" s="8"/>
      <c r="C29" s="8"/>
      <c r="D29" s="8"/>
      <c r="E29" s="8"/>
      <c r="F29" s="8"/>
      <c r="G29" s="8"/>
      <c r="H29" s="8"/>
      <c r="I29" s="3"/>
      <c r="J29" s="3"/>
      <c r="K29" s="3"/>
      <c r="L29" s="3"/>
      <c r="M29" s="3"/>
      <c r="N29" s="3"/>
      <c r="O29" s="34" t="s">
        <v>50</v>
      </c>
      <c r="P29" s="3"/>
    </row>
    <row r="30" spans="1:16" x14ac:dyDescent="0.25">
      <c r="A30" s="2">
        <v>27</v>
      </c>
      <c r="B30" s="8"/>
      <c r="C30" s="8"/>
      <c r="D30" s="8"/>
      <c r="E30" s="8"/>
      <c r="F30" s="8"/>
      <c r="G30" s="8"/>
      <c r="H30" s="8"/>
      <c r="I30" s="3"/>
      <c r="J30" s="3"/>
      <c r="K30" s="3"/>
      <c r="L30" s="3"/>
      <c r="M30" s="3"/>
      <c r="N30" s="3"/>
      <c r="O30" s="34" t="s">
        <v>50</v>
      </c>
      <c r="P30" s="3"/>
    </row>
    <row r="31" spans="1:16" x14ac:dyDescent="0.25">
      <c r="A31" s="2">
        <v>28</v>
      </c>
      <c r="B31" s="8"/>
      <c r="C31" s="8"/>
      <c r="D31" s="8"/>
      <c r="E31" s="8"/>
      <c r="F31" s="8"/>
      <c r="G31" s="8"/>
      <c r="H31" s="8"/>
      <c r="I31" s="3"/>
      <c r="J31" s="3"/>
      <c r="K31" s="3"/>
      <c r="L31" s="3"/>
      <c r="M31" s="3"/>
      <c r="N31" s="3"/>
      <c r="O31" s="34" t="s">
        <v>50</v>
      </c>
      <c r="P31" s="3"/>
    </row>
    <row r="32" spans="1:16" x14ac:dyDescent="0.25">
      <c r="A32" s="2">
        <v>29</v>
      </c>
      <c r="B32" s="8"/>
      <c r="C32" s="8"/>
      <c r="D32" s="8"/>
      <c r="E32" s="8"/>
      <c r="F32" s="8"/>
      <c r="G32" s="8"/>
      <c r="H32" s="8"/>
      <c r="I32" s="3"/>
      <c r="J32" s="3"/>
      <c r="K32" s="3"/>
      <c r="L32" s="3"/>
      <c r="M32" s="3"/>
      <c r="N32" s="3"/>
      <c r="O32" s="34" t="s">
        <v>50</v>
      </c>
      <c r="P32" s="3"/>
    </row>
    <row r="33" spans="1:16" x14ac:dyDescent="0.25">
      <c r="A33" s="2">
        <v>30</v>
      </c>
      <c r="B33" s="8"/>
      <c r="C33" s="8"/>
      <c r="D33" s="8"/>
      <c r="E33" s="8"/>
      <c r="F33" s="8"/>
      <c r="G33" s="8"/>
      <c r="H33" s="8"/>
      <c r="I33" s="3"/>
      <c r="J33" s="3"/>
      <c r="K33" s="3"/>
      <c r="L33" s="3"/>
      <c r="M33" s="3"/>
      <c r="N33" s="3"/>
      <c r="O33" s="34" t="s">
        <v>50</v>
      </c>
      <c r="P33" s="3"/>
    </row>
    <row r="34" spans="1:16" x14ac:dyDescent="0.25">
      <c r="A34" s="2">
        <v>31</v>
      </c>
      <c r="B34" s="8"/>
      <c r="C34" s="8"/>
      <c r="D34" s="8"/>
      <c r="E34" s="8"/>
      <c r="F34" s="8"/>
      <c r="G34" s="8"/>
      <c r="H34" s="8"/>
      <c r="I34" s="3"/>
      <c r="J34" s="3"/>
      <c r="K34" s="3"/>
      <c r="L34" s="3"/>
      <c r="M34" s="3"/>
      <c r="N34" s="3"/>
      <c r="O34" s="34" t="s">
        <v>50</v>
      </c>
      <c r="P34" s="3"/>
    </row>
    <row r="35" spans="1:16" x14ac:dyDescent="0.25">
      <c r="A35" s="70" t="s">
        <v>45</v>
      </c>
      <c r="B35" s="70"/>
      <c r="C35" s="70"/>
      <c r="D35" s="70"/>
      <c r="E35" s="70"/>
      <c r="F35" s="70"/>
      <c r="G35" s="70"/>
      <c r="H35" s="70"/>
      <c r="I35" s="70"/>
      <c r="J35" s="70"/>
      <c r="K35" s="70"/>
      <c r="L35" s="70"/>
      <c r="M35" s="70"/>
      <c r="N35" s="70"/>
      <c r="O35" s="70"/>
      <c r="P35" s="70"/>
    </row>
    <row r="36" spans="1:16" x14ac:dyDescent="0.25">
      <c r="A36" s="70" t="s">
        <v>86</v>
      </c>
      <c r="B36" s="70"/>
      <c r="C36" s="70"/>
      <c r="D36" s="70"/>
      <c r="E36" s="70"/>
      <c r="F36" s="70"/>
      <c r="G36" s="70"/>
      <c r="H36" s="70"/>
      <c r="I36" s="70"/>
      <c r="J36" s="70"/>
      <c r="K36" s="70"/>
      <c r="L36" s="70"/>
      <c r="M36" s="70"/>
      <c r="N36" s="70"/>
      <c r="O36" s="70"/>
      <c r="P36" s="70"/>
    </row>
    <row r="37" spans="1:16" ht="17.25" x14ac:dyDescent="0.25">
      <c r="A37" s="69" t="s">
        <v>80</v>
      </c>
      <c r="B37" s="70"/>
      <c r="C37" s="70"/>
      <c r="D37" s="70"/>
      <c r="E37" s="70"/>
      <c r="F37" s="70"/>
      <c r="G37" s="70"/>
      <c r="H37" s="70"/>
      <c r="I37" s="70"/>
      <c r="J37" s="70"/>
      <c r="K37" s="70"/>
      <c r="L37" s="70"/>
      <c r="M37" s="70"/>
      <c r="N37" s="70"/>
      <c r="O37" s="70"/>
      <c r="P37" s="70"/>
    </row>
  </sheetData>
  <mergeCells count="10">
    <mergeCell ref="A37:P37"/>
    <mergeCell ref="A35:P35"/>
    <mergeCell ref="A36:P36"/>
    <mergeCell ref="A2:A3"/>
    <mergeCell ref="B2:C2"/>
    <mergeCell ref="A1:D1"/>
    <mergeCell ref="E1:I1"/>
    <mergeCell ref="D2:G2"/>
    <mergeCell ref="H2:O2"/>
    <mergeCell ref="P2:P3"/>
  </mergeCells>
  <conditionalFormatting sqref="A3:J3 A2:D2 A1 E1 H2 J1 M1:P1 A4:P34">
    <cfRule type="expression" dxfId="5" priority="2">
      <formula>MOD(ROW(),2)=0</formula>
    </cfRule>
  </conditionalFormatting>
  <conditionalFormatting sqref="L3">
    <cfRule type="expression" dxfId="4" priority="1">
      <formula>MOD(ROW(),2)=0</formula>
    </cfRule>
  </conditionalFormatting>
  <pageMargins left="0.7" right="0.7" top="0.75" bottom="0.75" header="0.3" footer="0.3"/>
  <pageSetup scale="9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C62BE-007D-41EA-AD96-3AF83BDCFFA1}">
  <sheetPr>
    <pageSetUpPr fitToPage="1"/>
  </sheetPr>
  <dimension ref="A1:P37"/>
  <sheetViews>
    <sheetView workbookViewId="0">
      <selection activeCell="A36" sqref="A36:P36"/>
    </sheetView>
  </sheetViews>
  <sheetFormatPr defaultRowHeight="15" x14ac:dyDescent="0.25"/>
  <cols>
    <col min="1" max="1" width="6" customWidth="1"/>
    <col min="2" max="2" width="7.28515625" customWidth="1"/>
    <col min="3" max="3" width="7" customWidth="1"/>
    <col min="4" max="4" width="5.85546875" customWidth="1"/>
    <col min="5" max="5" width="6.140625" customWidth="1"/>
    <col min="6" max="6" width="7.5703125" customWidth="1"/>
    <col min="7" max="7" width="8.85546875" customWidth="1"/>
    <col min="8" max="8" width="8.140625" customWidth="1"/>
    <col min="9" max="10" width="7.5703125" customWidth="1"/>
    <col min="11" max="11" width="8" customWidth="1"/>
    <col min="13" max="13" width="9.85546875" customWidth="1"/>
    <col min="14" max="14" width="8.85546875" customWidth="1"/>
    <col min="15" max="15" width="6.85546875" customWidth="1"/>
    <col min="16" max="16" width="20" customWidth="1"/>
  </cols>
  <sheetData>
    <row r="1" spans="1:16" x14ac:dyDescent="0.25">
      <c r="A1" s="61" t="s">
        <v>85</v>
      </c>
      <c r="B1" s="61"/>
      <c r="C1" s="61"/>
      <c r="D1" s="61"/>
      <c r="E1" s="62" t="str">
        <f>CONCATENATE(General_Info!B6,"/",General_Info!B5)</f>
        <v>/</v>
      </c>
      <c r="F1" s="62"/>
      <c r="G1" s="62"/>
      <c r="H1" s="62"/>
      <c r="I1" s="62"/>
      <c r="J1" s="23" t="str">
        <f>CONCATENATE("Unit #: ", General_Info!B8)</f>
        <v xml:space="preserve">Unit #: </v>
      </c>
      <c r="M1" s="24" t="s">
        <v>3</v>
      </c>
      <c r="N1" s="23" t="str">
        <f>CONCATENATE("November ", General_Info!B10)</f>
        <v xml:space="preserve">November </v>
      </c>
    </row>
    <row r="2" spans="1:16" ht="15" customHeight="1" x14ac:dyDescent="0.25">
      <c r="A2" s="63" t="s">
        <v>0</v>
      </c>
      <c r="B2" s="65" t="s">
        <v>43</v>
      </c>
      <c r="C2" s="65"/>
      <c r="D2" s="66" t="s">
        <v>4</v>
      </c>
      <c r="E2" s="67"/>
      <c r="F2" s="67"/>
      <c r="G2" s="68"/>
      <c r="H2" s="72" t="s">
        <v>42</v>
      </c>
      <c r="I2" s="73"/>
      <c r="J2" s="73"/>
      <c r="K2" s="73"/>
      <c r="L2" s="73"/>
      <c r="M2" s="73"/>
      <c r="N2" s="73"/>
      <c r="O2" s="74"/>
      <c r="P2" s="71" t="s">
        <v>2</v>
      </c>
    </row>
    <row r="3" spans="1:16" ht="30" customHeight="1" x14ac:dyDescent="0.25">
      <c r="A3" s="64"/>
      <c r="B3" s="10" t="s">
        <v>39</v>
      </c>
      <c r="C3" s="10" t="s">
        <v>1</v>
      </c>
      <c r="D3" s="10" t="s">
        <v>81</v>
      </c>
      <c r="E3" s="10" t="s">
        <v>82</v>
      </c>
      <c r="F3" s="10" t="s">
        <v>83</v>
      </c>
      <c r="G3" s="10" t="s">
        <v>41</v>
      </c>
      <c r="H3" s="21" t="s">
        <v>37</v>
      </c>
      <c r="I3" s="21" t="s">
        <v>38</v>
      </c>
      <c r="J3" s="21" t="s">
        <v>60</v>
      </c>
      <c r="K3" s="28" t="s">
        <v>61</v>
      </c>
      <c r="L3" s="21" t="s">
        <v>40</v>
      </c>
      <c r="M3" s="28" t="s">
        <v>84</v>
      </c>
      <c r="N3" s="28" t="s">
        <v>44</v>
      </c>
      <c r="O3" s="35" t="s">
        <v>51</v>
      </c>
      <c r="P3" s="71"/>
    </row>
    <row r="4" spans="1:16" x14ac:dyDescent="0.25">
      <c r="A4" s="4">
        <v>1</v>
      </c>
      <c r="B4" s="7"/>
      <c r="C4" s="7"/>
      <c r="D4" s="7"/>
      <c r="E4" s="7"/>
      <c r="F4" s="7"/>
      <c r="G4" s="7"/>
      <c r="H4" s="8"/>
      <c r="I4" s="25"/>
      <c r="J4" s="25"/>
      <c r="K4" s="26"/>
      <c r="L4" s="26"/>
      <c r="M4" s="26"/>
      <c r="N4" s="26"/>
      <c r="O4" s="34" t="s">
        <v>50</v>
      </c>
      <c r="P4" s="26"/>
    </row>
    <row r="5" spans="1:16" x14ac:dyDescent="0.25">
      <c r="A5" s="2">
        <v>2</v>
      </c>
      <c r="B5" s="8"/>
      <c r="C5" s="8"/>
      <c r="D5" s="8"/>
      <c r="E5" s="8"/>
      <c r="F5" s="8"/>
      <c r="G5" s="8"/>
      <c r="H5" s="8"/>
      <c r="I5" s="3"/>
      <c r="J5" s="3"/>
      <c r="K5" s="3"/>
      <c r="L5" s="3"/>
      <c r="M5" s="3"/>
      <c r="N5" s="3"/>
      <c r="O5" s="34" t="s">
        <v>50</v>
      </c>
      <c r="P5" s="3"/>
    </row>
    <row r="6" spans="1:16" x14ac:dyDescent="0.25">
      <c r="A6" s="2">
        <v>3</v>
      </c>
      <c r="B6" s="8"/>
      <c r="C6" s="8"/>
      <c r="D6" s="8"/>
      <c r="E6" s="8"/>
      <c r="F6" s="8"/>
      <c r="G6" s="8"/>
      <c r="H6" s="8"/>
      <c r="I6" s="3"/>
      <c r="J6" s="3"/>
      <c r="K6" s="3"/>
      <c r="L6" s="3"/>
      <c r="M6" s="3"/>
      <c r="N6" s="3"/>
      <c r="O6" s="34" t="s">
        <v>50</v>
      </c>
      <c r="P6" s="3"/>
    </row>
    <row r="7" spans="1:16" x14ac:dyDescent="0.25">
      <c r="A7" s="2">
        <v>4</v>
      </c>
      <c r="B7" s="8"/>
      <c r="C7" s="8"/>
      <c r="D7" s="8"/>
      <c r="E7" s="8"/>
      <c r="F7" s="8"/>
      <c r="G7" s="8"/>
      <c r="H7" s="8"/>
      <c r="I7" s="3"/>
      <c r="J7" s="3"/>
      <c r="K7" s="3"/>
      <c r="L7" s="3"/>
      <c r="M7" s="3"/>
      <c r="N7" s="3"/>
      <c r="O7" s="34" t="s">
        <v>50</v>
      </c>
      <c r="P7" s="3"/>
    </row>
    <row r="8" spans="1:16" x14ac:dyDescent="0.25">
      <c r="A8" s="2">
        <v>5</v>
      </c>
      <c r="B8" s="8"/>
      <c r="C8" s="8"/>
      <c r="D8" s="8"/>
      <c r="E8" s="8"/>
      <c r="F8" s="8"/>
      <c r="G8" s="8"/>
      <c r="H8" s="8"/>
      <c r="I8" s="3"/>
      <c r="J8" s="3"/>
      <c r="K8" s="3"/>
      <c r="L8" s="3"/>
      <c r="M8" s="3"/>
      <c r="N8" s="3"/>
      <c r="O8" s="34" t="s">
        <v>50</v>
      </c>
      <c r="P8" s="3"/>
    </row>
    <row r="9" spans="1:16" x14ac:dyDescent="0.25">
      <c r="A9" s="2">
        <v>6</v>
      </c>
      <c r="B9" s="8"/>
      <c r="C9" s="8"/>
      <c r="D9" s="8"/>
      <c r="E9" s="8"/>
      <c r="F9" s="8"/>
      <c r="G9" s="8"/>
      <c r="H9" s="8"/>
      <c r="I9" s="3"/>
      <c r="J9" s="3"/>
      <c r="K9" s="3"/>
      <c r="L9" s="3"/>
      <c r="M9" s="3"/>
      <c r="N9" s="3"/>
      <c r="O9" s="34" t="s">
        <v>50</v>
      </c>
      <c r="P9" s="3"/>
    </row>
    <row r="10" spans="1:16" x14ac:dyDescent="0.25">
      <c r="A10" s="2">
        <v>7</v>
      </c>
      <c r="B10" s="8"/>
      <c r="C10" s="8"/>
      <c r="D10" s="8"/>
      <c r="E10" s="8"/>
      <c r="F10" s="8"/>
      <c r="G10" s="8"/>
      <c r="H10" s="8"/>
      <c r="I10" s="3"/>
      <c r="J10" s="3"/>
      <c r="K10" s="3"/>
      <c r="L10" s="3"/>
      <c r="M10" s="3"/>
      <c r="N10" s="3"/>
      <c r="O10" s="34" t="s">
        <v>50</v>
      </c>
      <c r="P10" s="3"/>
    </row>
    <row r="11" spans="1:16" x14ac:dyDescent="0.25">
      <c r="A11" s="2">
        <v>8</v>
      </c>
      <c r="B11" s="8"/>
      <c r="C11" s="8"/>
      <c r="D11" s="8"/>
      <c r="E11" s="8"/>
      <c r="F11" s="8"/>
      <c r="G11" s="8"/>
      <c r="H11" s="8"/>
      <c r="I11" s="3"/>
      <c r="J11" s="3"/>
      <c r="K11" s="3"/>
      <c r="L11" s="3"/>
      <c r="M11" s="3"/>
      <c r="N11" s="3"/>
      <c r="O11" s="34" t="s">
        <v>50</v>
      </c>
      <c r="P11" s="3"/>
    </row>
    <row r="12" spans="1:16" x14ac:dyDescent="0.25">
      <c r="A12" s="2">
        <v>9</v>
      </c>
      <c r="B12" s="8"/>
      <c r="C12" s="8"/>
      <c r="D12" s="8"/>
      <c r="E12" s="8"/>
      <c r="F12" s="8"/>
      <c r="G12" s="8"/>
      <c r="H12" s="8"/>
      <c r="I12" s="3"/>
      <c r="J12" s="3"/>
      <c r="K12" s="3"/>
      <c r="L12" s="3"/>
      <c r="M12" s="3"/>
      <c r="N12" s="3"/>
      <c r="O12" s="34" t="s">
        <v>50</v>
      </c>
      <c r="P12" s="3"/>
    </row>
    <row r="13" spans="1:16" x14ac:dyDescent="0.25">
      <c r="A13" s="2">
        <v>10</v>
      </c>
      <c r="B13" s="8"/>
      <c r="C13" s="8"/>
      <c r="D13" s="8"/>
      <c r="E13" s="8"/>
      <c r="F13" s="8"/>
      <c r="G13" s="8"/>
      <c r="H13" s="8"/>
      <c r="I13" s="3"/>
      <c r="J13" s="3"/>
      <c r="K13" s="3"/>
      <c r="L13" s="3"/>
      <c r="M13" s="3"/>
      <c r="N13" s="3"/>
      <c r="O13" s="34" t="s">
        <v>50</v>
      </c>
      <c r="P13" s="3"/>
    </row>
    <row r="14" spans="1:16" x14ac:dyDescent="0.25">
      <c r="A14" s="2">
        <v>11</v>
      </c>
      <c r="B14" s="8"/>
      <c r="C14" s="8"/>
      <c r="D14" s="8"/>
      <c r="E14" s="8"/>
      <c r="F14" s="8"/>
      <c r="G14" s="8"/>
      <c r="H14" s="8"/>
      <c r="I14" s="3"/>
      <c r="J14" s="3"/>
      <c r="K14" s="3"/>
      <c r="L14" s="3"/>
      <c r="M14" s="3"/>
      <c r="N14" s="3"/>
      <c r="O14" s="34" t="s">
        <v>50</v>
      </c>
      <c r="P14" s="3"/>
    </row>
    <row r="15" spans="1:16" x14ac:dyDescent="0.25">
      <c r="A15" s="2">
        <v>12</v>
      </c>
      <c r="B15" s="8"/>
      <c r="C15" s="8"/>
      <c r="D15" s="8"/>
      <c r="E15" s="8"/>
      <c r="F15" s="8"/>
      <c r="G15" s="8"/>
      <c r="H15" s="8"/>
      <c r="I15" s="3"/>
      <c r="J15" s="3"/>
      <c r="K15" s="3"/>
      <c r="L15" s="3"/>
      <c r="M15" s="3"/>
      <c r="N15" s="3"/>
      <c r="O15" s="34" t="s">
        <v>50</v>
      </c>
      <c r="P15" s="3"/>
    </row>
    <row r="16" spans="1:16" x14ac:dyDescent="0.25">
      <c r="A16" s="2">
        <v>13</v>
      </c>
      <c r="B16" s="8"/>
      <c r="C16" s="8"/>
      <c r="D16" s="8"/>
      <c r="E16" s="8"/>
      <c r="F16" s="8"/>
      <c r="G16" s="8"/>
      <c r="H16" s="8"/>
      <c r="I16" s="3"/>
      <c r="J16" s="3"/>
      <c r="K16" s="3"/>
      <c r="L16" s="3"/>
      <c r="M16" s="3"/>
      <c r="N16" s="3"/>
      <c r="O16" s="34" t="s">
        <v>50</v>
      </c>
      <c r="P16" s="3"/>
    </row>
    <row r="17" spans="1:16" x14ac:dyDescent="0.25">
      <c r="A17" s="2">
        <v>14</v>
      </c>
      <c r="B17" s="8"/>
      <c r="C17" s="8"/>
      <c r="D17" s="8"/>
      <c r="E17" s="8"/>
      <c r="F17" s="8"/>
      <c r="G17" s="8"/>
      <c r="H17" s="8"/>
      <c r="I17" s="3"/>
      <c r="J17" s="3"/>
      <c r="K17" s="3"/>
      <c r="L17" s="3"/>
      <c r="M17" s="3"/>
      <c r="N17" s="3"/>
      <c r="O17" s="34" t="s">
        <v>50</v>
      </c>
      <c r="P17" s="3"/>
    </row>
    <row r="18" spans="1:16" x14ac:dyDescent="0.25">
      <c r="A18" s="2">
        <v>15</v>
      </c>
      <c r="B18" s="8"/>
      <c r="C18" s="8"/>
      <c r="D18" s="8"/>
      <c r="E18" s="8"/>
      <c r="F18" s="8"/>
      <c r="G18" s="8"/>
      <c r="H18" s="8"/>
      <c r="I18" s="3"/>
      <c r="J18" s="3"/>
      <c r="K18" s="3"/>
      <c r="L18" s="3"/>
      <c r="M18" s="3"/>
      <c r="N18" s="3"/>
      <c r="O18" s="34" t="s">
        <v>50</v>
      </c>
      <c r="P18" s="3"/>
    </row>
    <row r="19" spans="1:16" x14ac:dyDescent="0.25">
      <c r="A19" s="2">
        <v>16</v>
      </c>
      <c r="B19" s="8"/>
      <c r="C19" s="8"/>
      <c r="D19" s="8"/>
      <c r="E19" s="8"/>
      <c r="F19" s="8"/>
      <c r="G19" s="8"/>
      <c r="H19" s="8"/>
      <c r="I19" s="3"/>
      <c r="J19" s="3"/>
      <c r="K19" s="3"/>
      <c r="L19" s="3"/>
      <c r="M19" s="3"/>
      <c r="N19" s="3"/>
      <c r="O19" s="34" t="s">
        <v>50</v>
      </c>
      <c r="P19" s="3"/>
    </row>
    <row r="20" spans="1:16" x14ac:dyDescent="0.25">
      <c r="A20" s="2">
        <v>17</v>
      </c>
      <c r="B20" s="8"/>
      <c r="C20" s="8"/>
      <c r="D20" s="8"/>
      <c r="E20" s="8"/>
      <c r="F20" s="8"/>
      <c r="G20" s="8"/>
      <c r="H20" s="8"/>
      <c r="I20" s="3"/>
      <c r="J20" s="3"/>
      <c r="K20" s="3"/>
      <c r="L20" s="3"/>
      <c r="M20" s="3"/>
      <c r="N20" s="3"/>
      <c r="O20" s="34" t="s">
        <v>50</v>
      </c>
      <c r="P20" s="3"/>
    </row>
    <row r="21" spans="1:16" x14ac:dyDescent="0.25">
      <c r="A21" s="2">
        <v>18</v>
      </c>
      <c r="B21" s="8"/>
      <c r="C21" s="8"/>
      <c r="D21" s="8"/>
      <c r="E21" s="8"/>
      <c r="F21" s="8"/>
      <c r="G21" s="8"/>
      <c r="H21" s="8"/>
      <c r="I21" s="3"/>
      <c r="J21" s="3"/>
      <c r="K21" s="3"/>
      <c r="L21" s="3"/>
      <c r="M21" s="3"/>
      <c r="N21" s="3"/>
      <c r="O21" s="34" t="s">
        <v>50</v>
      </c>
      <c r="P21" s="3"/>
    </row>
    <row r="22" spans="1:16" x14ac:dyDescent="0.25">
      <c r="A22" s="2">
        <v>19</v>
      </c>
      <c r="B22" s="8"/>
      <c r="C22" s="8"/>
      <c r="D22" s="8"/>
      <c r="E22" s="8"/>
      <c r="F22" s="8"/>
      <c r="G22" s="8"/>
      <c r="H22" s="8"/>
      <c r="I22" s="3"/>
      <c r="J22" s="3"/>
      <c r="K22" s="3"/>
      <c r="L22" s="3"/>
      <c r="M22" s="3"/>
      <c r="N22" s="3"/>
      <c r="O22" s="34" t="s">
        <v>50</v>
      </c>
      <c r="P22" s="3"/>
    </row>
    <row r="23" spans="1:16" x14ac:dyDescent="0.25">
      <c r="A23" s="2">
        <v>20</v>
      </c>
      <c r="B23" s="8"/>
      <c r="C23" s="8"/>
      <c r="D23" s="8"/>
      <c r="E23" s="8"/>
      <c r="F23" s="8"/>
      <c r="G23" s="8"/>
      <c r="H23" s="8"/>
      <c r="I23" s="3"/>
      <c r="J23" s="3"/>
      <c r="K23" s="3"/>
      <c r="L23" s="3"/>
      <c r="M23" s="3"/>
      <c r="N23" s="3"/>
      <c r="O23" s="34" t="s">
        <v>50</v>
      </c>
      <c r="P23" s="3"/>
    </row>
    <row r="24" spans="1:16" x14ac:dyDescent="0.25">
      <c r="A24" s="2">
        <v>21</v>
      </c>
      <c r="B24" s="8"/>
      <c r="C24" s="8"/>
      <c r="D24" s="8"/>
      <c r="E24" s="8"/>
      <c r="F24" s="8"/>
      <c r="G24" s="8"/>
      <c r="H24" s="8"/>
      <c r="I24" s="3"/>
      <c r="J24" s="3"/>
      <c r="K24" s="3"/>
      <c r="L24" s="3"/>
      <c r="M24" s="3"/>
      <c r="N24" s="3"/>
      <c r="O24" s="34" t="s">
        <v>50</v>
      </c>
      <c r="P24" s="3"/>
    </row>
    <row r="25" spans="1:16" x14ac:dyDescent="0.25">
      <c r="A25" s="2">
        <v>22</v>
      </c>
      <c r="B25" s="8"/>
      <c r="C25" s="8"/>
      <c r="D25" s="8"/>
      <c r="E25" s="8"/>
      <c r="F25" s="8"/>
      <c r="G25" s="8"/>
      <c r="H25" s="8"/>
      <c r="I25" s="3"/>
      <c r="J25" s="3"/>
      <c r="K25" s="3"/>
      <c r="L25" s="3"/>
      <c r="M25" s="3"/>
      <c r="N25" s="3"/>
      <c r="O25" s="34" t="s">
        <v>50</v>
      </c>
      <c r="P25" s="3"/>
    </row>
    <row r="26" spans="1:16" x14ac:dyDescent="0.25">
      <c r="A26" s="2">
        <v>23</v>
      </c>
      <c r="B26" s="8"/>
      <c r="C26" s="8"/>
      <c r="D26" s="8"/>
      <c r="E26" s="8"/>
      <c r="F26" s="8"/>
      <c r="G26" s="8"/>
      <c r="H26" s="8"/>
      <c r="I26" s="3"/>
      <c r="J26" s="3"/>
      <c r="K26" s="3"/>
      <c r="L26" s="3"/>
      <c r="M26" s="3"/>
      <c r="N26" s="3"/>
      <c r="O26" s="34" t="s">
        <v>50</v>
      </c>
      <c r="P26" s="3"/>
    </row>
    <row r="27" spans="1:16" x14ac:dyDescent="0.25">
      <c r="A27" s="2">
        <v>24</v>
      </c>
      <c r="B27" s="8"/>
      <c r="C27" s="8"/>
      <c r="D27" s="8"/>
      <c r="E27" s="8"/>
      <c r="F27" s="8"/>
      <c r="G27" s="8"/>
      <c r="H27" s="8"/>
      <c r="I27" s="3"/>
      <c r="J27" s="3"/>
      <c r="K27" s="3"/>
      <c r="L27" s="3"/>
      <c r="M27" s="3"/>
      <c r="N27" s="3"/>
      <c r="O27" s="34" t="s">
        <v>50</v>
      </c>
      <c r="P27" s="3"/>
    </row>
    <row r="28" spans="1:16" x14ac:dyDescent="0.25">
      <c r="A28" s="2">
        <v>25</v>
      </c>
      <c r="B28" s="8"/>
      <c r="C28" s="8"/>
      <c r="D28" s="8"/>
      <c r="E28" s="8"/>
      <c r="F28" s="8"/>
      <c r="G28" s="8"/>
      <c r="H28" s="8"/>
      <c r="I28" s="3"/>
      <c r="J28" s="3"/>
      <c r="K28" s="3"/>
      <c r="L28" s="3"/>
      <c r="M28" s="3"/>
      <c r="N28" s="3"/>
      <c r="O28" s="34" t="s">
        <v>50</v>
      </c>
      <c r="P28" s="3"/>
    </row>
    <row r="29" spans="1:16" x14ac:dyDescent="0.25">
      <c r="A29" s="2">
        <v>26</v>
      </c>
      <c r="B29" s="8"/>
      <c r="C29" s="8"/>
      <c r="D29" s="8"/>
      <c r="E29" s="8"/>
      <c r="F29" s="8"/>
      <c r="G29" s="8"/>
      <c r="H29" s="8"/>
      <c r="I29" s="3"/>
      <c r="J29" s="3"/>
      <c r="K29" s="3"/>
      <c r="L29" s="3"/>
      <c r="M29" s="3"/>
      <c r="N29" s="3"/>
      <c r="O29" s="34" t="s">
        <v>50</v>
      </c>
      <c r="P29" s="3"/>
    </row>
    <row r="30" spans="1:16" x14ac:dyDescent="0.25">
      <c r="A30" s="2">
        <v>27</v>
      </c>
      <c r="B30" s="8"/>
      <c r="C30" s="8"/>
      <c r="D30" s="8"/>
      <c r="E30" s="8"/>
      <c r="F30" s="8"/>
      <c r="G30" s="8"/>
      <c r="H30" s="8"/>
      <c r="I30" s="3"/>
      <c r="J30" s="3"/>
      <c r="K30" s="3"/>
      <c r="L30" s="3"/>
      <c r="M30" s="3"/>
      <c r="N30" s="3"/>
      <c r="O30" s="34" t="s">
        <v>50</v>
      </c>
      <c r="P30" s="3"/>
    </row>
    <row r="31" spans="1:16" x14ac:dyDescent="0.25">
      <c r="A31" s="2">
        <v>28</v>
      </c>
      <c r="B31" s="8"/>
      <c r="C31" s="8"/>
      <c r="D31" s="8"/>
      <c r="E31" s="8"/>
      <c r="F31" s="8"/>
      <c r="G31" s="8"/>
      <c r="H31" s="8"/>
      <c r="I31" s="3"/>
      <c r="J31" s="3"/>
      <c r="K31" s="3"/>
      <c r="L31" s="3"/>
      <c r="M31" s="3"/>
      <c r="N31" s="3"/>
      <c r="O31" s="34" t="s">
        <v>50</v>
      </c>
      <c r="P31" s="3"/>
    </row>
    <row r="32" spans="1:16" x14ac:dyDescent="0.25">
      <c r="A32" s="2">
        <v>29</v>
      </c>
      <c r="B32" s="8"/>
      <c r="C32" s="8"/>
      <c r="D32" s="8"/>
      <c r="E32" s="8"/>
      <c r="F32" s="8"/>
      <c r="G32" s="8"/>
      <c r="H32" s="8"/>
      <c r="I32" s="3"/>
      <c r="J32" s="3"/>
      <c r="K32" s="3"/>
      <c r="L32" s="3"/>
      <c r="M32" s="3"/>
      <c r="N32" s="3"/>
      <c r="O32" s="34" t="s">
        <v>50</v>
      </c>
      <c r="P32" s="3"/>
    </row>
    <row r="33" spans="1:16" x14ac:dyDescent="0.25">
      <c r="A33" s="2">
        <v>30</v>
      </c>
      <c r="B33" s="8"/>
      <c r="C33" s="8"/>
      <c r="D33" s="8"/>
      <c r="E33" s="8"/>
      <c r="F33" s="8"/>
      <c r="G33" s="8"/>
      <c r="H33" s="8"/>
      <c r="I33" s="3"/>
      <c r="J33" s="3"/>
      <c r="K33" s="3"/>
      <c r="L33" s="3"/>
      <c r="M33" s="3"/>
      <c r="N33" s="3"/>
      <c r="O33" s="34" t="s">
        <v>50</v>
      </c>
      <c r="P33" s="3"/>
    </row>
    <row r="34" spans="1:16" x14ac:dyDescent="0.25">
      <c r="A34" s="2">
        <v>31</v>
      </c>
      <c r="B34" s="8"/>
      <c r="C34" s="8"/>
      <c r="D34" s="8"/>
      <c r="E34" s="8"/>
      <c r="F34" s="8"/>
      <c r="G34" s="8"/>
      <c r="H34" s="8"/>
      <c r="I34" s="3"/>
      <c r="J34" s="3"/>
      <c r="K34" s="3"/>
      <c r="L34" s="3"/>
      <c r="M34" s="3"/>
      <c r="N34" s="3"/>
      <c r="O34" s="34" t="s">
        <v>50</v>
      </c>
      <c r="P34" s="3"/>
    </row>
    <row r="35" spans="1:16" x14ac:dyDescent="0.25">
      <c r="A35" s="70" t="s">
        <v>45</v>
      </c>
      <c r="B35" s="70"/>
      <c r="C35" s="70"/>
      <c r="D35" s="70"/>
      <c r="E35" s="70"/>
      <c r="F35" s="70"/>
      <c r="G35" s="70"/>
      <c r="H35" s="70"/>
      <c r="I35" s="70"/>
      <c r="J35" s="70"/>
      <c r="K35" s="70"/>
      <c r="L35" s="70"/>
      <c r="M35" s="70"/>
      <c r="N35" s="70"/>
      <c r="O35" s="70"/>
      <c r="P35" s="70"/>
    </row>
    <row r="36" spans="1:16" x14ac:dyDescent="0.25">
      <c r="A36" s="70" t="s">
        <v>86</v>
      </c>
      <c r="B36" s="70"/>
      <c r="C36" s="70"/>
      <c r="D36" s="70"/>
      <c r="E36" s="70"/>
      <c r="F36" s="70"/>
      <c r="G36" s="70"/>
      <c r="H36" s="70"/>
      <c r="I36" s="70"/>
      <c r="J36" s="70"/>
      <c r="K36" s="70"/>
      <c r="L36" s="70"/>
      <c r="M36" s="70"/>
      <c r="N36" s="70"/>
      <c r="O36" s="70"/>
      <c r="P36" s="70"/>
    </row>
    <row r="37" spans="1:16" ht="17.25" x14ac:dyDescent="0.25">
      <c r="A37" s="69" t="s">
        <v>80</v>
      </c>
      <c r="B37" s="70"/>
      <c r="C37" s="70"/>
      <c r="D37" s="70"/>
      <c r="E37" s="70"/>
      <c r="F37" s="70"/>
      <c r="G37" s="70"/>
      <c r="H37" s="70"/>
      <c r="I37" s="70"/>
      <c r="J37" s="70"/>
      <c r="K37" s="70"/>
      <c r="L37" s="70"/>
      <c r="M37" s="70"/>
      <c r="N37" s="70"/>
      <c r="O37" s="70"/>
      <c r="P37" s="70"/>
    </row>
  </sheetData>
  <mergeCells count="10">
    <mergeCell ref="A37:P37"/>
    <mergeCell ref="A35:P35"/>
    <mergeCell ref="A36:P36"/>
    <mergeCell ref="A2:A3"/>
    <mergeCell ref="B2:C2"/>
    <mergeCell ref="A1:D1"/>
    <mergeCell ref="E1:I1"/>
    <mergeCell ref="D2:G2"/>
    <mergeCell ref="H2:O2"/>
    <mergeCell ref="P2:P3"/>
  </mergeCells>
  <conditionalFormatting sqref="A3:J3 A2:D2 A1 E1 H2 J1 M1:P1 A4:P34">
    <cfRule type="expression" dxfId="3" priority="2">
      <formula>MOD(ROW(),2)=0</formula>
    </cfRule>
  </conditionalFormatting>
  <conditionalFormatting sqref="L3">
    <cfRule type="expression" dxfId="2" priority="1">
      <formula>MOD(ROW(),2)=0</formula>
    </cfRule>
  </conditionalFormatting>
  <pageMargins left="0.7" right="0.7" top="0.75" bottom="0.75" header="0.3" footer="0.3"/>
  <pageSetup scale="9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69844-B431-48AF-B6C1-C5C1EBE4B442}">
  <sheetPr>
    <pageSetUpPr fitToPage="1"/>
  </sheetPr>
  <dimension ref="A1:P37"/>
  <sheetViews>
    <sheetView workbookViewId="0">
      <selection activeCell="A36" sqref="A36:P36"/>
    </sheetView>
  </sheetViews>
  <sheetFormatPr defaultRowHeight="15" x14ac:dyDescent="0.25"/>
  <cols>
    <col min="1" max="1" width="6" customWidth="1"/>
    <col min="2" max="2" width="7.28515625" customWidth="1"/>
    <col min="3" max="3" width="7" customWidth="1"/>
    <col min="4" max="4" width="5.85546875" customWidth="1"/>
    <col min="5" max="5" width="6.140625" customWidth="1"/>
    <col min="6" max="6" width="7.5703125" customWidth="1"/>
    <col min="7" max="7" width="8.85546875" customWidth="1"/>
    <col min="8" max="8" width="8.140625" customWidth="1"/>
    <col min="9" max="10" width="7.5703125" customWidth="1"/>
    <col min="11" max="11" width="8" customWidth="1"/>
    <col min="13" max="13" width="9.85546875" customWidth="1"/>
    <col min="14" max="14" width="8.85546875" customWidth="1"/>
    <col min="15" max="15" width="6.85546875" customWidth="1"/>
    <col min="16" max="16" width="20" customWidth="1"/>
  </cols>
  <sheetData>
    <row r="1" spans="1:16" x14ac:dyDescent="0.25">
      <c r="A1" s="61" t="s">
        <v>85</v>
      </c>
      <c r="B1" s="61"/>
      <c r="C1" s="61"/>
      <c r="D1" s="61"/>
      <c r="E1" s="62" t="str">
        <f>CONCATENATE(General_Info!B6,"/",General_Info!B5)</f>
        <v>/</v>
      </c>
      <c r="F1" s="62"/>
      <c r="G1" s="62"/>
      <c r="H1" s="62"/>
      <c r="I1" s="62"/>
      <c r="J1" s="23" t="str">
        <f>CONCATENATE("Unit #: ", General_Info!B8)</f>
        <v xml:space="preserve">Unit #: </v>
      </c>
      <c r="M1" s="24" t="s">
        <v>3</v>
      </c>
      <c r="N1" s="23" t="str">
        <f>CONCATENATE("December ", General_Info!B10)</f>
        <v xml:space="preserve">December </v>
      </c>
    </row>
    <row r="2" spans="1:16" ht="15" customHeight="1" x14ac:dyDescent="0.25">
      <c r="A2" s="63" t="s">
        <v>0</v>
      </c>
      <c r="B2" s="65" t="s">
        <v>43</v>
      </c>
      <c r="C2" s="65"/>
      <c r="D2" s="66" t="s">
        <v>4</v>
      </c>
      <c r="E2" s="67"/>
      <c r="F2" s="67"/>
      <c r="G2" s="68"/>
      <c r="H2" s="72" t="s">
        <v>42</v>
      </c>
      <c r="I2" s="73"/>
      <c r="J2" s="73"/>
      <c r="K2" s="73"/>
      <c r="L2" s="73"/>
      <c r="M2" s="73"/>
      <c r="N2" s="73"/>
      <c r="O2" s="74"/>
      <c r="P2" s="71" t="s">
        <v>2</v>
      </c>
    </row>
    <row r="3" spans="1:16" ht="30" customHeight="1" x14ac:dyDescent="0.25">
      <c r="A3" s="64"/>
      <c r="B3" s="10" t="s">
        <v>39</v>
      </c>
      <c r="C3" s="10" t="s">
        <v>1</v>
      </c>
      <c r="D3" s="10" t="s">
        <v>81</v>
      </c>
      <c r="E3" s="10" t="s">
        <v>82</v>
      </c>
      <c r="F3" s="10" t="s">
        <v>83</v>
      </c>
      <c r="G3" s="10" t="s">
        <v>41</v>
      </c>
      <c r="H3" s="21" t="s">
        <v>37</v>
      </c>
      <c r="I3" s="21" t="s">
        <v>38</v>
      </c>
      <c r="J3" s="21" t="s">
        <v>60</v>
      </c>
      <c r="K3" s="28" t="s">
        <v>61</v>
      </c>
      <c r="L3" s="21" t="s">
        <v>40</v>
      </c>
      <c r="M3" s="28" t="s">
        <v>84</v>
      </c>
      <c r="N3" s="28" t="s">
        <v>44</v>
      </c>
      <c r="O3" s="35" t="s">
        <v>51</v>
      </c>
      <c r="P3" s="71"/>
    </row>
    <row r="4" spans="1:16" x14ac:dyDescent="0.25">
      <c r="A4" s="4">
        <v>1</v>
      </c>
      <c r="B4" s="7"/>
      <c r="C4" s="7"/>
      <c r="D4" s="7"/>
      <c r="E4" s="7"/>
      <c r="F4" s="7"/>
      <c r="G4" s="7"/>
      <c r="H4" s="8"/>
      <c r="I4" s="25"/>
      <c r="J4" s="25"/>
      <c r="K4" s="26"/>
      <c r="L4" s="26"/>
      <c r="M4" s="26"/>
      <c r="N4" s="26"/>
      <c r="O4" s="34" t="s">
        <v>50</v>
      </c>
      <c r="P4" s="26"/>
    </row>
    <row r="5" spans="1:16" x14ac:dyDescent="0.25">
      <c r="A5" s="2">
        <v>2</v>
      </c>
      <c r="B5" s="8"/>
      <c r="C5" s="8"/>
      <c r="D5" s="8"/>
      <c r="E5" s="8"/>
      <c r="F5" s="8"/>
      <c r="G5" s="8"/>
      <c r="H5" s="8"/>
      <c r="I5" s="3"/>
      <c r="J5" s="3"/>
      <c r="K5" s="3"/>
      <c r="L5" s="3"/>
      <c r="M5" s="3"/>
      <c r="N5" s="3"/>
      <c r="O5" s="34" t="s">
        <v>50</v>
      </c>
      <c r="P5" s="3"/>
    </row>
    <row r="6" spans="1:16" x14ac:dyDescent="0.25">
      <c r="A6" s="2">
        <v>3</v>
      </c>
      <c r="B6" s="8"/>
      <c r="C6" s="8"/>
      <c r="D6" s="8"/>
      <c r="E6" s="8"/>
      <c r="F6" s="8"/>
      <c r="G6" s="8"/>
      <c r="H6" s="8"/>
      <c r="I6" s="3"/>
      <c r="J6" s="3"/>
      <c r="K6" s="3"/>
      <c r="L6" s="3"/>
      <c r="M6" s="3"/>
      <c r="N6" s="3"/>
      <c r="O6" s="34" t="s">
        <v>50</v>
      </c>
      <c r="P6" s="3"/>
    </row>
    <row r="7" spans="1:16" x14ac:dyDescent="0.25">
      <c r="A7" s="2">
        <v>4</v>
      </c>
      <c r="B7" s="8"/>
      <c r="C7" s="8"/>
      <c r="D7" s="8"/>
      <c r="E7" s="8"/>
      <c r="F7" s="8"/>
      <c r="G7" s="8"/>
      <c r="H7" s="8"/>
      <c r="I7" s="3"/>
      <c r="J7" s="3"/>
      <c r="K7" s="3"/>
      <c r="L7" s="3"/>
      <c r="M7" s="3"/>
      <c r="N7" s="3"/>
      <c r="O7" s="34" t="s">
        <v>50</v>
      </c>
      <c r="P7" s="3"/>
    </row>
    <row r="8" spans="1:16" x14ac:dyDescent="0.25">
      <c r="A8" s="2">
        <v>5</v>
      </c>
      <c r="B8" s="8"/>
      <c r="C8" s="8"/>
      <c r="D8" s="8"/>
      <c r="E8" s="8"/>
      <c r="F8" s="8"/>
      <c r="G8" s="8"/>
      <c r="H8" s="8"/>
      <c r="I8" s="3"/>
      <c r="J8" s="3"/>
      <c r="K8" s="3"/>
      <c r="L8" s="3"/>
      <c r="M8" s="3"/>
      <c r="N8" s="3"/>
      <c r="O8" s="34" t="s">
        <v>50</v>
      </c>
      <c r="P8" s="3"/>
    </row>
    <row r="9" spans="1:16" x14ac:dyDescent="0.25">
      <c r="A9" s="2">
        <v>6</v>
      </c>
      <c r="B9" s="8"/>
      <c r="C9" s="8"/>
      <c r="D9" s="8"/>
      <c r="E9" s="8"/>
      <c r="F9" s="8"/>
      <c r="G9" s="8"/>
      <c r="H9" s="8"/>
      <c r="I9" s="3"/>
      <c r="J9" s="3"/>
      <c r="K9" s="3"/>
      <c r="L9" s="3"/>
      <c r="M9" s="3"/>
      <c r="N9" s="3"/>
      <c r="O9" s="34" t="s">
        <v>50</v>
      </c>
      <c r="P9" s="3"/>
    </row>
    <row r="10" spans="1:16" x14ac:dyDescent="0.25">
      <c r="A10" s="2">
        <v>7</v>
      </c>
      <c r="B10" s="8"/>
      <c r="C10" s="8"/>
      <c r="D10" s="8"/>
      <c r="E10" s="8"/>
      <c r="F10" s="8"/>
      <c r="G10" s="8"/>
      <c r="H10" s="8"/>
      <c r="I10" s="3"/>
      <c r="J10" s="3"/>
      <c r="K10" s="3"/>
      <c r="L10" s="3"/>
      <c r="M10" s="3"/>
      <c r="N10" s="3"/>
      <c r="O10" s="34" t="s">
        <v>50</v>
      </c>
      <c r="P10" s="3"/>
    </row>
    <row r="11" spans="1:16" x14ac:dyDescent="0.25">
      <c r="A11" s="2">
        <v>8</v>
      </c>
      <c r="B11" s="8"/>
      <c r="C11" s="8"/>
      <c r="D11" s="8"/>
      <c r="E11" s="8"/>
      <c r="F11" s="8"/>
      <c r="G11" s="8"/>
      <c r="H11" s="8"/>
      <c r="I11" s="3"/>
      <c r="J11" s="3"/>
      <c r="K11" s="3"/>
      <c r="L11" s="3"/>
      <c r="M11" s="3"/>
      <c r="N11" s="3"/>
      <c r="O11" s="34" t="s">
        <v>50</v>
      </c>
      <c r="P11" s="3"/>
    </row>
    <row r="12" spans="1:16" x14ac:dyDescent="0.25">
      <c r="A12" s="2">
        <v>9</v>
      </c>
      <c r="B12" s="8"/>
      <c r="C12" s="8"/>
      <c r="D12" s="8"/>
      <c r="E12" s="8"/>
      <c r="F12" s="8"/>
      <c r="G12" s="8"/>
      <c r="H12" s="8"/>
      <c r="I12" s="3"/>
      <c r="J12" s="3"/>
      <c r="K12" s="3"/>
      <c r="L12" s="3"/>
      <c r="M12" s="3"/>
      <c r="N12" s="3"/>
      <c r="O12" s="34" t="s">
        <v>50</v>
      </c>
      <c r="P12" s="3"/>
    </row>
    <row r="13" spans="1:16" x14ac:dyDescent="0.25">
      <c r="A13" s="2">
        <v>10</v>
      </c>
      <c r="B13" s="8"/>
      <c r="C13" s="8"/>
      <c r="D13" s="8"/>
      <c r="E13" s="8"/>
      <c r="F13" s="8"/>
      <c r="G13" s="8"/>
      <c r="H13" s="8"/>
      <c r="I13" s="3"/>
      <c r="J13" s="3"/>
      <c r="K13" s="3"/>
      <c r="L13" s="3"/>
      <c r="M13" s="3"/>
      <c r="N13" s="3"/>
      <c r="O13" s="34" t="s">
        <v>50</v>
      </c>
      <c r="P13" s="3"/>
    </row>
    <row r="14" spans="1:16" x14ac:dyDescent="0.25">
      <c r="A14" s="2">
        <v>11</v>
      </c>
      <c r="B14" s="8"/>
      <c r="C14" s="8"/>
      <c r="D14" s="8"/>
      <c r="E14" s="8"/>
      <c r="F14" s="8"/>
      <c r="G14" s="8"/>
      <c r="H14" s="8"/>
      <c r="I14" s="3"/>
      <c r="J14" s="3"/>
      <c r="K14" s="3"/>
      <c r="L14" s="3"/>
      <c r="M14" s="3"/>
      <c r="N14" s="3"/>
      <c r="O14" s="34" t="s">
        <v>50</v>
      </c>
      <c r="P14" s="3"/>
    </row>
    <row r="15" spans="1:16" x14ac:dyDescent="0.25">
      <c r="A15" s="2">
        <v>12</v>
      </c>
      <c r="B15" s="8"/>
      <c r="C15" s="8"/>
      <c r="D15" s="8"/>
      <c r="E15" s="8"/>
      <c r="F15" s="8"/>
      <c r="G15" s="8"/>
      <c r="H15" s="8"/>
      <c r="I15" s="3"/>
      <c r="J15" s="3"/>
      <c r="K15" s="3"/>
      <c r="L15" s="3"/>
      <c r="M15" s="3"/>
      <c r="N15" s="3"/>
      <c r="O15" s="34" t="s">
        <v>50</v>
      </c>
      <c r="P15" s="3"/>
    </row>
    <row r="16" spans="1:16" x14ac:dyDescent="0.25">
      <c r="A16" s="2">
        <v>13</v>
      </c>
      <c r="B16" s="8"/>
      <c r="C16" s="8"/>
      <c r="D16" s="8"/>
      <c r="E16" s="8"/>
      <c r="F16" s="8"/>
      <c r="G16" s="8"/>
      <c r="H16" s="8"/>
      <c r="I16" s="3"/>
      <c r="J16" s="3"/>
      <c r="K16" s="3"/>
      <c r="L16" s="3"/>
      <c r="M16" s="3"/>
      <c r="N16" s="3"/>
      <c r="O16" s="34" t="s">
        <v>50</v>
      </c>
      <c r="P16" s="3"/>
    </row>
    <row r="17" spans="1:16" x14ac:dyDescent="0.25">
      <c r="A17" s="2">
        <v>14</v>
      </c>
      <c r="B17" s="8"/>
      <c r="C17" s="8"/>
      <c r="D17" s="8"/>
      <c r="E17" s="8"/>
      <c r="F17" s="8"/>
      <c r="G17" s="8"/>
      <c r="H17" s="8"/>
      <c r="I17" s="3"/>
      <c r="J17" s="3"/>
      <c r="K17" s="3"/>
      <c r="L17" s="3"/>
      <c r="M17" s="3"/>
      <c r="N17" s="3"/>
      <c r="O17" s="34" t="s">
        <v>50</v>
      </c>
      <c r="P17" s="3"/>
    </row>
    <row r="18" spans="1:16" x14ac:dyDescent="0.25">
      <c r="A18" s="2">
        <v>15</v>
      </c>
      <c r="B18" s="8"/>
      <c r="C18" s="8"/>
      <c r="D18" s="8"/>
      <c r="E18" s="8"/>
      <c r="F18" s="8"/>
      <c r="G18" s="8"/>
      <c r="H18" s="8"/>
      <c r="I18" s="3"/>
      <c r="J18" s="3"/>
      <c r="K18" s="3"/>
      <c r="L18" s="3"/>
      <c r="M18" s="3"/>
      <c r="N18" s="3"/>
      <c r="O18" s="34" t="s">
        <v>50</v>
      </c>
      <c r="P18" s="3"/>
    </row>
    <row r="19" spans="1:16" x14ac:dyDescent="0.25">
      <c r="A19" s="2">
        <v>16</v>
      </c>
      <c r="B19" s="8"/>
      <c r="C19" s="8"/>
      <c r="D19" s="8"/>
      <c r="E19" s="8"/>
      <c r="F19" s="8"/>
      <c r="G19" s="8"/>
      <c r="H19" s="8"/>
      <c r="I19" s="3"/>
      <c r="J19" s="3"/>
      <c r="K19" s="3"/>
      <c r="L19" s="3"/>
      <c r="M19" s="3"/>
      <c r="N19" s="3"/>
      <c r="O19" s="34" t="s">
        <v>50</v>
      </c>
      <c r="P19" s="3"/>
    </row>
    <row r="20" spans="1:16" x14ac:dyDescent="0.25">
      <c r="A20" s="2">
        <v>17</v>
      </c>
      <c r="B20" s="8"/>
      <c r="C20" s="8"/>
      <c r="D20" s="8"/>
      <c r="E20" s="8"/>
      <c r="F20" s="8"/>
      <c r="G20" s="8"/>
      <c r="H20" s="8"/>
      <c r="I20" s="3"/>
      <c r="J20" s="3"/>
      <c r="K20" s="3"/>
      <c r="L20" s="3"/>
      <c r="M20" s="3"/>
      <c r="N20" s="3"/>
      <c r="O20" s="34" t="s">
        <v>50</v>
      </c>
      <c r="P20" s="3"/>
    </row>
    <row r="21" spans="1:16" x14ac:dyDescent="0.25">
      <c r="A21" s="2">
        <v>18</v>
      </c>
      <c r="B21" s="8"/>
      <c r="C21" s="8"/>
      <c r="D21" s="8"/>
      <c r="E21" s="8"/>
      <c r="F21" s="8"/>
      <c r="G21" s="8"/>
      <c r="H21" s="8"/>
      <c r="I21" s="3"/>
      <c r="J21" s="3"/>
      <c r="K21" s="3"/>
      <c r="L21" s="3"/>
      <c r="M21" s="3"/>
      <c r="N21" s="3"/>
      <c r="O21" s="34" t="s">
        <v>50</v>
      </c>
      <c r="P21" s="3"/>
    </row>
    <row r="22" spans="1:16" x14ac:dyDescent="0.25">
      <c r="A22" s="2">
        <v>19</v>
      </c>
      <c r="B22" s="8"/>
      <c r="C22" s="8"/>
      <c r="D22" s="8"/>
      <c r="E22" s="8"/>
      <c r="F22" s="8"/>
      <c r="G22" s="8"/>
      <c r="H22" s="8"/>
      <c r="I22" s="3"/>
      <c r="J22" s="3"/>
      <c r="K22" s="3"/>
      <c r="L22" s="3"/>
      <c r="M22" s="3"/>
      <c r="N22" s="3"/>
      <c r="O22" s="34" t="s">
        <v>50</v>
      </c>
      <c r="P22" s="3"/>
    </row>
    <row r="23" spans="1:16" x14ac:dyDescent="0.25">
      <c r="A23" s="2">
        <v>20</v>
      </c>
      <c r="B23" s="8"/>
      <c r="C23" s="8"/>
      <c r="D23" s="8"/>
      <c r="E23" s="8"/>
      <c r="F23" s="8"/>
      <c r="G23" s="8"/>
      <c r="H23" s="8"/>
      <c r="I23" s="3"/>
      <c r="J23" s="3"/>
      <c r="K23" s="3"/>
      <c r="L23" s="3"/>
      <c r="M23" s="3"/>
      <c r="N23" s="3"/>
      <c r="O23" s="34" t="s">
        <v>50</v>
      </c>
      <c r="P23" s="3"/>
    </row>
    <row r="24" spans="1:16" x14ac:dyDescent="0.25">
      <c r="A24" s="2">
        <v>21</v>
      </c>
      <c r="B24" s="8"/>
      <c r="C24" s="8"/>
      <c r="D24" s="8"/>
      <c r="E24" s="8"/>
      <c r="F24" s="8"/>
      <c r="G24" s="8"/>
      <c r="H24" s="8"/>
      <c r="I24" s="3"/>
      <c r="J24" s="3"/>
      <c r="K24" s="3"/>
      <c r="L24" s="3"/>
      <c r="M24" s="3"/>
      <c r="N24" s="3"/>
      <c r="O24" s="34" t="s">
        <v>50</v>
      </c>
      <c r="P24" s="3"/>
    </row>
    <row r="25" spans="1:16" x14ac:dyDescent="0.25">
      <c r="A25" s="2">
        <v>22</v>
      </c>
      <c r="B25" s="8"/>
      <c r="C25" s="8"/>
      <c r="D25" s="8"/>
      <c r="E25" s="8"/>
      <c r="F25" s="8"/>
      <c r="G25" s="8"/>
      <c r="H25" s="8"/>
      <c r="I25" s="3"/>
      <c r="J25" s="3"/>
      <c r="K25" s="3"/>
      <c r="L25" s="3"/>
      <c r="M25" s="3"/>
      <c r="N25" s="3"/>
      <c r="O25" s="34" t="s">
        <v>50</v>
      </c>
      <c r="P25" s="3"/>
    </row>
    <row r="26" spans="1:16" x14ac:dyDescent="0.25">
      <c r="A26" s="2">
        <v>23</v>
      </c>
      <c r="B26" s="8"/>
      <c r="C26" s="8"/>
      <c r="D26" s="8"/>
      <c r="E26" s="8"/>
      <c r="F26" s="8"/>
      <c r="G26" s="8"/>
      <c r="H26" s="8"/>
      <c r="I26" s="3"/>
      <c r="J26" s="3"/>
      <c r="K26" s="3"/>
      <c r="L26" s="3"/>
      <c r="M26" s="3"/>
      <c r="N26" s="3"/>
      <c r="O26" s="34" t="s">
        <v>50</v>
      </c>
      <c r="P26" s="3"/>
    </row>
    <row r="27" spans="1:16" x14ac:dyDescent="0.25">
      <c r="A27" s="2">
        <v>24</v>
      </c>
      <c r="B27" s="8"/>
      <c r="C27" s="8"/>
      <c r="D27" s="8"/>
      <c r="E27" s="8"/>
      <c r="F27" s="8"/>
      <c r="G27" s="8"/>
      <c r="H27" s="8"/>
      <c r="I27" s="3"/>
      <c r="J27" s="3"/>
      <c r="K27" s="3"/>
      <c r="L27" s="3"/>
      <c r="M27" s="3"/>
      <c r="N27" s="3"/>
      <c r="O27" s="34" t="s">
        <v>50</v>
      </c>
      <c r="P27" s="3"/>
    </row>
    <row r="28" spans="1:16" x14ac:dyDescent="0.25">
      <c r="A28" s="2">
        <v>25</v>
      </c>
      <c r="B28" s="8"/>
      <c r="C28" s="8"/>
      <c r="D28" s="8"/>
      <c r="E28" s="8"/>
      <c r="F28" s="8"/>
      <c r="G28" s="8"/>
      <c r="H28" s="8"/>
      <c r="I28" s="3"/>
      <c r="J28" s="3"/>
      <c r="K28" s="3"/>
      <c r="L28" s="3"/>
      <c r="M28" s="3"/>
      <c r="N28" s="3"/>
      <c r="O28" s="34" t="s">
        <v>50</v>
      </c>
      <c r="P28" s="3"/>
    </row>
    <row r="29" spans="1:16" x14ac:dyDescent="0.25">
      <c r="A29" s="2">
        <v>26</v>
      </c>
      <c r="B29" s="8"/>
      <c r="C29" s="8"/>
      <c r="D29" s="8"/>
      <c r="E29" s="8"/>
      <c r="F29" s="8"/>
      <c r="G29" s="8"/>
      <c r="H29" s="8"/>
      <c r="I29" s="3"/>
      <c r="J29" s="3"/>
      <c r="K29" s="3"/>
      <c r="L29" s="3"/>
      <c r="M29" s="3"/>
      <c r="N29" s="3"/>
      <c r="O29" s="34" t="s">
        <v>50</v>
      </c>
      <c r="P29" s="3"/>
    </row>
    <row r="30" spans="1:16" x14ac:dyDescent="0.25">
      <c r="A30" s="2">
        <v>27</v>
      </c>
      <c r="B30" s="8"/>
      <c r="C30" s="8"/>
      <c r="D30" s="8"/>
      <c r="E30" s="8"/>
      <c r="F30" s="8"/>
      <c r="G30" s="8"/>
      <c r="H30" s="8"/>
      <c r="I30" s="3"/>
      <c r="J30" s="3"/>
      <c r="K30" s="3"/>
      <c r="L30" s="3"/>
      <c r="M30" s="3"/>
      <c r="N30" s="3"/>
      <c r="O30" s="34" t="s">
        <v>50</v>
      </c>
      <c r="P30" s="3"/>
    </row>
    <row r="31" spans="1:16" x14ac:dyDescent="0.25">
      <c r="A31" s="2">
        <v>28</v>
      </c>
      <c r="B31" s="8"/>
      <c r="C31" s="8"/>
      <c r="D31" s="8"/>
      <c r="E31" s="8"/>
      <c r="F31" s="8"/>
      <c r="G31" s="8"/>
      <c r="H31" s="8"/>
      <c r="I31" s="3"/>
      <c r="J31" s="3"/>
      <c r="K31" s="3"/>
      <c r="L31" s="3"/>
      <c r="M31" s="3"/>
      <c r="N31" s="3"/>
      <c r="O31" s="34" t="s">
        <v>50</v>
      </c>
      <c r="P31" s="3"/>
    </row>
    <row r="32" spans="1:16" x14ac:dyDescent="0.25">
      <c r="A32" s="2">
        <v>29</v>
      </c>
      <c r="B32" s="8"/>
      <c r="C32" s="8"/>
      <c r="D32" s="8"/>
      <c r="E32" s="8"/>
      <c r="F32" s="8"/>
      <c r="G32" s="8"/>
      <c r="H32" s="8"/>
      <c r="I32" s="3"/>
      <c r="J32" s="3"/>
      <c r="K32" s="3"/>
      <c r="L32" s="3"/>
      <c r="M32" s="3"/>
      <c r="N32" s="3"/>
      <c r="O32" s="34" t="s">
        <v>50</v>
      </c>
      <c r="P32" s="3"/>
    </row>
    <row r="33" spans="1:16" x14ac:dyDescent="0.25">
      <c r="A33" s="2">
        <v>30</v>
      </c>
      <c r="B33" s="8"/>
      <c r="C33" s="8"/>
      <c r="D33" s="8"/>
      <c r="E33" s="8"/>
      <c r="F33" s="8"/>
      <c r="G33" s="8"/>
      <c r="H33" s="8"/>
      <c r="I33" s="3"/>
      <c r="J33" s="3"/>
      <c r="K33" s="3"/>
      <c r="L33" s="3"/>
      <c r="M33" s="3"/>
      <c r="N33" s="3"/>
      <c r="O33" s="34" t="s">
        <v>50</v>
      </c>
      <c r="P33" s="3"/>
    </row>
    <row r="34" spans="1:16" x14ac:dyDescent="0.25">
      <c r="A34" s="2">
        <v>31</v>
      </c>
      <c r="B34" s="8"/>
      <c r="C34" s="8"/>
      <c r="D34" s="8"/>
      <c r="E34" s="8"/>
      <c r="F34" s="8"/>
      <c r="G34" s="8"/>
      <c r="H34" s="8"/>
      <c r="I34" s="3"/>
      <c r="J34" s="3"/>
      <c r="K34" s="3"/>
      <c r="L34" s="3"/>
      <c r="M34" s="3"/>
      <c r="N34" s="3"/>
      <c r="O34" s="34" t="s">
        <v>50</v>
      </c>
      <c r="P34" s="3"/>
    </row>
    <row r="35" spans="1:16" x14ac:dyDescent="0.25">
      <c r="A35" s="70" t="s">
        <v>45</v>
      </c>
      <c r="B35" s="70"/>
      <c r="C35" s="70"/>
      <c r="D35" s="70"/>
      <c r="E35" s="70"/>
      <c r="F35" s="70"/>
      <c r="G35" s="70"/>
      <c r="H35" s="70"/>
      <c r="I35" s="70"/>
      <c r="J35" s="70"/>
      <c r="K35" s="70"/>
      <c r="L35" s="70"/>
      <c r="M35" s="70"/>
      <c r="N35" s="70"/>
      <c r="O35" s="70"/>
      <c r="P35" s="70"/>
    </row>
    <row r="36" spans="1:16" x14ac:dyDescent="0.25">
      <c r="A36" s="70" t="s">
        <v>86</v>
      </c>
      <c r="B36" s="70"/>
      <c r="C36" s="70"/>
      <c r="D36" s="70"/>
      <c r="E36" s="70"/>
      <c r="F36" s="70"/>
      <c r="G36" s="70"/>
      <c r="H36" s="70"/>
      <c r="I36" s="70"/>
      <c r="J36" s="70"/>
      <c r="K36" s="70"/>
      <c r="L36" s="70"/>
      <c r="M36" s="70"/>
      <c r="N36" s="70"/>
      <c r="O36" s="70"/>
      <c r="P36" s="70"/>
    </row>
    <row r="37" spans="1:16" ht="17.25" x14ac:dyDescent="0.25">
      <c r="A37" s="69" t="s">
        <v>80</v>
      </c>
      <c r="B37" s="70"/>
      <c r="C37" s="70"/>
      <c r="D37" s="70"/>
      <c r="E37" s="70"/>
      <c r="F37" s="70"/>
      <c r="G37" s="70"/>
      <c r="H37" s="70"/>
      <c r="I37" s="70"/>
      <c r="J37" s="70"/>
      <c r="K37" s="70"/>
      <c r="L37" s="70"/>
      <c r="M37" s="70"/>
      <c r="N37" s="70"/>
      <c r="O37" s="70"/>
      <c r="P37" s="70"/>
    </row>
  </sheetData>
  <mergeCells count="10">
    <mergeCell ref="A37:P37"/>
    <mergeCell ref="A35:P35"/>
    <mergeCell ref="A36:P36"/>
    <mergeCell ref="A2:A3"/>
    <mergeCell ref="B2:C2"/>
    <mergeCell ref="A1:D1"/>
    <mergeCell ref="E1:I1"/>
    <mergeCell ref="D2:G2"/>
    <mergeCell ref="H2:O2"/>
    <mergeCell ref="P2:P3"/>
  </mergeCells>
  <conditionalFormatting sqref="A3:J3 A2:D2 A1 E1 H2 J1 M1:P1 A4:P34">
    <cfRule type="expression" dxfId="1" priority="2">
      <formula>MOD(ROW(),2)=0</formula>
    </cfRule>
  </conditionalFormatting>
  <conditionalFormatting sqref="L3">
    <cfRule type="expression" dxfId="0" priority="1">
      <formula>MOD(ROW(),2)=0</formula>
    </cfRule>
  </conditionalFormatting>
  <pageMargins left="0.7" right="0.7" top="0.75" bottom="0.75" header="0.3" footer="0.3"/>
  <pageSetup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378A0-1FC8-403C-94F5-22193C3472B1}">
  <sheetPr>
    <pageSetUpPr fitToPage="1"/>
  </sheetPr>
  <dimension ref="A1:L85"/>
  <sheetViews>
    <sheetView topLeftCell="A67" workbookViewId="0">
      <selection activeCell="E74" sqref="E74:G75"/>
    </sheetView>
  </sheetViews>
  <sheetFormatPr defaultRowHeight="15" x14ac:dyDescent="0.25"/>
  <cols>
    <col min="1" max="1" width="14" bestFit="1" customWidth="1"/>
    <col min="4" max="4" width="14.5703125" customWidth="1"/>
    <col min="5" max="5" width="14.28515625" customWidth="1"/>
    <col min="6" max="7" width="14" bestFit="1" customWidth="1"/>
    <col min="8" max="8" width="11.5703125" customWidth="1"/>
    <col min="9" max="9" width="12.85546875" bestFit="1" customWidth="1"/>
    <col min="10" max="10" width="12.140625" customWidth="1"/>
    <col min="11" max="11" width="12.5703125" customWidth="1"/>
    <col min="12" max="12" width="16.42578125" customWidth="1"/>
  </cols>
  <sheetData>
    <row r="1" spans="1:12" x14ac:dyDescent="0.25">
      <c r="A1" s="82" t="s">
        <v>78</v>
      </c>
      <c r="B1" s="82"/>
      <c r="C1" s="82"/>
      <c r="D1" s="82"/>
      <c r="E1" s="82"/>
      <c r="F1" s="82"/>
      <c r="G1" s="82"/>
      <c r="H1" s="82"/>
      <c r="I1" s="82"/>
      <c r="J1" s="82"/>
      <c r="K1" s="82"/>
      <c r="L1" s="82"/>
    </row>
    <row r="3" spans="1:12" x14ac:dyDescent="0.25">
      <c r="A3" s="83" t="s">
        <v>6</v>
      </c>
      <c r="B3" s="84"/>
      <c r="C3" s="85"/>
      <c r="E3" s="86" t="s">
        <v>70</v>
      </c>
      <c r="F3" s="86"/>
      <c r="G3" s="86"/>
      <c r="H3" s="86"/>
      <c r="I3" s="86"/>
      <c r="J3" s="86"/>
      <c r="K3" s="86"/>
      <c r="L3" s="86"/>
    </row>
    <row r="4" spans="1:12" ht="30" x14ac:dyDescent="0.25">
      <c r="A4" s="18" t="s">
        <v>36</v>
      </c>
      <c r="B4" s="19" t="s">
        <v>7</v>
      </c>
      <c r="C4" s="42" t="s">
        <v>1</v>
      </c>
      <c r="D4" s="41"/>
      <c r="E4" s="13" t="s">
        <v>36</v>
      </c>
      <c r="F4" s="31" t="s">
        <v>71</v>
      </c>
      <c r="G4" s="31" t="s">
        <v>72</v>
      </c>
      <c r="H4" s="31" t="s">
        <v>73</v>
      </c>
      <c r="I4" s="31" t="s">
        <v>74</v>
      </c>
      <c r="J4" s="47" t="s">
        <v>75</v>
      </c>
      <c r="K4" s="47" t="s">
        <v>76</v>
      </c>
      <c r="L4" s="47" t="s">
        <v>77</v>
      </c>
    </row>
    <row r="5" spans="1:12" x14ac:dyDescent="0.25">
      <c r="A5" s="5" t="s">
        <v>26</v>
      </c>
      <c r="B5" s="40" t="str">
        <f>IF(MAX(January!$B$4:$B$34)=0,"",MAX(January!$B$4:$B$34))</f>
        <v/>
      </c>
      <c r="C5" s="43" t="str">
        <f>IF(MAX(January!$C$4:$C$34)=0,"",MAX(January!$C$4:$C$34))</f>
        <v/>
      </c>
      <c r="D5" s="38"/>
      <c r="E5" s="25" t="s">
        <v>26</v>
      </c>
      <c r="F5" s="8" t="str">
        <f>IF(MIN(January!$D$4:$D$34)=0,"",MIN(January!$D$4:$D$34))</f>
        <v/>
      </c>
      <c r="G5" s="48" t="str">
        <f>IF(MAX(January!$D$4:$D$34)=0,"",MAX(January!$D$4:$D$34))</f>
        <v/>
      </c>
      <c r="H5" s="8" t="str">
        <f>IF(MIN(January!$E$4:$E$34)=0,"",MIN(January!$E$4:$E$34))</f>
        <v/>
      </c>
      <c r="I5" s="48" t="str">
        <f>IF(MAX(January!$E$4:$E$34)=0,"",MAX(January!$E$4:$E$34))</f>
        <v/>
      </c>
      <c r="J5" s="8" t="str">
        <f>IF(MIN(January!$F$4:$F$34)=0,"",MIN(January!$F$4:$F$34))</f>
        <v/>
      </c>
      <c r="K5" s="8" t="str">
        <f>IF(MAX(January!$F$4:$F$34)=0,"",MAX(January!$F$4:$F$34))</f>
        <v/>
      </c>
      <c r="L5" s="8" t="str">
        <f>IFERROR(AVERAGE(January!G4:G34),"")</f>
        <v/>
      </c>
    </row>
    <row r="6" spans="1:12" x14ac:dyDescent="0.25">
      <c r="A6" s="5" t="s">
        <v>11</v>
      </c>
      <c r="B6" s="40" t="str">
        <f>IF(MAX(February!$B$4:$B$34)=0,"",MAX(February!$B$4:$B$34))</f>
        <v/>
      </c>
      <c r="C6" s="43" t="str">
        <f>IF(MAX(February!$C$4:$C$34)=0,"",MAX(February!$C$4:$C$34))</f>
        <v/>
      </c>
      <c r="D6" s="38"/>
      <c r="E6" s="25" t="s">
        <v>11</v>
      </c>
      <c r="F6" s="8" t="str">
        <f>IF(MIN(February!$D$4:$D$34)=0,"",MIN(February!$D$4:$D$34))</f>
        <v/>
      </c>
      <c r="G6" s="48" t="str">
        <f>IF(MAX(February!$D$4:$D$34)=0,"",MAX(February!$D$4:$D$34))</f>
        <v/>
      </c>
      <c r="H6" s="8" t="str">
        <f>IF(MIN(February!$E$4:$E$34)=0,"",MIN(February!$E$4:$E$34))</f>
        <v/>
      </c>
      <c r="I6" s="48" t="str">
        <f>IF(MAX(February!$E$4:$E$34)=0,"",MAX(February!$E$4:$E$34))</f>
        <v/>
      </c>
      <c r="J6" s="8" t="str">
        <f>IF(MIN(February!$F$4:$F$34)=0,"",MIN(February!$F$4:$F$34))</f>
        <v/>
      </c>
      <c r="K6" s="8" t="str">
        <f>IF(MAX(February!$F$4:$F$34)=0,"",MAX(February!$F$4:$F$34))</f>
        <v/>
      </c>
      <c r="L6" s="8" t="str">
        <f>IFERROR(AVERAGE(February!G4:G34),"")</f>
        <v/>
      </c>
    </row>
    <row r="7" spans="1:12" x14ac:dyDescent="0.25">
      <c r="A7" s="5" t="s">
        <v>12</v>
      </c>
      <c r="B7" s="40" t="str">
        <f>IF(MAX(March!$B$4:$B$34)=0,"",MAX(March!$B$4:$B$34))</f>
        <v/>
      </c>
      <c r="C7" s="43" t="str">
        <f>IF(MAX(March!$C$4:$C$34)=0,"",MAX(March!$C$4:$C$34))</f>
        <v/>
      </c>
      <c r="D7" s="38"/>
      <c r="E7" s="25" t="s">
        <v>12</v>
      </c>
      <c r="F7" s="8" t="str">
        <f>IF(MIN(March!$D$4:$D$34)=0,"",MIN(March!$D$4:$D$34))</f>
        <v/>
      </c>
      <c r="G7" s="48" t="str">
        <f>IF(MAX(March!$D$4:$D$34)=0,"",MAX(March!$D$4:$D$34))</f>
        <v/>
      </c>
      <c r="H7" s="8" t="str">
        <f>IF(MIN(March!$E$4:$E$34)=0,"",MIN(March!$E$4:$E$34))</f>
        <v/>
      </c>
      <c r="I7" s="48" t="str">
        <f>IF(MAX(March!$E$4:$E$34)=0,"",MAX(March!$E$4:$E$34))</f>
        <v/>
      </c>
      <c r="J7" s="8" t="str">
        <f>IF(MIN(March!$F$4:$F$34)=0,"",MIN(March!$F$4:$F$34))</f>
        <v/>
      </c>
      <c r="K7" s="8" t="str">
        <f>IF(MAX(March!$F$4:$F$34)=0,"",MAX(March!$F$4:$F$34))</f>
        <v/>
      </c>
      <c r="L7" s="8" t="str">
        <f>IFERROR(AVERAGE(March!G4:G34),"")</f>
        <v/>
      </c>
    </row>
    <row r="8" spans="1:12" x14ac:dyDescent="0.25">
      <c r="A8" s="5" t="s">
        <v>27</v>
      </c>
      <c r="B8" s="40" t="str">
        <f>IF(MAX(April!$B$4:$B$34)=0,"",MAX(April!$B$4:$B$34))</f>
        <v/>
      </c>
      <c r="C8" s="43" t="str">
        <f>IF(MAX(April!$C$4:$C$34)=0,"",MAX(April!$C$4:$C$34))</f>
        <v/>
      </c>
      <c r="D8" s="38"/>
      <c r="E8" s="25" t="s">
        <v>27</v>
      </c>
      <c r="F8" s="8" t="str">
        <f>IF(MIN(April!$D$4:$D$34)=0,"",MIN(April!$D$4:$D$34))</f>
        <v/>
      </c>
      <c r="G8" s="48" t="str">
        <f>IF(MAX(April!$D$4:$D$34)=0,"",MAX(April!$D$4:$D$34))</f>
        <v/>
      </c>
      <c r="H8" s="8" t="str">
        <f>IF(MIN(April!$E$4:$E$34)=0,"",MIN(April!$E$4:$E$34))</f>
        <v/>
      </c>
      <c r="I8" s="48" t="str">
        <f>IF(MAX(April!$E$4:$E$34)=0,"",MAX(April!$E$4:$E$34))</f>
        <v/>
      </c>
      <c r="J8" s="8" t="str">
        <f>IF(MIN(April!$F$4:$F$34)=0,"",MIN(April!$F$4:$F$34))</f>
        <v/>
      </c>
      <c r="K8" s="8" t="str">
        <f>IF(MAX(April!$F$4:$F$34)=0,"",MAX(April!$F$4:$F$34))</f>
        <v/>
      </c>
      <c r="L8" s="8" t="str">
        <f>IFERROR(AVERAGE(April!G4:G34),"")</f>
        <v/>
      </c>
    </row>
    <row r="9" spans="1:12" x14ac:dyDescent="0.25">
      <c r="A9" s="5" t="s">
        <v>28</v>
      </c>
      <c r="B9" s="40" t="str">
        <f>IF(MAX(May!$B$4:$B$34)=0,"",MAX(May!$B$4:$B$34))</f>
        <v/>
      </c>
      <c r="C9" s="43" t="str">
        <f>IF(MAX(May!$C$4:$C$34)=0,"",MAX(May!$C$4:$C$34))</f>
        <v/>
      </c>
      <c r="D9" s="38"/>
      <c r="E9" s="25" t="s">
        <v>28</v>
      </c>
      <c r="F9" s="39" t="str">
        <f>IF(MIN(May!$D$4:$D$34)=0,"",MIN(May!$D$4:$D$34))</f>
        <v/>
      </c>
      <c r="G9" s="48" t="str">
        <f>IF(MAX(May!$D$4:$D$34)=0,"",MAX(May!$D$4:$D$34))</f>
        <v/>
      </c>
      <c r="H9" s="39" t="str">
        <f>IF(MIN(May!$E$4:$E$34)=0,"",MIN(May!$E$4:$E$34))</f>
        <v/>
      </c>
      <c r="I9" s="48" t="str">
        <f>IF(MAX(May!$E$4:$E$34)=0,"",MAX(May!$E$4:$E$34))</f>
        <v/>
      </c>
      <c r="J9" s="39" t="str">
        <f>IF(MIN(May!$F$4:$F$34)=0,"",MIN(May!$F$4:$F$34))</f>
        <v/>
      </c>
      <c r="K9" s="39" t="str">
        <f>IF(MAX(May!$F$4:$F$34)=0,"",MAX(May!$F$4:$F$34))</f>
        <v/>
      </c>
      <c r="L9" s="39" t="str">
        <f>IFERROR(AVERAGE(May!G4:G34),"")</f>
        <v/>
      </c>
    </row>
    <row r="10" spans="1:12" x14ac:dyDescent="0.25">
      <c r="A10" s="5" t="s">
        <v>29</v>
      </c>
      <c r="B10" s="40" t="str">
        <f>IF(MAX(June!$B$4:$B$34)=0,"",MAX(June!$B$4:$B$34))</f>
        <v/>
      </c>
      <c r="C10" s="43" t="str">
        <f>IF(MAX(June!$C$4:$C$34)=0,"",MAX(June!$C$4:$C$34))</f>
        <v/>
      </c>
      <c r="D10" s="38"/>
      <c r="E10" s="25" t="s">
        <v>29</v>
      </c>
      <c r="F10" s="8" t="str">
        <f>IF(MIN(June!$D$4:$D$34)=0,"",MIN(June!$D$4:$D$34))</f>
        <v/>
      </c>
      <c r="G10" s="48" t="str">
        <f>IF(MAX(June!$D$4:$D$34)=0,"",MAX(June!$D$4:$D$34))</f>
        <v/>
      </c>
      <c r="H10" s="8" t="str">
        <f>IF(MIN(June!$E$4:$E$34)=0,"",MIN(June!$E$4:$E$34))</f>
        <v/>
      </c>
      <c r="I10" s="48" t="str">
        <f>IF(MAX(June!$E$4:$E$34)=0,"",MAX(June!$E$4:$E$34))</f>
        <v/>
      </c>
      <c r="J10" s="8" t="str">
        <f>IF(MIN(June!$F$4:$F$34)=0,"",MIN(June!$F$4:$F$34))</f>
        <v/>
      </c>
      <c r="K10" s="8" t="str">
        <f>IF(MAX(June!$F$4:$F$34)=0,"",MAX(June!$F$4:$F$34))</f>
        <v/>
      </c>
      <c r="L10" s="8" t="str">
        <f>IFERROR(AVERAGE(June!G4:G34),"")</f>
        <v/>
      </c>
    </row>
    <row r="11" spans="1:12" x14ac:dyDescent="0.25">
      <c r="A11" s="5" t="s">
        <v>30</v>
      </c>
      <c r="B11" s="40" t="str">
        <f>IF(MAX(July!$B$4:$B$34)=0,"",MAX(July!$B$4:$B$34))</f>
        <v/>
      </c>
      <c r="C11" s="43" t="str">
        <f>IF(MAX(July!$C$4:$C$34)=0,"",MAX(July!$C$4:$C$34))</f>
        <v/>
      </c>
      <c r="D11" s="38"/>
      <c r="E11" s="25" t="s">
        <v>30</v>
      </c>
      <c r="F11" s="8" t="str">
        <f>IF(MIN(July!$D$4:$D$34)=0,"",MIN(July!$D$4:$D$34))</f>
        <v/>
      </c>
      <c r="G11" s="48" t="str">
        <f>IF(MAX(July!$D$4:$D$34)=0,"",MAX(July!$D$4:$D$34))</f>
        <v/>
      </c>
      <c r="H11" s="8" t="str">
        <f>IF(MIN(July!$E$4:$E$34)=0,"",MIN(July!$E$4:$E$34))</f>
        <v/>
      </c>
      <c r="I11" s="48" t="str">
        <f>IF(MAX(July!$E$4:$E$34)=0,"",MAX(July!$E$4:$E$34))</f>
        <v/>
      </c>
      <c r="J11" s="8" t="str">
        <f>IF(MIN(July!$F$4:$F$34)=0,"",MIN(July!$F$4:$F$34))</f>
        <v/>
      </c>
      <c r="K11" s="8" t="str">
        <f>IF(MAX(July!$F$4:$F$34)=0,"",MAX(July!$F$4:$F$34))</f>
        <v/>
      </c>
      <c r="L11" s="8" t="str">
        <f>IFERROR(AVERAGE(July!G4:G34),"")</f>
        <v/>
      </c>
    </row>
    <row r="12" spans="1:12" x14ac:dyDescent="0.25">
      <c r="A12" s="5" t="s">
        <v>31</v>
      </c>
      <c r="B12" s="40" t="str">
        <f>IF(MAX(August!$B$4:$B$34)=0,"",MAX(August!$B$4:$B$34))</f>
        <v/>
      </c>
      <c r="C12" s="43" t="str">
        <f>IF(MAX(August!$C$4:$C$34)=0,"",MAX(August!$C$4:$C$34))</f>
        <v/>
      </c>
      <c r="D12" s="38"/>
      <c r="E12" s="25" t="s">
        <v>31</v>
      </c>
      <c r="F12" s="8" t="str">
        <f>IF(MIN(August!$D$4:$D$34)=0,"",MIN(August!$D$4:$D$34))</f>
        <v/>
      </c>
      <c r="G12" s="48" t="str">
        <f>IF(MAX(August!$D$4:$D$34)=0,"",MAX(August!$D$4:$D$34))</f>
        <v/>
      </c>
      <c r="H12" s="8" t="str">
        <f>IF(MIN(August!$E$4:$E$34)=0,"",MIN(August!$E$4:$E$34))</f>
        <v/>
      </c>
      <c r="I12" s="48" t="str">
        <f>IF(MAX(August!$E$4:$E$34)=0,"",MAX(August!$E$4:$E$34))</f>
        <v/>
      </c>
      <c r="J12" s="8" t="str">
        <f>IF(MIN(August!$F$4:$F$34)=0,"",MIN(August!$F$4:$F$34))</f>
        <v/>
      </c>
      <c r="K12" s="8" t="str">
        <f>IF(MAX(August!$F$4:$F$34)=0,"",MAX(August!$F$4:$F$34))</f>
        <v/>
      </c>
      <c r="L12" s="8" t="str">
        <f>IFERROR(AVERAGE(August!G4:G34),"")</f>
        <v/>
      </c>
    </row>
    <row r="13" spans="1:12" x14ac:dyDescent="0.25">
      <c r="A13" s="5" t="s">
        <v>32</v>
      </c>
      <c r="B13" s="40" t="str">
        <f>IF(MAX(September!$B$4:$B$34)=0,"",MAX(September!$B$4:$B$34))</f>
        <v/>
      </c>
      <c r="C13" s="43" t="str">
        <f>IF(MAX(September!$C$4:$C$34)=0,"",MAX(September!$C$4:$C$34))</f>
        <v/>
      </c>
      <c r="D13" s="38"/>
      <c r="E13" s="25" t="s">
        <v>32</v>
      </c>
      <c r="F13" s="8" t="str">
        <f>IF(MIN(September!$D$4:$D$34)=0,"",MIN(September!$D$4:$D$34))</f>
        <v/>
      </c>
      <c r="G13" s="48" t="str">
        <f>IF(MAX(September!$D$4:$D$34)=0,"",MAX(September!$D$4:$D$34))</f>
        <v/>
      </c>
      <c r="H13" s="8" t="str">
        <f>IF(MIN(September!$E$4:$E$34)=0,"",MIN(September!$E$4:$E$34))</f>
        <v/>
      </c>
      <c r="I13" s="48" t="str">
        <f>IF(MAX(September!$E$4:$E$34)=0,"",MAX(September!$E$4:$E$34))</f>
        <v/>
      </c>
      <c r="J13" s="8" t="str">
        <f>IF(MIN(September!$F$4:$F$34)=0,"",MIN(September!$F$4:$F$34))</f>
        <v/>
      </c>
      <c r="K13" s="8" t="str">
        <f>IF(MAX(September!$F$4:$F$34)=0,"",MAX(September!$F$4:$F$34))</f>
        <v/>
      </c>
      <c r="L13" s="8" t="str">
        <f>IFERROR(AVERAGE(September!G4:G34),"")</f>
        <v/>
      </c>
    </row>
    <row r="14" spans="1:12" x14ac:dyDescent="0.25">
      <c r="A14" s="5" t="s">
        <v>33</v>
      </c>
      <c r="B14" s="40" t="str">
        <f>IF(MAX(October!$B$4:$B$34)=0,"",MAX(October!$B$4:$B$34))</f>
        <v/>
      </c>
      <c r="C14" s="43" t="str">
        <f>IF(MAX(October!$C$4:$C$34)=0,"",MAX(October!$C$4:$C$34))</f>
        <v/>
      </c>
      <c r="D14" s="38"/>
      <c r="E14" s="25" t="s">
        <v>33</v>
      </c>
      <c r="F14" s="8" t="str">
        <f>IF(MIN(October!$D$4:$D$34)=0,"",MIN(October!$D$4:$D$34))</f>
        <v/>
      </c>
      <c r="G14" s="48" t="str">
        <f>IF(MAX(October!$D$4:$D$34)=0,"",MAX(October!$D$4:$D$34))</f>
        <v/>
      </c>
      <c r="H14" s="8" t="str">
        <f>IF(MIN(October!$E$4:$E$34)=0,"",MIN(October!$E$4:$E$34))</f>
        <v/>
      </c>
      <c r="I14" s="48" t="str">
        <f>IF(MAX(October!$E$4:$E$34)=0,"",MAX(October!$E$4:$E$34))</f>
        <v/>
      </c>
      <c r="J14" s="8" t="str">
        <f>IF(MIN(October!$F$4:$F$34)=0,"",MIN(October!$F$4:$F$34))</f>
        <v/>
      </c>
      <c r="K14" s="8" t="str">
        <f>IF(MAX(October!$F$4:$F$34)=0,"",MAX(October!$F$4:$F$34))</f>
        <v/>
      </c>
      <c r="L14" s="8" t="str">
        <f>IFERROR(AVERAGE(October!G4:G34),"")</f>
        <v/>
      </c>
    </row>
    <row r="15" spans="1:12" x14ac:dyDescent="0.25">
      <c r="A15" s="5" t="s">
        <v>34</v>
      </c>
      <c r="B15" s="40" t="str">
        <f>IF(MAX(November!$B$4:$B$34)=0,"",MAX(November!$B$4:$B$34))</f>
        <v/>
      </c>
      <c r="C15" s="43" t="str">
        <f>IF(MAX(November!$C$4:$C$34)=0,"",MAX(November!$C$4:$C$34))</f>
        <v/>
      </c>
      <c r="D15" s="38"/>
      <c r="E15" s="25" t="s">
        <v>34</v>
      </c>
      <c r="F15" s="8" t="str">
        <f>IF(MIN(November!$D$4:$D$34)=0,"",MIN(November!$D$4:$D$34))</f>
        <v/>
      </c>
      <c r="G15" s="48" t="str">
        <f>IF(MAX(November!$D$4:$D$34)=0,"",MAX(November!$D$4:$D$34))</f>
        <v/>
      </c>
      <c r="H15" s="8" t="str">
        <f>IF(MIN(November!$E$4:$E$34)=0,"",MIN(November!$E$4:$E$34))</f>
        <v/>
      </c>
      <c r="I15" s="48" t="str">
        <f>IF(MAX(November!$E$4:$E$34)=0,"",MAX(November!$E$4:$E$34))</f>
        <v/>
      </c>
      <c r="J15" s="8" t="str">
        <f>IF(MIN(November!$F$4:$F$34)=0,"",MIN(November!$F$4:$F$34))</f>
        <v/>
      </c>
      <c r="K15" s="8" t="str">
        <f>IF(MAX(November!$F$4:$F$34)=0,"",MAX(November!$F$4:$F$34))</f>
        <v/>
      </c>
      <c r="L15" s="8" t="str">
        <f>IFERROR(AVERAGE(November!G4:G34),"")</f>
        <v/>
      </c>
    </row>
    <row r="16" spans="1:12" x14ac:dyDescent="0.25">
      <c r="A16" s="9" t="s">
        <v>35</v>
      </c>
      <c r="B16" s="52" t="str">
        <f>IF(MAX(December!$B$4:$B$34)=0,"",MAX(December!$B$4:$B$34))</f>
        <v/>
      </c>
      <c r="C16" s="44" t="str">
        <f>IF(MAX(December!$C$4:$C$34)=0,"",MAX(December!$C$4:$C$34))</f>
        <v/>
      </c>
      <c r="D16" s="38"/>
      <c r="E16" s="25" t="s">
        <v>35</v>
      </c>
      <c r="F16" s="8" t="str">
        <f>IF(MIN(December!$D$4:$D$34)=0,"",MIN(December!$D$4:$D$34))</f>
        <v/>
      </c>
      <c r="G16" s="48" t="str">
        <f>IF(MAX(December!$D$4:$D$34)=0,"",MAX(December!$D$4:$D$34))</f>
        <v/>
      </c>
      <c r="H16" s="8" t="str">
        <f>IF(MIN(December!$E$4:$E$34)=0,"",MIN(December!$E$4:$E$34))</f>
        <v/>
      </c>
      <c r="I16" s="48" t="str">
        <f>IF(MAX(December!$E$4:$E$34)=0,"",MAX(December!$E$4:$E$34))</f>
        <v/>
      </c>
      <c r="J16" s="8" t="str">
        <f>IF(MIN(December!$F$4:$F$34)=0,"",MIN(December!$F$4:$F$34))</f>
        <v/>
      </c>
      <c r="K16" s="8" t="str">
        <f>IF(MAX(December!$F$4:$F$34)=0,"",MAX(December!$F$4:$F$34))</f>
        <v/>
      </c>
      <c r="L16" s="20" t="str">
        <f>IFERROR(AVERAGE(December!G4:G34),"")</f>
        <v/>
      </c>
    </row>
    <row r="17" spans="1:12" x14ac:dyDescent="0.25">
      <c r="A17" s="45"/>
      <c r="D17" s="38"/>
      <c r="E17" s="22" t="s">
        <v>8</v>
      </c>
      <c r="F17" s="7">
        <f>MIN(F5:F16)</f>
        <v>0</v>
      </c>
      <c r="G17" s="49"/>
      <c r="H17" s="7">
        <f>MIN(H5:H16)</f>
        <v>0</v>
      </c>
      <c r="I17" s="49"/>
      <c r="J17" s="7">
        <f>MIN(J5:J16)</f>
        <v>0</v>
      </c>
      <c r="K17" s="50"/>
      <c r="L17" s="8">
        <f>MIN(L5:L16)</f>
        <v>0</v>
      </c>
    </row>
    <row r="18" spans="1:12" x14ac:dyDescent="0.25">
      <c r="A18" s="6"/>
      <c r="B18" s="6"/>
      <c r="C18" s="6"/>
      <c r="D18" s="6"/>
      <c r="E18" s="25" t="s">
        <v>9</v>
      </c>
      <c r="F18" s="46"/>
      <c r="G18" s="20">
        <f>MAX(G5:G16)</f>
        <v>0</v>
      </c>
      <c r="H18" s="46"/>
      <c r="I18" s="20">
        <f>MAX(I5:I16)</f>
        <v>0</v>
      </c>
      <c r="J18" s="46"/>
      <c r="K18" s="20">
        <f>MAX(K5:K16)</f>
        <v>0</v>
      </c>
      <c r="L18" s="20">
        <f>MAX(L5:L16)</f>
        <v>0</v>
      </c>
    </row>
    <row r="19" spans="1:12" x14ac:dyDescent="0.25">
      <c r="A19" s="6"/>
      <c r="B19" s="6"/>
      <c r="C19" s="6"/>
      <c r="D19" s="6"/>
      <c r="E19" s="51"/>
      <c r="F19" s="48"/>
      <c r="H19" s="48"/>
      <c r="J19" s="48"/>
      <c r="K19" s="31" t="s">
        <v>10</v>
      </c>
      <c r="L19" s="20" t="e">
        <f>AVERAGE(L5:L16)</f>
        <v>#DIV/0!</v>
      </c>
    </row>
    <row r="20" spans="1:12" x14ac:dyDescent="0.25">
      <c r="A20" s="6"/>
      <c r="B20" s="6"/>
      <c r="C20" s="6"/>
      <c r="D20" s="6"/>
      <c r="E20" s="6"/>
      <c r="F20" s="38"/>
      <c r="G20" s="40"/>
      <c r="H20" s="40"/>
      <c r="I20" s="40"/>
      <c r="J20" s="40"/>
    </row>
    <row r="22" spans="1:12" ht="30" customHeight="1" x14ac:dyDescent="0.25">
      <c r="D22" s="79" t="s">
        <v>49</v>
      </c>
      <c r="E22" s="80"/>
      <c r="F22" s="80"/>
      <c r="G22" s="81"/>
    </row>
    <row r="23" spans="1:12" x14ac:dyDescent="0.25">
      <c r="D23" s="31" t="s">
        <v>36</v>
      </c>
      <c r="E23" s="31" t="s">
        <v>48</v>
      </c>
      <c r="F23" s="31" t="s">
        <v>46</v>
      </c>
      <c r="G23" s="31" t="s">
        <v>47</v>
      </c>
    </row>
    <row r="24" spans="1:12" x14ac:dyDescent="0.25">
      <c r="D24" s="22" t="s">
        <v>26</v>
      </c>
      <c r="E24" s="22">
        <f>COUNTIF(January!I$4:I$34,"&gt;2.2")</f>
        <v>0</v>
      </c>
      <c r="F24" s="22">
        <f>COUNTIF(January!H$4:H$34,"&gt;23")</f>
        <v>0</v>
      </c>
      <c r="G24" s="22">
        <f>COUNTIF(January!H$4:H$34,"&gt;200")</f>
        <v>0</v>
      </c>
    </row>
    <row r="25" spans="1:12" x14ac:dyDescent="0.25">
      <c r="D25" s="25" t="s">
        <v>11</v>
      </c>
      <c r="E25" s="25">
        <f>COUNTIF(February!I$4:I$34,"&gt;2.2")</f>
        <v>0</v>
      </c>
      <c r="F25" s="25">
        <f>COUNTIF(February!H$4:H$34,"&gt;23")</f>
        <v>0</v>
      </c>
      <c r="G25" s="25">
        <f>COUNTIF(February!H$4:H$34,"&gt;200")</f>
        <v>0</v>
      </c>
    </row>
    <row r="26" spans="1:12" x14ac:dyDescent="0.25">
      <c r="D26" s="25" t="s">
        <v>12</v>
      </c>
      <c r="E26" s="25">
        <f>COUNTIF(March!I$4:I$34,"&gt;2.2")</f>
        <v>0</v>
      </c>
      <c r="F26" s="25">
        <f>COUNTIF(March!H$4:H$34,"&gt;23")</f>
        <v>0</v>
      </c>
      <c r="G26" s="25">
        <f>COUNTIF(March!H$4:H$34,"&gt;200")</f>
        <v>0</v>
      </c>
    </row>
    <row r="27" spans="1:12" x14ac:dyDescent="0.25">
      <c r="D27" s="25" t="s">
        <v>27</v>
      </c>
      <c r="E27" s="25">
        <f>COUNTIF(April!I$4:I$34,"&gt;2.2")</f>
        <v>0</v>
      </c>
      <c r="F27" s="25">
        <f>COUNTIF(April!H$4:H$34,"&gt;23")</f>
        <v>0</v>
      </c>
      <c r="G27" s="25">
        <f>COUNTIF(April!H$4:H$34,"&gt;200")</f>
        <v>0</v>
      </c>
    </row>
    <row r="28" spans="1:12" x14ac:dyDescent="0.25">
      <c r="D28" s="25" t="s">
        <v>28</v>
      </c>
      <c r="E28" s="25">
        <f>COUNTIF(May!I$4:I$34,"&gt;2.2")</f>
        <v>0</v>
      </c>
      <c r="F28" s="25">
        <f>COUNTIF(May!H$4:H$34,"&gt;23")</f>
        <v>0</v>
      </c>
      <c r="G28" s="25">
        <f>COUNTIF(May!H$4:H$34,"&gt;200")</f>
        <v>0</v>
      </c>
    </row>
    <row r="29" spans="1:12" x14ac:dyDescent="0.25">
      <c r="D29" s="25" t="s">
        <v>29</v>
      </c>
      <c r="E29" s="25">
        <f>COUNTIF(June!I$4:I$34,"&gt;2.2")</f>
        <v>0</v>
      </c>
      <c r="F29" s="25">
        <f>COUNTIF(June!H$4:H$34,"&gt;23")</f>
        <v>0</v>
      </c>
      <c r="G29" s="25">
        <f>COUNTIF(June!H$4:H$34,"&gt;200")</f>
        <v>0</v>
      </c>
    </row>
    <row r="30" spans="1:12" x14ac:dyDescent="0.25">
      <c r="D30" s="32" t="s">
        <v>30</v>
      </c>
      <c r="E30" s="25">
        <f>COUNTIF(July!I$4:I$34,"&gt;2.2")</f>
        <v>0</v>
      </c>
      <c r="F30" s="25">
        <f>COUNTIF(July!H$4:H$34,"&gt;23")</f>
        <v>0</v>
      </c>
      <c r="G30" s="25">
        <f>COUNTIF(July!H$4:H$34,"&gt;200")</f>
        <v>0</v>
      </c>
    </row>
    <row r="31" spans="1:12" x14ac:dyDescent="0.25">
      <c r="D31" s="25" t="s">
        <v>31</v>
      </c>
      <c r="E31" s="25">
        <f>COUNTIF(August!I$4:I$34,"&gt;2.2")</f>
        <v>0</v>
      </c>
      <c r="F31" s="25">
        <f>COUNTIF(August!H$4:H$34,"&gt;23")</f>
        <v>0</v>
      </c>
      <c r="G31" s="25">
        <f>COUNTIF(August!H$4:H$34,"&gt;200")</f>
        <v>0</v>
      </c>
    </row>
    <row r="32" spans="1:12" x14ac:dyDescent="0.25">
      <c r="D32" s="25" t="s">
        <v>32</v>
      </c>
      <c r="E32" s="25">
        <f>COUNTIF(September!I$4:I$34,"&gt;2.2")</f>
        <v>0</v>
      </c>
      <c r="F32" s="25">
        <f>COUNTIF(September!H$4:H$34,"&gt;23")</f>
        <v>0</v>
      </c>
      <c r="G32" s="25">
        <f>COUNTIF(September!H$4:H$34,"&gt;200")</f>
        <v>0</v>
      </c>
    </row>
    <row r="33" spans="1:9" x14ac:dyDescent="0.25">
      <c r="D33" s="25" t="s">
        <v>33</v>
      </c>
      <c r="E33" s="25">
        <f>COUNTIF(October!I$4:I$34,"&gt;2.2")</f>
        <v>0</v>
      </c>
      <c r="F33" s="25">
        <f>COUNTIF(October!H$4:H$34,"&gt;23")</f>
        <v>0</v>
      </c>
      <c r="G33" s="25">
        <f>COUNTIF(October!H$4:H$34,"&gt;200")</f>
        <v>0</v>
      </c>
    </row>
    <row r="34" spans="1:9" x14ac:dyDescent="0.25">
      <c r="D34" s="25" t="s">
        <v>34</v>
      </c>
      <c r="E34" s="25">
        <f>COUNTIF(November!I$4:I$34,"&gt;2.2")</f>
        <v>0</v>
      </c>
      <c r="F34" s="25">
        <f>COUNTIF(November!H$4:H$34,"&gt;23")</f>
        <v>0</v>
      </c>
      <c r="G34" s="25">
        <f>COUNTIF(November!H$4:H$34,"&gt;200")</f>
        <v>0</v>
      </c>
    </row>
    <row r="35" spans="1:9" x14ac:dyDescent="0.25">
      <c r="D35" s="33" t="s">
        <v>35</v>
      </c>
      <c r="E35" s="33">
        <f>COUNTIF(December!I$4:I$34,"&gt;2.2")</f>
        <v>0</v>
      </c>
      <c r="F35" s="33">
        <f>COUNTIF(December!H$4:H$34,"&gt;23")</f>
        <v>0</v>
      </c>
      <c r="G35" s="33">
        <f>COUNTIF(December!H$4:H$34,"&gt;200")</f>
        <v>0</v>
      </c>
    </row>
    <row r="36" spans="1:9" x14ac:dyDescent="0.25">
      <c r="D36" s="45"/>
    </row>
    <row r="39" spans="1:9" ht="30" customHeight="1" x14ac:dyDescent="0.25">
      <c r="A39" s="76" t="s">
        <v>59</v>
      </c>
      <c r="B39" s="77"/>
      <c r="C39" s="78"/>
      <c r="F39" s="76" t="s">
        <v>57</v>
      </c>
      <c r="G39" s="77"/>
      <c r="H39" s="77"/>
      <c r="I39" s="78"/>
    </row>
    <row r="40" spans="1:9" x14ac:dyDescent="0.25">
      <c r="A40" s="29" t="s">
        <v>36</v>
      </c>
      <c r="B40" s="36" t="s">
        <v>63</v>
      </c>
      <c r="C40" s="36" t="s">
        <v>62</v>
      </c>
      <c r="F40" s="30" t="s">
        <v>36</v>
      </c>
      <c r="G40" s="27" t="s">
        <v>52</v>
      </c>
      <c r="H40" s="27" t="s">
        <v>53</v>
      </c>
      <c r="I40" s="27" t="s">
        <v>54</v>
      </c>
    </row>
    <row r="41" spans="1:9" x14ac:dyDescent="0.25">
      <c r="A41" s="22" t="s">
        <v>26</v>
      </c>
      <c r="B41" s="22">
        <f>COUNTIF(January!J$4:J$34,"&lt;100")</f>
        <v>0</v>
      </c>
      <c r="C41" s="22">
        <f>COUNTIF(January!K$4:K$34,"&lt;55")</f>
        <v>0</v>
      </c>
      <c r="F41" s="22" t="s">
        <v>26</v>
      </c>
      <c r="G41" s="22">
        <f>COUNTIF(January!M$4:M$34,"&gt;2")</f>
        <v>0</v>
      </c>
      <c r="H41" s="22">
        <f>COUNTIFS(January!L$4:L$34,"&gt;5",January!N$4:N$34,"&gt;72")</f>
        <v>0</v>
      </c>
      <c r="I41" s="22">
        <f>COUNTIF(January!L$4:L$34,"&gt;10")</f>
        <v>0</v>
      </c>
    </row>
    <row r="42" spans="1:9" x14ac:dyDescent="0.25">
      <c r="A42" s="25" t="s">
        <v>11</v>
      </c>
      <c r="B42" s="25">
        <f>COUNTIF(February!J$4:J$34,"&lt;100")</f>
        <v>0</v>
      </c>
      <c r="C42" s="25">
        <f>COUNTIF(February!K$4:K$34,"&lt;55")</f>
        <v>0</v>
      </c>
      <c r="F42" s="25" t="s">
        <v>11</v>
      </c>
      <c r="G42" s="25">
        <f>COUNTIF(February!M$4:M$34,"&gt;2")</f>
        <v>0</v>
      </c>
      <c r="H42" s="25">
        <f>COUNTIFS(February!L$4:L$34,"&gt;5",February!N$4:N$34,"&gt;72")</f>
        <v>0</v>
      </c>
      <c r="I42" s="25">
        <f>COUNTIF(February!L$4:L$34,"&gt;10")</f>
        <v>0</v>
      </c>
    </row>
    <row r="43" spans="1:9" x14ac:dyDescent="0.25">
      <c r="A43" s="25" t="s">
        <v>12</v>
      </c>
      <c r="B43" s="25">
        <f>COUNTIF(March!J$4:J$34,"&lt;100")</f>
        <v>0</v>
      </c>
      <c r="C43" s="25">
        <f>COUNTIF(March!K$4:K$34,"&lt;55")</f>
        <v>0</v>
      </c>
      <c r="F43" s="25" t="s">
        <v>12</v>
      </c>
      <c r="G43" s="25">
        <f>COUNTIF(March!M$4:M$34,"&gt;2")</f>
        <v>0</v>
      </c>
      <c r="H43" s="25">
        <f>COUNTIFS(March!L$4:L$34,"&gt;5",March!N$4:N$34,"&gt;72")</f>
        <v>0</v>
      </c>
      <c r="I43" s="25">
        <f>COUNTIF(March!L$4:L$34,"&gt;10")</f>
        <v>0</v>
      </c>
    </row>
    <row r="44" spans="1:9" x14ac:dyDescent="0.25">
      <c r="A44" s="25" t="s">
        <v>27</v>
      </c>
      <c r="B44" s="25">
        <f>COUNTIF(April!J$4:J$34,"&lt;100")</f>
        <v>0</v>
      </c>
      <c r="C44" s="25">
        <f>COUNTIF(April!K$4:K$34,"&lt;55")</f>
        <v>0</v>
      </c>
      <c r="F44" s="25" t="s">
        <v>27</v>
      </c>
      <c r="G44" s="25">
        <f>COUNTIF(April!M$4:M$34,"&gt;2")</f>
        <v>0</v>
      </c>
      <c r="H44" s="25">
        <f>COUNTIFS(April!L$4:L$34,"&gt;5",April!N$4:N$34,"&gt;72")</f>
        <v>0</v>
      </c>
      <c r="I44" s="25">
        <f>COUNTIF(April!L$4:L$34,"&gt;10")</f>
        <v>0</v>
      </c>
    </row>
    <row r="45" spans="1:9" x14ac:dyDescent="0.25">
      <c r="A45" s="25" t="s">
        <v>28</v>
      </c>
      <c r="B45" s="25">
        <f>COUNTIF(May!J$4:J$34,"&lt;100")</f>
        <v>0</v>
      </c>
      <c r="C45" s="25">
        <f>COUNTIF(May!K$4:K$34,"&lt;55")</f>
        <v>0</v>
      </c>
      <c r="F45" s="25" t="s">
        <v>28</v>
      </c>
      <c r="G45" s="25">
        <f>COUNTIF(May!I$4:I$34,"&gt;2")</f>
        <v>0</v>
      </c>
      <c r="H45" s="25">
        <f>COUNTIFS(May!L$4:L$34,"&gt;5",May!N$4:N$34,"&gt;72")</f>
        <v>0</v>
      </c>
      <c r="I45" s="25">
        <f>COUNTIF(May!L$4:L$34,"&gt;10")</f>
        <v>0</v>
      </c>
    </row>
    <row r="46" spans="1:9" x14ac:dyDescent="0.25">
      <c r="A46" s="25" t="s">
        <v>29</v>
      </c>
      <c r="B46" s="25">
        <f>COUNTIF(June!J$4:J$34,"&lt;100")</f>
        <v>0</v>
      </c>
      <c r="C46" s="25">
        <f>COUNTIF(June!K$4:K$34,"&lt;55")</f>
        <v>0</v>
      </c>
      <c r="F46" s="25" t="s">
        <v>29</v>
      </c>
      <c r="G46" s="25">
        <f>COUNTIF(June!I$4:I$34,"&gt;2")</f>
        <v>0</v>
      </c>
      <c r="H46" s="25">
        <f>COUNTIFS(June!L$4:L$34,"&gt;5",June!N$4:N$34,"&gt;72")</f>
        <v>0</v>
      </c>
      <c r="I46" s="25">
        <f>COUNTIF(June!L$4:L$34,"&gt;10")</f>
        <v>0</v>
      </c>
    </row>
    <row r="47" spans="1:9" x14ac:dyDescent="0.25">
      <c r="A47" s="25" t="s">
        <v>30</v>
      </c>
      <c r="B47" s="25">
        <f>COUNTIF(July!J$4:J$34,"&lt;100")</f>
        <v>0</v>
      </c>
      <c r="C47" s="25">
        <f>COUNTIF(July!K$4:K$34,"&lt;55")</f>
        <v>0</v>
      </c>
      <c r="F47" s="25" t="s">
        <v>30</v>
      </c>
      <c r="G47" s="25">
        <f>COUNTIF(July!I$4:I$34,"&gt;2")</f>
        <v>0</v>
      </c>
      <c r="H47" s="25">
        <f>COUNTIFS(July!L$4:L$34,"&gt;5",July!N$4:N$34,"&gt;72")</f>
        <v>0</v>
      </c>
      <c r="I47" s="25">
        <f>COUNTIF(July!L$4:L$34,"&gt;10")</f>
        <v>0</v>
      </c>
    </row>
    <row r="48" spans="1:9" x14ac:dyDescent="0.25">
      <c r="A48" s="25" t="s">
        <v>31</v>
      </c>
      <c r="B48" s="25">
        <f>COUNTIF(August!J$4:J$34,"&lt;100")</f>
        <v>0</v>
      </c>
      <c r="C48" s="25">
        <f>COUNTIF(August!K$4:K$34,"&lt;55")</f>
        <v>0</v>
      </c>
      <c r="F48" s="25" t="s">
        <v>31</v>
      </c>
      <c r="G48" s="25">
        <f>COUNTIF(August!I$4:I$34,"&gt;2")</f>
        <v>0</v>
      </c>
      <c r="H48" s="25">
        <f>COUNTIFS(August!L$4:L$34,"&gt;5",August!N$4:N$34,"&gt;72")</f>
        <v>0</v>
      </c>
      <c r="I48" s="25">
        <f>COUNTIF(August!L$4:L$34,"&gt;10")</f>
        <v>0</v>
      </c>
    </row>
    <row r="49" spans="1:9" x14ac:dyDescent="0.25">
      <c r="A49" s="25" t="s">
        <v>32</v>
      </c>
      <c r="B49" s="25">
        <f>COUNTIF(September!J$4:J$34,"&lt;100")</f>
        <v>0</v>
      </c>
      <c r="C49" s="25">
        <f>COUNTIF(September!K$4:K$34,"&lt;55")</f>
        <v>0</v>
      </c>
      <c r="F49" s="25" t="s">
        <v>32</v>
      </c>
      <c r="G49" s="25">
        <f>COUNTIF(September!I$4:I$34,"&gt;2")</f>
        <v>0</v>
      </c>
      <c r="H49" s="25">
        <f>COUNTIFS(September!L$4:L$34,"&gt;5",September!N$4:N$34,"&gt;72")</f>
        <v>0</v>
      </c>
      <c r="I49" s="25">
        <f>COUNTIF(September!L$4:L$34,"&gt;10")</f>
        <v>0</v>
      </c>
    </row>
    <row r="50" spans="1:9" x14ac:dyDescent="0.25">
      <c r="A50" s="25" t="s">
        <v>33</v>
      </c>
      <c r="B50" s="25">
        <f>COUNTIF(October!J$4:J$34,"&lt;100")</f>
        <v>0</v>
      </c>
      <c r="C50" s="25">
        <f>COUNTIF(October!K$4:K$34,"&lt;55")</f>
        <v>0</v>
      </c>
      <c r="F50" s="25" t="s">
        <v>33</v>
      </c>
      <c r="G50" s="25">
        <f>COUNTIF(October!I$4:I$34,"&gt;2")</f>
        <v>0</v>
      </c>
      <c r="H50" s="25">
        <f>COUNTIFS(October!L$4:L$34,"&gt;5",October!N$4:N$34,"&gt;72")</f>
        <v>0</v>
      </c>
      <c r="I50" s="25">
        <f>COUNTIF(October!L$4:L$34,"&gt;10")</f>
        <v>0</v>
      </c>
    </row>
    <row r="51" spans="1:9" x14ac:dyDescent="0.25">
      <c r="A51" s="25" t="s">
        <v>34</v>
      </c>
      <c r="B51" s="25">
        <f>COUNTIF(November!J$4:J$34,"&lt;100")</f>
        <v>0</v>
      </c>
      <c r="C51" s="25">
        <f>COUNTIF(November!K$4:K$34,"&lt;55")</f>
        <v>0</v>
      </c>
      <c r="F51" s="25" t="s">
        <v>34</v>
      </c>
      <c r="G51" s="25">
        <f>COUNTIF(November!I$4:I$34,"&gt;2")</f>
        <v>0</v>
      </c>
      <c r="H51" s="25">
        <f>COUNTIFS(November!L$4:L$34,"&gt;5",November!N$4:N$34,"&gt;72")</f>
        <v>0</v>
      </c>
      <c r="I51" s="25">
        <f>COUNTIF(November!L$4:L$34,"&gt;10")</f>
        <v>0</v>
      </c>
    </row>
    <row r="52" spans="1:9" x14ac:dyDescent="0.25">
      <c r="A52" s="33" t="s">
        <v>35</v>
      </c>
      <c r="B52" s="33">
        <f>COUNTIF(December!J$4:J$34,"&lt;100")</f>
        <v>0</v>
      </c>
      <c r="C52" s="33">
        <f>COUNTIF(December!K$4:K$34,"&lt;55")</f>
        <v>0</v>
      </c>
      <c r="F52" s="33" t="s">
        <v>35</v>
      </c>
      <c r="G52" s="33">
        <f>COUNTIF(December!I$4:I$34,"&gt;2")</f>
        <v>0</v>
      </c>
      <c r="H52" s="33">
        <f>COUNTIFS(December!L$4:L$34,"&gt;5",December!N$4:N$34,"&gt;72")</f>
        <v>0</v>
      </c>
      <c r="I52" s="33">
        <f>COUNTIF(December!L$4:L$34,"&gt;10")</f>
        <v>0</v>
      </c>
    </row>
    <row r="53" spans="1:9" x14ac:dyDescent="0.25">
      <c r="A53" s="45"/>
      <c r="F53" s="45"/>
    </row>
    <row r="54" spans="1:9" x14ac:dyDescent="0.25">
      <c r="I54" s="37"/>
    </row>
    <row r="55" spans="1:9" ht="29.25" customHeight="1" x14ac:dyDescent="0.25">
      <c r="A55" s="76" t="s">
        <v>64</v>
      </c>
      <c r="B55" s="77"/>
      <c r="C55" s="78"/>
      <c r="F55" s="76" t="s">
        <v>58</v>
      </c>
      <c r="G55" s="77"/>
      <c r="H55" s="78"/>
    </row>
    <row r="56" spans="1:9" ht="30.75" customHeight="1" x14ac:dyDescent="0.25">
      <c r="A56" s="29" t="s">
        <v>36</v>
      </c>
      <c r="B56" s="36" t="s">
        <v>65</v>
      </c>
      <c r="C56" s="36" t="s">
        <v>66</v>
      </c>
      <c r="F56" s="30" t="s">
        <v>36</v>
      </c>
      <c r="G56" s="27" t="s">
        <v>55</v>
      </c>
      <c r="H56" s="27" t="s">
        <v>56</v>
      </c>
    </row>
    <row r="57" spans="1:9" x14ac:dyDescent="0.25">
      <c r="A57" s="22" t="s">
        <v>26</v>
      </c>
      <c r="B57" s="22">
        <f>COUNTIF(January!J$4:J$34,"&lt;80")</f>
        <v>0</v>
      </c>
      <c r="C57" s="22">
        <f>COUNTIF(January!K$4:K$34,"&lt;65")</f>
        <v>0</v>
      </c>
      <c r="F57" s="22" t="s">
        <v>26</v>
      </c>
      <c r="G57" s="22">
        <f>COUNTIFS(January!L$4:L$34,"&gt;0.2",January!N$4:N$34,"&gt;72")</f>
        <v>0</v>
      </c>
      <c r="H57" s="22">
        <f>COUNTIF(January!L$4:L$34,"&gt;0.5")</f>
        <v>0</v>
      </c>
    </row>
    <row r="58" spans="1:9" x14ac:dyDescent="0.25">
      <c r="A58" s="25" t="s">
        <v>11</v>
      </c>
      <c r="B58" s="25">
        <f>COUNTIF(February!J$4:J$34,"&lt;80")</f>
        <v>0</v>
      </c>
      <c r="C58" s="25">
        <f>COUNTIF(February!K$4:K$34,"&lt;65")</f>
        <v>0</v>
      </c>
      <c r="F58" s="25" t="s">
        <v>11</v>
      </c>
      <c r="G58" s="25">
        <f>COUNTIFS(February!L$4:L$34,"&gt;0.2",February!N$4:N$34,"&gt;72")</f>
        <v>0</v>
      </c>
      <c r="H58" s="25">
        <f>COUNTIF(February!L$4:L$34,"&gt;0.5")</f>
        <v>0</v>
      </c>
    </row>
    <row r="59" spans="1:9" x14ac:dyDescent="0.25">
      <c r="A59" s="25" t="s">
        <v>12</v>
      </c>
      <c r="B59" s="25">
        <f>COUNTIF(March!J$4:J$34,"&lt;80")</f>
        <v>0</v>
      </c>
      <c r="C59" s="25">
        <f>COUNTIF(March!K$4:K$34,"&lt;65")</f>
        <v>0</v>
      </c>
      <c r="F59" s="25" t="s">
        <v>12</v>
      </c>
      <c r="G59" s="25">
        <f>COUNTIFS(March!L$4:L$34,"&gt;0.2",March!N$4:N$34,"&gt;72")</f>
        <v>0</v>
      </c>
      <c r="H59" s="25">
        <f>COUNTIF(March!L$4:L$34,"&gt;0.5")</f>
        <v>0</v>
      </c>
    </row>
    <row r="60" spans="1:9" x14ac:dyDescent="0.25">
      <c r="A60" s="25" t="s">
        <v>27</v>
      </c>
      <c r="B60" s="25">
        <f>COUNTIF(April!J$4:J$34,"&lt;80")</f>
        <v>0</v>
      </c>
      <c r="C60" s="25">
        <f>COUNTIF(April!K$4:K$34,"&lt;65")</f>
        <v>0</v>
      </c>
      <c r="F60" s="25" t="s">
        <v>27</v>
      </c>
      <c r="G60" s="25">
        <f>COUNTIFS(April!L$4:L$34,"&gt;0.2",April!N$4:N$34,"&gt;72")</f>
        <v>0</v>
      </c>
      <c r="H60" s="25">
        <f>COUNTIF(April!L$4:L$34,"&gt;0.5")</f>
        <v>0</v>
      </c>
    </row>
    <row r="61" spans="1:9" x14ac:dyDescent="0.25">
      <c r="A61" s="25" t="s">
        <v>28</v>
      </c>
      <c r="B61" s="25">
        <f>COUNTIF(May!J$4:J$34,"&lt;80")</f>
        <v>0</v>
      </c>
      <c r="C61" s="25">
        <f>COUNTIF(May!K$4:K$34,"&lt;65")</f>
        <v>0</v>
      </c>
      <c r="F61" s="25" t="s">
        <v>28</v>
      </c>
      <c r="G61" s="25">
        <f>COUNTIFS(May!L$4:L$34,"&gt;0.2",May!N$4:N$34,"&gt;72")</f>
        <v>0</v>
      </c>
      <c r="H61" s="25">
        <f>COUNTIF(May!L$4:L$34,"&gt;0.5")</f>
        <v>0</v>
      </c>
    </row>
    <row r="62" spans="1:9" x14ac:dyDescent="0.25">
      <c r="A62" s="25" t="s">
        <v>29</v>
      </c>
      <c r="B62" s="25">
        <f>COUNTIF(June!J$4:J$34,"&lt;80")</f>
        <v>0</v>
      </c>
      <c r="C62" s="25">
        <f>COUNTIF(June!K$4:K$34,"&lt;65")</f>
        <v>0</v>
      </c>
      <c r="F62" s="25" t="s">
        <v>29</v>
      </c>
      <c r="G62" s="25">
        <f>COUNTIFS(June!L$4:L$34,"&gt;0.2",June!N$4:N$34,"&gt;72")</f>
        <v>0</v>
      </c>
      <c r="H62" s="25">
        <f>COUNTIF(June!L$4:L$34,"&gt;0.5")</f>
        <v>0</v>
      </c>
    </row>
    <row r="63" spans="1:9" x14ac:dyDescent="0.25">
      <c r="A63" s="25" t="s">
        <v>30</v>
      </c>
      <c r="B63" s="25">
        <f>COUNTIF(July!J$4:J$34,"&lt;80")</f>
        <v>0</v>
      </c>
      <c r="C63" s="25">
        <f>COUNTIF(July!K$4:K$34,"&lt;65")</f>
        <v>0</v>
      </c>
      <c r="F63" s="25" t="s">
        <v>30</v>
      </c>
      <c r="G63" s="25">
        <f>COUNTIFS(July!L$4:L$34,"&gt;0.2",July!N$4:N$34,"&gt;72")</f>
        <v>0</v>
      </c>
      <c r="H63" s="25">
        <f>COUNTIF(July!L$4:L$34,"&gt;0.5")</f>
        <v>0</v>
      </c>
    </row>
    <row r="64" spans="1:9" x14ac:dyDescent="0.25">
      <c r="A64" s="25" t="s">
        <v>31</v>
      </c>
      <c r="B64" s="25">
        <f>COUNTIF(August!J$4:J$34,"&lt;80")</f>
        <v>0</v>
      </c>
      <c r="C64" s="25">
        <f>COUNTIF(August!K$4:K$34,"&lt;65")</f>
        <v>0</v>
      </c>
      <c r="F64" s="25" t="s">
        <v>31</v>
      </c>
      <c r="G64" s="25">
        <f>COUNTIFS(August!L$4:L$34,"&gt;0.2",August!N$4:N$34,"&gt;72")</f>
        <v>0</v>
      </c>
      <c r="H64" s="25">
        <f>COUNTIF(August!L$4:L$34,"&gt;0.5")</f>
        <v>0</v>
      </c>
    </row>
    <row r="65" spans="1:8" x14ac:dyDescent="0.25">
      <c r="A65" s="25" t="s">
        <v>32</v>
      </c>
      <c r="B65" s="25">
        <f>COUNTIF(September!J$4:J$34,"&lt;80")</f>
        <v>0</v>
      </c>
      <c r="C65" s="25">
        <f>COUNTIF(September!K$4:K$34,"&lt;65")</f>
        <v>0</v>
      </c>
      <c r="F65" s="25" t="s">
        <v>32</v>
      </c>
      <c r="G65" s="25">
        <f>COUNTIFS(September!L$4:L$34,"&gt;0.2",September!N$4:N$34,"&gt;72")</f>
        <v>0</v>
      </c>
      <c r="H65" s="25">
        <f>COUNTIF(September!L$4:L$34,"&gt;0.5")</f>
        <v>0</v>
      </c>
    </row>
    <row r="66" spans="1:8" x14ac:dyDescent="0.25">
      <c r="A66" s="25" t="s">
        <v>33</v>
      </c>
      <c r="B66" s="25">
        <f>COUNTIF(October!J$4:J$34,"&lt;80")</f>
        <v>0</v>
      </c>
      <c r="C66" s="25">
        <f>COUNTIF(October!K$4:K$34,"&lt;65")</f>
        <v>0</v>
      </c>
      <c r="F66" s="25" t="s">
        <v>33</v>
      </c>
      <c r="G66" s="25">
        <f>COUNTIFS(October!L$4:L$34,"&gt;0.2",October!N$4:N$34,"&gt;72")</f>
        <v>0</v>
      </c>
      <c r="H66" s="25">
        <f>COUNTIF(October!L$4:L$34,"&gt;0.5")</f>
        <v>0</v>
      </c>
    </row>
    <row r="67" spans="1:8" x14ac:dyDescent="0.25">
      <c r="A67" s="25" t="s">
        <v>34</v>
      </c>
      <c r="B67" s="25">
        <f>COUNTIF(November!J$4:J$34,"&lt;80")</f>
        <v>0</v>
      </c>
      <c r="C67" s="25">
        <f>COUNTIF(November!K$4:K$34,"&lt;65")</f>
        <v>0</v>
      </c>
      <c r="F67" s="25" t="s">
        <v>34</v>
      </c>
      <c r="G67" s="25">
        <f>COUNTIFS(November!L$4:L$34,"&gt;0.2",November!N$4:N$34,"&gt;72")</f>
        <v>0</v>
      </c>
      <c r="H67" s="25">
        <f>COUNTIF(November!L$4:L$34,"&gt;0.5")</f>
        <v>0</v>
      </c>
    </row>
    <row r="68" spans="1:8" x14ac:dyDescent="0.25">
      <c r="A68" s="33" t="s">
        <v>35</v>
      </c>
      <c r="B68" s="33">
        <f>COUNTIF(December!J$4:J$34,"&lt;80")</f>
        <v>0</v>
      </c>
      <c r="C68" s="33">
        <f>COUNTIF(December!K$4:K$34,"&lt;65")</f>
        <v>0</v>
      </c>
      <c r="F68" s="33" t="s">
        <v>35</v>
      </c>
      <c r="G68" s="33">
        <f>COUNTIFS(December!L$4:L$34,"&gt;0.2",December!N$4:N$34,"&gt;72")</f>
        <v>0</v>
      </c>
      <c r="H68" s="33">
        <f>COUNTIF(December!L$4:L$34,"&gt;0.5")</f>
        <v>0</v>
      </c>
    </row>
    <row r="69" spans="1:8" x14ac:dyDescent="0.25">
      <c r="A69" s="45"/>
      <c r="F69" s="54"/>
    </row>
    <row r="71" spans="1:8" ht="30" customHeight="1" x14ac:dyDescent="0.25">
      <c r="A71" s="76" t="s">
        <v>67</v>
      </c>
      <c r="B71" s="77"/>
      <c r="C71" s="78"/>
    </row>
    <row r="72" spans="1:8" x14ac:dyDescent="0.25">
      <c r="A72" s="29" t="s">
        <v>36</v>
      </c>
      <c r="B72" s="36" t="s">
        <v>68</v>
      </c>
      <c r="C72" s="36" t="s">
        <v>69</v>
      </c>
      <c r="E72" s="75"/>
      <c r="F72" s="75"/>
      <c r="G72" s="75"/>
    </row>
    <row r="73" spans="1:8" x14ac:dyDescent="0.25">
      <c r="A73" s="22" t="s">
        <v>26</v>
      </c>
      <c r="B73" s="22">
        <f>COUNTIF(January!J$4:J$34,"&lt;50")</f>
        <v>0</v>
      </c>
      <c r="C73" s="22">
        <f>COUNTIF(January!K$4:K$34,"&lt;90")</f>
        <v>0</v>
      </c>
      <c r="E73" s="75"/>
      <c r="F73" s="75"/>
      <c r="G73" s="75"/>
    </row>
    <row r="74" spans="1:8" x14ac:dyDescent="0.25">
      <c r="A74" s="25" t="s">
        <v>11</v>
      </c>
      <c r="B74" s="25">
        <f>COUNTIF(February!J$4:J$34,"&lt;50")</f>
        <v>0</v>
      </c>
      <c r="C74" s="25">
        <f>COUNTIF(February!K$4:K$34,"&lt;90")</f>
        <v>0</v>
      </c>
      <c r="E74" s="75"/>
      <c r="F74" s="75"/>
      <c r="G74" s="75"/>
    </row>
    <row r="75" spans="1:8" x14ac:dyDescent="0.25">
      <c r="A75" s="25" t="s">
        <v>12</v>
      </c>
      <c r="B75" s="25">
        <f>COUNTIF(March!J$4:J$34,"&lt;50")</f>
        <v>0</v>
      </c>
      <c r="C75" s="25">
        <f>COUNTIF(March!K$4:K$34,"&lt;90")</f>
        <v>0</v>
      </c>
      <c r="E75" s="75"/>
      <c r="F75" s="75"/>
      <c r="G75" s="75"/>
    </row>
    <row r="76" spans="1:8" x14ac:dyDescent="0.25">
      <c r="A76" s="25" t="s">
        <v>27</v>
      </c>
      <c r="B76" s="25">
        <f>COUNTIF(April!J$4:J$34,"&lt;50")</f>
        <v>0</v>
      </c>
      <c r="C76" s="25">
        <f>COUNTIF(April!K$4:K$34,"&lt;90")</f>
        <v>0</v>
      </c>
    </row>
    <row r="77" spans="1:8" x14ac:dyDescent="0.25">
      <c r="A77" s="25" t="s">
        <v>28</v>
      </c>
      <c r="B77" s="25">
        <f>COUNTIF(May!J$4:J$34,"&lt;50")</f>
        <v>0</v>
      </c>
      <c r="C77" s="25">
        <f>COUNTIF(May!K$4:K$34,"&lt;90")</f>
        <v>0</v>
      </c>
    </row>
    <row r="78" spans="1:8" x14ac:dyDescent="0.25">
      <c r="A78" s="25" t="s">
        <v>29</v>
      </c>
      <c r="B78" s="25">
        <f>COUNTIF(June!J$4:J$34,"&lt;50")</f>
        <v>0</v>
      </c>
      <c r="C78" s="25">
        <f>COUNTIF(June!K$4:K$34,"&lt;90")</f>
        <v>0</v>
      </c>
    </row>
    <row r="79" spans="1:8" x14ac:dyDescent="0.25">
      <c r="A79" s="25" t="s">
        <v>30</v>
      </c>
      <c r="B79" s="25">
        <f>COUNTIF(July!J$4:J$34,"&lt;50")</f>
        <v>0</v>
      </c>
      <c r="C79" s="25">
        <f>COUNTIF(July!K$4:K$34,"&lt;90")</f>
        <v>0</v>
      </c>
    </row>
    <row r="80" spans="1:8" x14ac:dyDescent="0.25">
      <c r="A80" s="25" t="s">
        <v>31</v>
      </c>
      <c r="B80" s="25">
        <f>COUNTIF(August!J$4:J$34,"&lt;50")</f>
        <v>0</v>
      </c>
      <c r="C80" s="25">
        <f>COUNTIF(August!K$4:K$34,"&lt;90")</f>
        <v>0</v>
      </c>
    </row>
    <row r="81" spans="1:3" x14ac:dyDescent="0.25">
      <c r="A81" s="25" t="s">
        <v>32</v>
      </c>
      <c r="B81" s="25">
        <f>COUNTIF(September!J$4:J$34,"&lt;50")</f>
        <v>0</v>
      </c>
      <c r="C81" s="25">
        <f>COUNTIF(September!K$4:K$34,"&lt;90")</f>
        <v>0</v>
      </c>
    </row>
    <row r="82" spans="1:3" x14ac:dyDescent="0.25">
      <c r="A82" s="25" t="s">
        <v>33</v>
      </c>
      <c r="B82" s="25">
        <f>COUNTIF(October!J$4:J$34,"&lt;50")</f>
        <v>0</v>
      </c>
      <c r="C82" s="25">
        <f>COUNTIF(October!K$4:K$34,"&lt;90")</f>
        <v>0</v>
      </c>
    </row>
    <row r="83" spans="1:3" x14ac:dyDescent="0.25">
      <c r="A83" s="25" t="s">
        <v>34</v>
      </c>
      <c r="B83" s="25">
        <f>COUNTIF(November!J$4:J$34,"&lt;50")</f>
        <v>0</v>
      </c>
      <c r="C83" s="25">
        <f>COUNTIF(November!K$4:K$34,"&lt;90")</f>
        <v>0</v>
      </c>
    </row>
    <row r="84" spans="1:3" x14ac:dyDescent="0.25">
      <c r="A84" s="33" t="s">
        <v>35</v>
      </c>
      <c r="B84" s="33">
        <f>COUNTIF(December!J$4:J$34,"&lt;50")</f>
        <v>0</v>
      </c>
      <c r="C84" s="33">
        <f>COUNTIF(December!K$4:K$34,"&lt;90")</f>
        <v>0</v>
      </c>
    </row>
    <row r="85" spans="1:3" x14ac:dyDescent="0.25">
      <c r="A85" s="53"/>
    </row>
  </sheetData>
  <mergeCells count="11">
    <mergeCell ref="E72:G73"/>
    <mergeCell ref="E74:G75"/>
    <mergeCell ref="A71:C71"/>
    <mergeCell ref="D22:G22"/>
    <mergeCell ref="A1:L1"/>
    <mergeCell ref="F39:I39"/>
    <mergeCell ref="A55:C55"/>
    <mergeCell ref="F55:H55"/>
    <mergeCell ref="A39:C39"/>
    <mergeCell ref="A3:C3"/>
    <mergeCell ref="E3:L3"/>
  </mergeCells>
  <pageMargins left="0.7" right="0.7" top="0.75" bottom="0.75" header="0.3" footer="0.3"/>
  <pageSetup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C3DDD-41AC-4804-AF15-90D35C43BCFB}">
  <sheetPr>
    <pageSetUpPr fitToPage="1"/>
  </sheetPr>
  <dimension ref="A1:P37"/>
  <sheetViews>
    <sheetView workbookViewId="0">
      <selection activeCell="A36" sqref="A36:P36"/>
    </sheetView>
  </sheetViews>
  <sheetFormatPr defaultRowHeight="15" x14ac:dyDescent="0.25"/>
  <cols>
    <col min="1" max="1" width="6" customWidth="1"/>
    <col min="2" max="2" width="7.28515625" customWidth="1"/>
    <col min="3" max="3" width="7" customWidth="1"/>
    <col min="4" max="4" width="5.85546875" customWidth="1"/>
    <col min="5" max="5" width="6.140625" customWidth="1"/>
    <col min="6" max="6" width="7.5703125" customWidth="1"/>
    <col min="7" max="7" width="8.85546875" customWidth="1"/>
    <col min="8" max="8" width="8.140625" customWidth="1"/>
    <col min="9" max="10" width="7.5703125" customWidth="1"/>
    <col min="11" max="11" width="8" customWidth="1"/>
    <col min="13" max="13" width="9.85546875" customWidth="1"/>
    <col min="14" max="14" width="8.85546875" customWidth="1"/>
    <col min="15" max="15" width="6.85546875" customWidth="1"/>
    <col min="16" max="16" width="20" customWidth="1"/>
  </cols>
  <sheetData>
    <row r="1" spans="1:16" x14ac:dyDescent="0.25">
      <c r="A1" s="61" t="s">
        <v>85</v>
      </c>
      <c r="B1" s="61"/>
      <c r="C1" s="61"/>
      <c r="D1" s="61"/>
      <c r="E1" s="62" t="str">
        <f>CONCATENATE(General_Info!B6,"/",General_Info!B5)</f>
        <v>/</v>
      </c>
      <c r="F1" s="62"/>
      <c r="G1" s="62"/>
      <c r="H1" s="62"/>
      <c r="I1" s="62"/>
      <c r="J1" s="23" t="str">
        <f>CONCATENATE("Unit #: ", General_Info!B8)</f>
        <v xml:space="preserve">Unit #: </v>
      </c>
      <c r="M1" s="24" t="s">
        <v>3</v>
      </c>
      <c r="N1" s="23" t="str">
        <f>CONCATENATE("January ", General_Info!B10)</f>
        <v xml:space="preserve">January </v>
      </c>
    </row>
    <row r="2" spans="1:16" ht="15" customHeight="1" x14ac:dyDescent="0.25">
      <c r="A2" s="63" t="s">
        <v>0</v>
      </c>
      <c r="B2" s="65" t="s">
        <v>43</v>
      </c>
      <c r="C2" s="65"/>
      <c r="D2" s="66" t="s">
        <v>4</v>
      </c>
      <c r="E2" s="67"/>
      <c r="F2" s="67"/>
      <c r="G2" s="68"/>
      <c r="H2" s="72" t="s">
        <v>42</v>
      </c>
      <c r="I2" s="73"/>
      <c r="J2" s="73"/>
      <c r="K2" s="73"/>
      <c r="L2" s="73"/>
      <c r="M2" s="73"/>
      <c r="N2" s="73"/>
      <c r="O2" s="74"/>
      <c r="P2" s="71" t="s">
        <v>2</v>
      </c>
    </row>
    <row r="3" spans="1:16" ht="28.5" customHeight="1" x14ac:dyDescent="0.25">
      <c r="A3" s="64"/>
      <c r="B3" s="10" t="s">
        <v>39</v>
      </c>
      <c r="C3" s="10" t="s">
        <v>1</v>
      </c>
      <c r="D3" s="10" t="s">
        <v>81</v>
      </c>
      <c r="E3" s="10" t="s">
        <v>82</v>
      </c>
      <c r="F3" s="10" t="s">
        <v>83</v>
      </c>
      <c r="G3" s="10" t="s">
        <v>41</v>
      </c>
      <c r="H3" s="21" t="s">
        <v>37</v>
      </c>
      <c r="I3" s="21" t="s">
        <v>38</v>
      </c>
      <c r="J3" s="21" t="s">
        <v>60</v>
      </c>
      <c r="K3" s="28" t="s">
        <v>61</v>
      </c>
      <c r="L3" s="21" t="s">
        <v>40</v>
      </c>
      <c r="M3" s="28" t="s">
        <v>84</v>
      </c>
      <c r="N3" s="28" t="s">
        <v>44</v>
      </c>
      <c r="O3" s="35" t="s">
        <v>51</v>
      </c>
      <c r="P3" s="71"/>
    </row>
    <row r="4" spans="1:16" x14ac:dyDescent="0.25">
      <c r="A4" s="4">
        <v>1</v>
      </c>
      <c r="B4" s="7"/>
      <c r="C4" s="7"/>
      <c r="D4" s="7"/>
      <c r="E4" s="7"/>
      <c r="F4" s="7"/>
      <c r="G4" s="7"/>
      <c r="H4" s="8"/>
      <c r="I4" s="25"/>
      <c r="J4" s="25"/>
      <c r="K4" s="26"/>
      <c r="L4" s="26"/>
      <c r="M4" s="26"/>
      <c r="N4" s="26"/>
      <c r="O4" s="34" t="s">
        <v>50</v>
      </c>
      <c r="P4" s="26"/>
    </row>
    <row r="5" spans="1:16" x14ac:dyDescent="0.25">
      <c r="A5" s="2">
        <v>2</v>
      </c>
      <c r="B5" s="8"/>
      <c r="C5" s="8"/>
      <c r="D5" s="8"/>
      <c r="E5" s="8"/>
      <c r="F5" s="8"/>
      <c r="G5" s="8"/>
      <c r="H5" s="8"/>
      <c r="I5" s="3"/>
      <c r="J5" s="3"/>
      <c r="K5" s="3"/>
      <c r="L5" s="3"/>
      <c r="M5" s="3"/>
      <c r="N5" s="3"/>
      <c r="O5" s="34" t="s">
        <v>50</v>
      </c>
      <c r="P5" s="3"/>
    </row>
    <row r="6" spans="1:16" x14ac:dyDescent="0.25">
      <c r="A6" s="2">
        <v>3</v>
      </c>
      <c r="B6" s="8"/>
      <c r="C6" s="8"/>
      <c r="D6" s="8"/>
      <c r="E6" s="8"/>
      <c r="F6" s="8"/>
      <c r="G6" s="8"/>
      <c r="H6" s="8"/>
      <c r="I6" s="3"/>
      <c r="J6" s="3"/>
      <c r="K6" s="3"/>
      <c r="L6" s="3"/>
      <c r="M6" s="3"/>
      <c r="N6" s="3"/>
      <c r="O6" s="34" t="s">
        <v>50</v>
      </c>
      <c r="P6" s="3"/>
    </row>
    <row r="7" spans="1:16" x14ac:dyDescent="0.25">
      <c r="A7" s="2">
        <v>4</v>
      </c>
      <c r="B7" s="8"/>
      <c r="C7" s="8"/>
      <c r="D7" s="8"/>
      <c r="E7" s="8"/>
      <c r="F7" s="8"/>
      <c r="G7" s="8"/>
      <c r="H7" s="8"/>
      <c r="I7" s="3"/>
      <c r="J7" s="3"/>
      <c r="K7" s="3"/>
      <c r="L7" s="3"/>
      <c r="M7" s="3"/>
      <c r="N7" s="3"/>
      <c r="O7" s="34" t="s">
        <v>50</v>
      </c>
      <c r="P7" s="3"/>
    </row>
    <row r="8" spans="1:16" x14ac:dyDescent="0.25">
      <c r="A8" s="2">
        <v>5</v>
      </c>
      <c r="B8" s="8"/>
      <c r="C8" s="8"/>
      <c r="D8" s="8"/>
      <c r="E8" s="8"/>
      <c r="F8" s="8"/>
      <c r="G8" s="8"/>
      <c r="H8" s="8"/>
      <c r="I8" s="3"/>
      <c r="J8" s="3"/>
      <c r="K8" s="3"/>
      <c r="L8" s="3"/>
      <c r="M8" s="3"/>
      <c r="N8" s="3"/>
      <c r="O8" s="34" t="s">
        <v>50</v>
      </c>
      <c r="P8" s="3"/>
    </row>
    <row r="9" spans="1:16" x14ac:dyDescent="0.25">
      <c r="A9" s="2">
        <v>6</v>
      </c>
      <c r="B9" s="8"/>
      <c r="C9" s="8"/>
      <c r="D9" s="8"/>
      <c r="E9" s="8"/>
      <c r="F9" s="8"/>
      <c r="G9" s="8"/>
      <c r="H9" s="8"/>
      <c r="I9" s="3"/>
      <c r="J9" s="3"/>
      <c r="K9" s="3"/>
      <c r="L9" s="3"/>
      <c r="M9" s="3"/>
      <c r="N9" s="3"/>
      <c r="O9" s="34" t="s">
        <v>50</v>
      </c>
      <c r="P9" s="3"/>
    </row>
    <row r="10" spans="1:16" x14ac:dyDescent="0.25">
      <c r="A10" s="2">
        <v>7</v>
      </c>
      <c r="B10" s="8"/>
      <c r="C10" s="8"/>
      <c r="D10" s="8"/>
      <c r="E10" s="8"/>
      <c r="F10" s="8"/>
      <c r="G10" s="8"/>
      <c r="H10" s="8"/>
      <c r="I10" s="3"/>
      <c r="J10" s="3"/>
      <c r="K10" s="3"/>
      <c r="L10" s="3"/>
      <c r="M10" s="3"/>
      <c r="N10" s="3"/>
      <c r="O10" s="34" t="s">
        <v>50</v>
      </c>
      <c r="P10" s="3"/>
    </row>
    <row r="11" spans="1:16" x14ac:dyDescent="0.25">
      <c r="A11" s="2">
        <v>8</v>
      </c>
      <c r="B11" s="8"/>
      <c r="C11" s="8"/>
      <c r="D11" s="8"/>
      <c r="E11" s="8"/>
      <c r="F11" s="8"/>
      <c r="G11" s="8"/>
      <c r="H11" s="8"/>
      <c r="I11" s="3"/>
      <c r="J11" s="3"/>
      <c r="K11" s="3"/>
      <c r="L11" s="3"/>
      <c r="M11" s="3"/>
      <c r="N11" s="3"/>
      <c r="O11" s="34" t="s">
        <v>50</v>
      </c>
      <c r="P11" s="3"/>
    </row>
    <row r="12" spans="1:16" x14ac:dyDescent="0.25">
      <c r="A12" s="2">
        <v>9</v>
      </c>
      <c r="B12" s="8"/>
      <c r="C12" s="8"/>
      <c r="D12" s="8"/>
      <c r="E12" s="8"/>
      <c r="F12" s="8"/>
      <c r="G12" s="8"/>
      <c r="H12" s="8"/>
      <c r="I12" s="3"/>
      <c r="J12" s="3"/>
      <c r="K12" s="3"/>
      <c r="L12" s="3"/>
      <c r="M12" s="3"/>
      <c r="N12" s="3"/>
      <c r="O12" s="34" t="s">
        <v>50</v>
      </c>
      <c r="P12" s="3"/>
    </row>
    <row r="13" spans="1:16" x14ac:dyDescent="0.25">
      <c r="A13" s="2">
        <v>10</v>
      </c>
      <c r="B13" s="8"/>
      <c r="C13" s="8"/>
      <c r="D13" s="8"/>
      <c r="E13" s="8"/>
      <c r="F13" s="8"/>
      <c r="G13" s="8"/>
      <c r="H13" s="8"/>
      <c r="I13" s="3"/>
      <c r="J13" s="3"/>
      <c r="K13" s="3"/>
      <c r="L13" s="3"/>
      <c r="M13" s="3"/>
      <c r="N13" s="3"/>
      <c r="O13" s="34" t="s">
        <v>50</v>
      </c>
      <c r="P13" s="3"/>
    </row>
    <row r="14" spans="1:16" x14ac:dyDescent="0.25">
      <c r="A14" s="2">
        <v>11</v>
      </c>
      <c r="B14" s="8"/>
      <c r="C14" s="8"/>
      <c r="D14" s="8"/>
      <c r="E14" s="8"/>
      <c r="F14" s="8"/>
      <c r="G14" s="8"/>
      <c r="H14" s="8"/>
      <c r="I14" s="3"/>
      <c r="J14" s="3"/>
      <c r="K14" s="3"/>
      <c r="L14" s="3"/>
      <c r="M14" s="3"/>
      <c r="N14" s="3"/>
      <c r="O14" s="34" t="s">
        <v>50</v>
      </c>
      <c r="P14" s="3"/>
    </row>
    <row r="15" spans="1:16" x14ac:dyDescent="0.25">
      <c r="A15" s="2">
        <v>12</v>
      </c>
      <c r="B15" s="8"/>
      <c r="C15" s="8"/>
      <c r="D15" s="8"/>
      <c r="E15" s="8"/>
      <c r="F15" s="8"/>
      <c r="G15" s="8"/>
      <c r="H15" s="8"/>
      <c r="I15" s="3"/>
      <c r="J15" s="3"/>
      <c r="K15" s="3"/>
      <c r="L15" s="3"/>
      <c r="M15" s="3"/>
      <c r="N15" s="3"/>
      <c r="O15" s="34" t="s">
        <v>50</v>
      </c>
      <c r="P15" s="3"/>
    </row>
    <row r="16" spans="1:16" x14ac:dyDescent="0.25">
      <c r="A16" s="2">
        <v>13</v>
      </c>
      <c r="B16" s="8"/>
      <c r="C16" s="8"/>
      <c r="D16" s="8"/>
      <c r="E16" s="8"/>
      <c r="F16" s="8"/>
      <c r="G16" s="8"/>
      <c r="H16" s="8"/>
      <c r="I16" s="3"/>
      <c r="J16" s="3"/>
      <c r="K16" s="3"/>
      <c r="L16" s="3"/>
      <c r="M16" s="3"/>
      <c r="N16" s="3"/>
      <c r="O16" s="34" t="s">
        <v>50</v>
      </c>
      <c r="P16" s="3"/>
    </row>
    <row r="17" spans="1:16" x14ac:dyDescent="0.25">
      <c r="A17" s="2">
        <v>14</v>
      </c>
      <c r="B17" s="8"/>
      <c r="C17" s="8"/>
      <c r="D17" s="8"/>
      <c r="E17" s="8"/>
      <c r="F17" s="8"/>
      <c r="G17" s="8"/>
      <c r="H17" s="8"/>
      <c r="I17" s="3"/>
      <c r="J17" s="3"/>
      <c r="K17" s="3"/>
      <c r="L17" s="3"/>
      <c r="M17" s="3"/>
      <c r="N17" s="3"/>
      <c r="O17" s="34" t="s">
        <v>50</v>
      </c>
      <c r="P17" s="3"/>
    </row>
    <row r="18" spans="1:16" x14ac:dyDescent="0.25">
      <c r="A18" s="2">
        <v>15</v>
      </c>
      <c r="B18" s="8"/>
      <c r="C18" s="8"/>
      <c r="D18" s="8"/>
      <c r="E18" s="8"/>
      <c r="F18" s="8"/>
      <c r="G18" s="8"/>
      <c r="H18" s="8"/>
      <c r="I18" s="3"/>
      <c r="J18" s="3"/>
      <c r="K18" s="3"/>
      <c r="L18" s="3"/>
      <c r="M18" s="3"/>
      <c r="N18" s="3"/>
      <c r="O18" s="34" t="s">
        <v>50</v>
      </c>
      <c r="P18" s="3"/>
    </row>
    <row r="19" spans="1:16" x14ac:dyDescent="0.25">
      <c r="A19" s="2">
        <v>16</v>
      </c>
      <c r="B19" s="8"/>
      <c r="C19" s="8"/>
      <c r="D19" s="8"/>
      <c r="E19" s="8"/>
      <c r="F19" s="8"/>
      <c r="G19" s="8"/>
      <c r="H19" s="8"/>
      <c r="I19" s="3"/>
      <c r="J19" s="3"/>
      <c r="K19" s="3"/>
      <c r="L19" s="3"/>
      <c r="M19" s="3"/>
      <c r="N19" s="3"/>
      <c r="O19" s="34" t="s">
        <v>50</v>
      </c>
      <c r="P19" s="3"/>
    </row>
    <row r="20" spans="1:16" x14ac:dyDescent="0.25">
      <c r="A20" s="2">
        <v>17</v>
      </c>
      <c r="B20" s="8"/>
      <c r="C20" s="8"/>
      <c r="D20" s="8"/>
      <c r="E20" s="8"/>
      <c r="F20" s="8"/>
      <c r="G20" s="8"/>
      <c r="H20" s="8"/>
      <c r="I20" s="3"/>
      <c r="J20" s="3"/>
      <c r="K20" s="3"/>
      <c r="L20" s="3"/>
      <c r="M20" s="3"/>
      <c r="N20" s="3"/>
      <c r="O20" s="34" t="s">
        <v>50</v>
      </c>
      <c r="P20" s="3"/>
    </row>
    <row r="21" spans="1:16" x14ac:dyDescent="0.25">
      <c r="A21" s="2">
        <v>18</v>
      </c>
      <c r="B21" s="8"/>
      <c r="C21" s="8"/>
      <c r="D21" s="8"/>
      <c r="E21" s="8"/>
      <c r="F21" s="8"/>
      <c r="G21" s="8"/>
      <c r="H21" s="8"/>
      <c r="I21" s="3"/>
      <c r="J21" s="3"/>
      <c r="K21" s="3"/>
      <c r="L21" s="3"/>
      <c r="M21" s="3"/>
      <c r="N21" s="3"/>
      <c r="O21" s="34" t="s">
        <v>50</v>
      </c>
      <c r="P21" s="3"/>
    </row>
    <row r="22" spans="1:16" x14ac:dyDescent="0.25">
      <c r="A22" s="2">
        <v>19</v>
      </c>
      <c r="B22" s="8"/>
      <c r="C22" s="8"/>
      <c r="D22" s="8"/>
      <c r="E22" s="8"/>
      <c r="F22" s="8"/>
      <c r="G22" s="8"/>
      <c r="H22" s="8"/>
      <c r="I22" s="3"/>
      <c r="J22" s="3"/>
      <c r="K22" s="3"/>
      <c r="L22" s="3"/>
      <c r="M22" s="3"/>
      <c r="N22" s="3"/>
      <c r="O22" s="34" t="s">
        <v>50</v>
      </c>
      <c r="P22" s="3"/>
    </row>
    <row r="23" spans="1:16" x14ac:dyDescent="0.25">
      <c r="A23" s="2">
        <v>20</v>
      </c>
      <c r="B23" s="8"/>
      <c r="C23" s="8"/>
      <c r="D23" s="8"/>
      <c r="E23" s="8"/>
      <c r="F23" s="8"/>
      <c r="G23" s="8"/>
      <c r="H23" s="8"/>
      <c r="I23" s="3"/>
      <c r="J23" s="3"/>
      <c r="K23" s="3"/>
      <c r="L23" s="3"/>
      <c r="M23" s="3"/>
      <c r="N23" s="3"/>
      <c r="O23" s="34" t="s">
        <v>50</v>
      </c>
      <c r="P23" s="3"/>
    </row>
    <row r="24" spans="1:16" x14ac:dyDescent="0.25">
      <c r="A24" s="2">
        <v>21</v>
      </c>
      <c r="B24" s="8"/>
      <c r="C24" s="8"/>
      <c r="D24" s="8"/>
      <c r="E24" s="8"/>
      <c r="F24" s="8"/>
      <c r="G24" s="8"/>
      <c r="H24" s="8"/>
      <c r="I24" s="3"/>
      <c r="J24" s="3"/>
      <c r="K24" s="3"/>
      <c r="L24" s="3"/>
      <c r="M24" s="3"/>
      <c r="N24" s="3"/>
      <c r="O24" s="34" t="s">
        <v>50</v>
      </c>
      <c r="P24" s="3"/>
    </row>
    <row r="25" spans="1:16" x14ac:dyDescent="0.25">
      <c r="A25" s="2">
        <v>22</v>
      </c>
      <c r="B25" s="8"/>
      <c r="C25" s="8"/>
      <c r="D25" s="8"/>
      <c r="E25" s="8"/>
      <c r="F25" s="8"/>
      <c r="G25" s="8"/>
      <c r="H25" s="8"/>
      <c r="I25" s="3"/>
      <c r="J25" s="3"/>
      <c r="K25" s="3"/>
      <c r="L25" s="3"/>
      <c r="M25" s="3"/>
      <c r="N25" s="3"/>
      <c r="O25" s="34" t="s">
        <v>50</v>
      </c>
      <c r="P25" s="3"/>
    </row>
    <row r="26" spans="1:16" x14ac:dyDescent="0.25">
      <c r="A26" s="2">
        <v>23</v>
      </c>
      <c r="B26" s="8"/>
      <c r="C26" s="8"/>
      <c r="D26" s="8"/>
      <c r="E26" s="8"/>
      <c r="F26" s="8"/>
      <c r="G26" s="8"/>
      <c r="H26" s="8"/>
      <c r="I26" s="3"/>
      <c r="J26" s="3"/>
      <c r="K26" s="3"/>
      <c r="L26" s="3"/>
      <c r="M26" s="3"/>
      <c r="N26" s="3"/>
      <c r="O26" s="34" t="s">
        <v>50</v>
      </c>
      <c r="P26" s="3"/>
    </row>
    <row r="27" spans="1:16" x14ac:dyDescent="0.25">
      <c r="A27" s="2">
        <v>24</v>
      </c>
      <c r="B27" s="8"/>
      <c r="C27" s="8"/>
      <c r="D27" s="8"/>
      <c r="E27" s="8"/>
      <c r="F27" s="8"/>
      <c r="G27" s="8"/>
      <c r="H27" s="8"/>
      <c r="I27" s="3"/>
      <c r="J27" s="3"/>
      <c r="K27" s="3"/>
      <c r="L27" s="3"/>
      <c r="M27" s="3"/>
      <c r="N27" s="3"/>
      <c r="O27" s="34" t="s">
        <v>50</v>
      </c>
      <c r="P27" s="3"/>
    </row>
    <row r="28" spans="1:16" x14ac:dyDescent="0.25">
      <c r="A28" s="2">
        <v>25</v>
      </c>
      <c r="B28" s="8"/>
      <c r="C28" s="8"/>
      <c r="D28" s="8"/>
      <c r="E28" s="8"/>
      <c r="F28" s="8"/>
      <c r="G28" s="8"/>
      <c r="H28" s="8"/>
      <c r="I28" s="3"/>
      <c r="J28" s="3"/>
      <c r="K28" s="3"/>
      <c r="L28" s="3"/>
      <c r="M28" s="3"/>
      <c r="N28" s="3"/>
      <c r="O28" s="34" t="s">
        <v>50</v>
      </c>
      <c r="P28" s="3"/>
    </row>
    <row r="29" spans="1:16" x14ac:dyDescent="0.25">
      <c r="A29" s="2">
        <v>26</v>
      </c>
      <c r="B29" s="8"/>
      <c r="C29" s="8"/>
      <c r="D29" s="8"/>
      <c r="E29" s="8"/>
      <c r="F29" s="8"/>
      <c r="G29" s="8"/>
      <c r="H29" s="8"/>
      <c r="I29" s="3"/>
      <c r="J29" s="3"/>
      <c r="K29" s="3"/>
      <c r="L29" s="3"/>
      <c r="M29" s="3"/>
      <c r="N29" s="3"/>
      <c r="O29" s="34" t="s">
        <v>50</v>
      </c>
      <c r="P29" s="3"/>
    </row>
    <row r="30" spans="1:16" x14ac:dyDescent="0.25">
      <c r="A30" s="2">
        <v>27</v>
      </c>
      <c r="B30" s="8"/>
      <c r="C30" s="8"/>
      <c r="D30" s="8"/>
      <c r="E30" s="8"/>
      <c r="F30" s="8"/>
      <c r="G30" s="8"/>
      <c r="H30" s="8"/>
      <c r="I30" s="3"/>
      <c r="J30" s="3"/>
      <c r="K30" s="3"/>
      <c r="L30" s="3"/>
      <c r="M30" s="3"/>
      <c r="N30" s="3"/>
      <c r="O30" s="34" t="s">
        <v>50</v>
      </c>
      <c r="P30" s="3"/>
    </row>
    <row r="31" spans="1:16" x14ac:dyDescent="0.25">
      <c r="A31" s="2">
        <v>28</v>
      </c>
      <c r="B31" s="8"/>
      <c r="C31" s="8"/>
      <c r="D31" s="8"/>
      <c r="E31" s="8"/>
      <c r="F31" s="8"/>
      <c r="G31" s="8"/>
      <c r="H31" s="8"/>
      <c r="I31" s="3"/>
      <c r="J31" s="3"/>
      <c r="K31" s="3"/>
      <c r="L31" s="3"/>
      <c r="M31" s="3"/>
      <c r="N31" s="3"/>
      <c r="O31" s="34" t="s">
        <v>50</v>
      </c>
      <c r="P31" s="3"/>
    </row>
    <row r="32" spans="1:16" x14ac:dyDescent="0.25">
      <c r="A32" s="2">
        <v>29</v>
      </c>
      <c r="B32" s="8"/>
      <c r="C32" s="8"/>
      <c r="D32" s="8"/>
      <c r="E32" s="8"/>
      <c r="F32" s="8"/>
      <c r="G32" s="8"/>
      <c r="H32" s="8"/>
      <c r="I32" s="3"/>
      <c r="J32" s="3"/>
      <c r="K32" s="3"/>
      <c r="L32" s="3"/>
      <c r="M32" s="3"/>
      <c r="N32" s="3"/>
      <c r="O32" s="34" t="s">
        <v>50</v>
      </c>
      <c r="P32" s="3"/>
    </row>
    <row r="33" spans="1:16" x14ac:dyDescent="0.25">
      <c r="A33" s="2">
        <v>30</v>
      </c>
      <c r="B33" s="8"/>
      <c r="C33" s="8"/>
      <c r="D33" s="8"/>
      <c r="E33" s="8"/>
      <c r="F33" s="8"/>
      <c r="G33" s="8"/>
      <c r="H33" s="8"/>
      <c r="I33" s="3"/>
      <c r="J33" s="3"/>
      <c r="K33" s="3"/>
      <c r="L33" s="3"/>
      <c r="M33" s="3"/>
      <c r="N33" s="3"/>
      <c r="O33" s="34" t="s">
        <v>50</v>
      </c>
      <c r="P33" s="3"/>
    </row>
    <row r="34" spans="1:16" x14ac:dyDescent="0.25">
      <c r="A34" s="2">
        <v>31</v>
      </c>
      <c r="B34" s="8"/>
      <c r="C34" s="8"/>
      <c r="D34" s="8"/>
      <c r="E34" s="8"/>
      <c r="F34" s="8"/>
      <c r="G34" s="8"/>
      <c r="H34" s="8"/>
      <c r="I34" s="3"/>
      <c r="J34" s="3"/>
      <c r="K34" s="3"/>
      <c r="L34" s="3"/>
      <c r="M34" s="3"/>
      <c r="N34" s="3"/>
      <c r="O34" s="34" t="s">
        <v>50</v>
      </c>
      <c r="P34" s="3"/>
    </row>
    <row r="35" spans="1:16" x14ac:dyDescent="0.25">
      <c r="A35" s="70" t="s">
        <v>45</v>
      </c>
      <c r="B35" s="70"/>
      <c r="C35" s="70"/>
      <c r="D35" s="70"/>
      <c r="E35" s="70"/>
      <c r="F35" s="70"/>
      <c r="G35" s="70"/>
      <c r="H35" s="70"/>
      <c r="I35" s="70"/>
      <c r="J35" s="70"/>
      <c r="K35" s="70"/>
      <c r="L35" s="70"/>
      <c r="M35" s="70"/>
      <c r="N35" s="70"/>
      <c r="O35" s="70"/>
      <c r="P35" s="70"/>
    </row>
    <row r="36" spans="1:16" x14ac:dyDescent="0.25">
      <c r="A36" s="70" t="s">
        <v>86</v>
      </c>
      <c r="B36" s="70"/>
      <c r="C36" s="70"/>
      <c r="D36" s="70"/>
      <c r="E36" s="70"/>
      <c r="F36" s="70"/>
      <c r="G36" s="70"/>
      <c r="H36" s="70"/>
      <c r="I36" s="70"/>
      <c r="J36" s="70"/>
      <c r="K36" s="70"/>
      <c r="L36" s="70"/>
      <c r="M36" s="70"/>
      <c r="N36" s="70"/>
      <c r="O36" s="70"/>
      <c r="P36" s="70"/>
    </row>
    <row r="37" spans="1:16" ht="17.25" x14ac:dyDescent="0.25">
      <c r="A37" s="69" t="s">
        <v>80</v>
      </c>
      <c r="B37" s="70"/>
      <c r="C37" s="70"/>
      <c r="D37" s="70"/>
      <c r="E37" s="70"/>
      <c r="F37" s="70"/>
      <c r="G37" s="70"/>
      <c r="H37" s="70"/>
      <c r="I37" s="70"/>
      <c r="J37" s="70"/>
      <c r="K37" s="70"/>
      <c r="L37" s="70"/>
      <c r="M37" s="70"/>
      <c r="N37" s="70"/>
      <c r="O37" s="70"/>
      <c r="P37" s="70"/>
    </row>
  </sheetData>
  <mergeCells count="10">
    <mergeCell ref="A37:P37"/>
    <mergeCell ref="P2:P3"/>
    <mergeCell ref="H2:O2"/>
    <mergeCell ref="A36:P36"/>
    <mergeCell ref="A35:P35"/>
    <mergeCell ref="A1:D1"/>
    <mergeCell ref="E1:I1"/>
    <mergeCell ref="A2:A3"/>
    <mergeCell ref="B2:C2"/>
    <mergeCell ref="D2:G2"/>
  </mergeCells>
  <conditionalFormatting sqref="A3:J3 A2:D2 A1 E1 H2 J1 M1:P1 A4:P34">
    <cfRule type="expression" dxfId="23" priority="2">
      <formula>MOD(ROW(),2)=0</formula>
    </cfRule>
  </conditionalFormatting>
  <conditionalFormatting sqref="L3">
    <cfRule type="expression" dxfId="22" priority="1">
      <formula>MOD(ROW(),2)=0</formula>
    </cfRule>
  </conditionalFormatting>
  <pageMargins left="0.7" right="0.7" top="0.75" bottom="0.75" header="0.3" footer="0.3"/>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214D0-E4B6-46CF-974F-9235010843E1}">
  <sheetPr>
    <pageSetUpPr fitToPage="1"/>
  </sheetPr>
  <dimension ref="A1:P37"/>
  <sheetViews>
    <sheetView topLeftCell="A19" workbookViewId="0">
      <selection activeCell="A36" sqref="A36:P36"/>
    </sheetView>
  </sheetViews>
  <sheetFormatPr defaultRowHeight="15" x14ac:dyDescent="0.25"/>
  <cols>
    <col min="1" max="1" width="6" customWidth="1"/>
    <col min="2" max="2" width="7.28515625" customWidth="1"/>
    <col min="3" max="3" width="7" customWidth="1"/>
    <col min="4" max="4" width="5.85546875" customWidth="1"/>
    <col min="5" max="5" width="6.140625" customWidth="1"/>
    <col min="6" max="6" width="7.5703125" customWidth="1"/>
    <col min="7" max="7" width="8.85546875" customWidth="1"/>
    <col min="8" max="8" width="8.140625" customWidth="1"/>
    <col min="9" max="10" width="7.5703125" customWidth="1"/>
    <col min="11" max="11" width="8" customWidth="1"/>
    <col min="13" max="13" width="9.85546875" customWidth="1"/>
    <col min="14" max="14" width="8.85546875" customWidth="1"/>
    <col min="15" max="15" width="6.85546875" customWidth="1"/>
    <col min="16" max="16" width="20" customWidth="1"/>
  </cols>
  <sheetData>
    <row r="1" spans="1:16" x14ac:dyDescent="0.25">
      <c r="A1" s="61" t="s">
        <v>85</v>
      </c>
      <c r="B1" s="61"/>
      <c r="C1" s="61"/>
      <c r="D1" s="61"/>
      <c r="E1" s="62" t="str">
        <f>CONCATENATE(General_Info!B6,"/",General_Info!B5)</f>
        <v>/</v>
      </c>
      <c r="F1" s="62"/>
      <c r="G1" s="62"/>
      <c r="H1" s="62"/>
      <c r="I1" s="62"/>
      <c r="J1" s="23" t="str">
        <f>CONCATENATE("Unit #: ", General_Info!B8)</f>
        <v xml:space="preserve">Unit #: </v>
      </c>
      <c r="M1" s="24" t="s">
        <v>3</v>
      </c>
      <c r="N1" s="23" t="str">
        <f>CONCATENATE("February ", General_Info!B10)</f>
        <v xml:space="preserve">February </v>
      </c>
    </row>
    <row r="2" spans="1:16" ht="15" customHeight="1" x14ac:dyDescent="0.25">
      <c r="A2" s="63" t="s">
        <v>0</v>
      </c>
      <c r="B2" s="65" t="s">
        <v>43</v>
      </c>
      <c r="C2" s="65"/>
      <c r="D2" s="66" t="s">
        <v>4</v>
      </c>
      <c r="E2" s="67"/>
      <c r="F2" s="67"/>
      <c r="G2" s="68"/>
      <c r="H2" s="72" t="s">
        <v>42</v>
      </c>
      <c r="I2" s="73"/>
      <c r="J2" s="73"/>
      <c r="K2" s="73"/>
      <c r="L2" s="73"/>
      <c r="M2" s="73"/>
      <c r="N2" s="73"/>
      <c r="O2" s="74"/>
      <c r="P2" s="71" t="s">
        <v>2</v>
      </c>
    </row>
    <row r="3" spans="1:16" ht="30" customHeight="1" x14ac:dyDescent="0.25">
      <c r="A3" s="64"/>
      <c r="B3" s="10" t="s">
        <v>39</v>
      </c>
      <c r="C3" s="10" t="s">
        <v>1</v>
      </c>
      <c r="D3" s="10" t="s">
        <v>81</v>
      </c>
      <c r="E3" s="10" t="s">
        <v>82</v>
      </c>
      <c r="F3" s="10" t="s">
        <v>83</v>
      </c>
      <c r="G3" s="10" t="s">
        <v>41</v>
      </c>
      <c r="H3" s="21" t="s">
        <v>37</v>
      </c>
      <c r="I3" s="21" t="s">
        <v>38</v>
      </c>
      <c r="J3" s="21" t="s">
        <v>60</v>
      </c>
      <c r="K3" s="28" t="s">
        <v>61</v>
      </c>
      <c r="L3" s="21" t="s">
        <v>40</v>
      </c>
      <c r="M3" s="28" t="s">
        <v>84</v>
      </c>
      <c r="N3" s="28" t="s">
        <v>44</v>
      </c>
      <c r="O3" s="35" t="s">
        <v>51</v>
      </c>
      <c r="P3" s="71"/>
    </row>
    <row r="4" spans="1:16" x14ac:dyDescent="0.25">
      <c r="A4" s="4">
        <v>1</v>
      </c>
      <c r="B4" s="7"/>
      <c r="C4" s="7"/>
      <c r="D4" s="7"/>
      <c r="E4" s="7"/>
      <c r="F4" s="7"/>
      <c r="G4" s="7"/>
      <c r="H4" s="8"/>
      <c r="I4" s="25"/>
      <c r="J4" s="25"/>
      <c r="K4" s="26"/>
      <c r="L4" s="26"/>
      <c r="M4" s="26"/>
      <c r="N4" s="26"/>
      <c r="O4" s="34" t="s">
        <v>50</v>
      </c>
      <c r="P4" s="26"/>
    </row>
    <row r="5" spans="1:16" x14ac:dyDescent="0.25">
      <c r="A5" s="2">
        <v>2</v>
      </c>
      <c r="B5" s="8"/>
      <c r="C5" s="8"/>
      <c r="D5" s="8"/>
      <c r="E5" s="8"/>
      <c r="F5" s="8"/>
      <c r="G5" s="8"/>
      <c r="H5" s="8"/>
      <c r="I5" s="3"/>
      <c r="J5" s="3"/>
      <c r="K5" s="3"/>
      <c r="L5" s="3"/>
      <c r="M5" s="3"/>
      <c r="N5" s="3"/>
      <c r="O5" s="34" t="s">
        <v>50</v>
      </c>
      <c r="P5" s="3"/>
    </row>
    <row r="6" spans="1:16" x14ac:dyDescent="0.25">
      <c r="A6" s="2">
        <v>3</v>
      </c>
      <c r="B6" s="8"/>
      <c r="C6" s="8"/>
      <c r="D6" s="8"/>
      <c r="E6" s="8"/>
      <c r="F6" s="8"/>
      <c r="G6" s="8"/>
      <c r="H6" s="8"/>
      <c r="I6" s="3"/>
      <c r="J6" s="3"/>
      <c r="K6" s="3"/>
      <c r="L6" s="3"/>
      <c r="M6" s="3"/>
      <c r="N6" s="3"/>
      <c r="O6" s="34" t="s">
        <v>50</v>
      </c>
      <c r="P6" s="3"/>
    </row>
    <row r="7" spans="1:16" x14ac:dyDescent="0.25">
      <c r="A7" s="2">
        <v>4</v>
      </c>
      <c r="B7" s="8"/>
      <c r="C7" s="8"/>
      <c r="D7" s="8"/>
      <c r="E7" s="8"/>
      <c r="F7" s="8"/>
      <c r="G7" s="8"/>
      <c r="H7" s="8"/>
      <c r="I7" s="3"/>
      <c r="J7" s="3"/>
      <c r="K7" s="3"/>
      <c r="L7" s="3"/>
      <c r="M7" s="3"/>
      <c r="N7" s="3"/>
      <c r="O7" s="34" t="s">
        <v>50</v>
      </c>
      <c r="P7" s="3"/>
    </row>
    <row r="8" spans="1:16" x14ac:dyDescent="0.25">
      <c r="A8" s="2">
        <v>5</v>
      </c>
      <c r="B8" s="8"/>
      <c r="C8" s="8"/>
      <c r="D8" s="8"/>
      <c r="E8" s="8"/>
      <c r="F8" s="8"/>
      <c r="G8" s="8"/>
      <c r="H8" s="8"/>
      <c r="I8" s="3"/>
      <c r="J8" s="3"/>
      <c r="K8" s="3"/>
      <c r="L8" s="3"/>
      <c r="M8" s="3"/>
      <c r="N8" s="3"/>
      <c r="O8" s="34" t="s">
        <v>50</v>
      </c>
      <c r="P8" s="3"/>
    </row>
    <row r="9" spans="1:16" ht="15" customHeight="1" x14ac:dyDescent="0.25">
      <c r="A9" s="2">
        <v>6</v>
      </c>
      <c r="B9" s="8"/>
      <c r="C9" s="8"/>
      <c r="D9" s="8"/>
      <c r="E9" s="8"/>
      <c r="F9" s="8"/>
      <c r="G9" s="8"/>
      <c r="H9" s="8"/>
      <c r="I9" s="3"/>
      <c r="J9" s="3"/>
      <c r="K9" s="3"/>
      <c r="L9" s="3"/>
      <c r="M9" s="3"/>
      <c r="N9" s="3"/>
      <c r="O9" s="34" t="s">
        <v>50</v>
      </c>
      <c r="P9" s="3"/>
    </row>
    <row r="10" spans="1:16" x14ac:dyDescent="0.25">
      <c r="A10" s="2">
        <v>7</v>
      </c>
      <c r="B10" s="8"/>
      <c r="C10" s="8"/>
      <c r="D10" s="8"/>
      <c r="E10" s="8"/>
      <c r="F10" s="8"/>
      <c r="G10" s="8"/>
      <c r="H10" s="8"/>
      <c r="I10" s="3"/>
      <c r="J10" s="3"/>
      <c r="K10" s="3"/>
      <c r="L10" s="3"/>
      <c r="M10" s="3"/>
      <c r="N10" s="3"/>
      <c r="O10" s="34" t="s">
        <v>50</v>
      </c>
      <c r="P10" s="3"/>
    </row>
    <row r="11" spans="1:16" x14ac:dyDescent="0.25">
      <c r="A11" s="2">
        <v>8</v>
      </c>
      <c r="B11" s="8"/>
      <c r="C11" s="8"/>
      <c r="D11" s="8"/>
      <c r="E11" s="8"/>
      <c r="F11" s="8"/>
      <c r="G11" s="8"/>
      <c r="H11" s="8"/>
      <c r="I11" s="3"/>
      <c r="J11" s="3"/>
      <c r="K11" s="3"/>
      <c r="L11" s="3"/>
      <c r="M11" s="3"/>
      <c r="N11" s="3"/>
      <c r="O11" s="34" t="s">
        <v>50</v>
      </c>
      <c r="P11" s="3"/>
    </row>
    <row r="12" spans="1:16" x14ac:dyDescent="0.25">
      <c r="A12" s="2">
        <v>9</v>
      </c>
      <c r="B12" s="8"/>
      <c r="C12" s="8"/>
      <c r="D12" s="8"/>
      <c r="E12" s="8"/>
      <c r="F12" s="8"/>
      <c r="G12" s="8"/>
      <c r="H12" s="8"/>
      <c r="I12" s="3"/>
      <c r="J12" s="3"/>
      <c r="K12" s="3"/>
      <c r="L12" s="3"/>
      <c r="M12" s="3"/>
      <c r="N12" s="3"/>
      <c r="O12" s="34" t="s">
        <v>50</v>
      </c>
      <c r="P12" s="3"/>
    </row>
    <row r="13" spans="1:16" x14ac:dyDescent="0.25">
      <c r="A13" s="2">
        <v>10</v>
      </c>
      <c r="B13" s="8"/>
      <c r="C13" s="8"/>
      <c r="D13" s="8"/>
      <c r="E13" s="8"/>
      <c r="F13" s="8"/>
      <c r="G13" s="8"/>
      <c r="H13" s="8"/>
      <c r="I13" s="3"/>
      <c r="J13" s="3"/>
      <c r="K13" s="3"/>
      <c r="L13" s="3"/>
      <c r="M13" s="3"/>
      <c r="N13" s="3"/>
      <c r="O13" s="34" t="s">
        <v>50</v>
      </c>
      <c r="P13" s="3"/>
    </row>
    <row r="14" spans="1:16" x14ac:dyDescent="0.25">
      <c r="A14" s="2">
        <v>11</v>
      </c>
      <c r="B14" s="8"/>
      <c r="C14" s="8"/>
      <c r="D14" s="8"/>
      <c r="E14" s="8"/>
      <c r="F14" s="8"/>
      <c r="G14" s="8"/>
      <c r="H14" s="8"/>
      <c r="I14" s="3"/>
      <c r="J14" s="3"/>
      <c r="K14" s="3"/>
      <c r="L14" s="3"/>
      <c r="M14" s="3"/>
      <c r="N14" s="3"/>
      <c r="O14" s="34" t="s">
        <v>50</v>
      </c>
      <c r="P14" s="3"/>
    </row>
    <row r="15" spans="1:16" x14ac:dyDescent="0.25">
      <c r="A15" s="2">
        <v>12</v>
      </c>
      <c r="B15" s="8"/>
      <c r="C15" s="8"/>
      <c r="D15" s="8"/>
      <c r="E15" s="8"/>
      <c r="F15" s="8"/>
      <c r="G15" s="8"/>
      <c r="H15" s="8"/>
      <c r="I15" s="3"/>
      <c r="J15" s="3"/>
      <c r="K15" s="3"/>
      <c r="L15" s="3"/>
      <c r="M15" s="3"/>
      <c r="N15" s="3"/>
      <c r="O15" s="34" t="s">
        <v>50</v>
      </c>
      <c r="P15" s="3"/>
    </row>
    <row r="16" spans="1:16" x14ac:dyDescent="0.25">
      <c r="A16" s="2">
        <v>13</v>
      </c>
      <c r="B16" s="8"/>
      <c r="C16" s="8"/>
      <c r="D16" s="8"/>
      <c r="E16" s="8"/>
      <c r="F16" s="8"/>
      <c r="G16" s="8"/>
      <c r="H16" s="8"/>
      <c r="I16" s="3"/>
      <c r="J16" s="3"/>
      <c r="K16" s="3"/>
      <c r="L16" s="3"/>
      <c r="M16" s="3"/>
      <c r="N16" s="3"/>
      <c r="O16" s="34" t="s">
        <v>50</v>
      </c>
      <c r="P16" s="3"/>
    </row>
    <row r="17" spans="1:16" x14ac:dyDescent="0.25">
      <c r="A17" s="2">
        <v>14</v>
      </c>
      <c r="B17" s="8"/>
      <c r="C17" s="8"/>
      <c r="D17" s="8"/>
      <c r="E17" s="8"/>
      <c r="F17" s="8"/>
      <c r="G17" s="8"/>
      <c r="H17" s="8"/>
      <c r="I17" s="3"/>
      <c r="J17" s="3"/>
      <c r="K17" s="3"/>
      <c r="L17" s="3"/>
      <c r="M17" s="3"/>
      <c r="N17" s="3"/>
      <c r="O17" s="34" t="s">
        <v>50</v>
      </c>
      <c r="P17" s="3"/>
    </row>
    <row r="18" spans="1:16" x14ac:dyDescent="0.25">
      <c r="A18" s="2">
        <v>15</v>
      </c>
      <c r="B18" s="8"/>
      <c r="C18" s="8"/>
      <c r="D18" s="8"/>
      <c r="E18" s="8"/>
      <c r="F18" s="8"/>
      <c r="G18" s="8"/>
      <c r="H18" s="8"/>
      <c r="I18" s="3"/>
      <c r="J18" s="3"/>
      <c r="K18" s="3"/>
      <c r="L18" s="3"/>
      <c r="M18" s="3"/>
      <c r="N18" s="3"/>
      <c r="O18" s="34" t="s">
        <v>50</v>
      </c>
      <c r="P18" s="3"/>
    </row>
    <row r="19" spans="1:16" x14ac:dyDescent="0.25">
      <c r="A19" s="2">
        <v>16</v>
      </c>
      <c r="B19" s="8"/>
      <c r="C19" s="8"/>
      <c r="D19" s="8"/>
      <c r="E19" s="8"/>
      <c r="F19" s="8"/>
      <c r="G19" s="8"/>
      <c r="H19" s="8"/>
      <c r="I19" s="3"/>
      <c r="J19" s="3"/>
      <c r="K19" s="3"/>
      <c r="L19" s="3"/>
      <c r="M19" s="3"/>
      <c r="N19" s="3"/>
      <c r="O19" s="34" t="s">
        <v>50</v>
      </c>
      <c r="P19" s="3"/>
    </row>
    <row r="20" spans="1:16" x14ac:dyDescent="0.25">
      <c r="A20" s="2">
        <v>17</v>
      </c>
      <c r="B20" s="8"/>
      <c r="C20" s="8"/>
      <c r="D20" s="8"/>
      <c r="E20" s="8"/>
      <c r="F20" s="8"/>
      <c r="G20" s="8"/>
      <c r="H20" s="8"/>
      <c r="I20" s="3"/>
      <c r="J20" s="3"/>
      <c r="K20" s="3"/>
      <c r="L20" s="3"/>
      <c r="M20" s="3"/>
      <c r="N20" s="3"/>
      <c r="O20" s="34" t="s">
        <v>50</v>
      </c>
      <c r="P20" s="3"/>
    </row>
    <row r="21" spans="1:16" x14ac:dyDescent="0.25">
      <c r="A21" s="2">
        <v>18</v>
      </c>
      <c r="B21" s="8"/>
      <c r="C21" s="8"/>
      <c r="D21" s="8"/>
      <c r="E21" s="8"/>
      <c r="F21" s="8"/>
      <c r="G21" s="8"/>
      <c r="H21" s="8"/>
      <c r="I21" s="3"/>
      <c r="J21" s="3"/>
      <c r="K21" s="3"/>
      <c r="L21" s="3"/>
      <c r="M21" s="3"/>
      <c r="N21" s="3"/>
      <c r="O21" s="34" t="s">
        <v>50</v>
      </c>
      <c r="P21" s="3"/>
    </row>
    <row r="22" spans="1:16" x14ac:dyDescent="0.25">
      <c r="A22" s="2">
        <v>19</v>
      </c>
      <c r="B22" s="8"/>
      <c r="C22" s="8"/>
      <c r="D22" s="8"/>
      <c r="E22" s="8"/>
      <c r="F22" s="8"/>
      <c r="G22" s="8"/>
      <c r="H22" s="8"/>
      <c r="I22" s="3"/>
      <c r="J22" s="3"/>
      <c r="K22" s="3"/>
      <c r="L22" s="3"/>
      <c r="M22" s="3"/>
      <c r="N22" s="3"/>
      <c r="O22" s="34" t="s">
        <v>50</v>
      </c>
      <c r="P22" s="3"/>
    </row>
    <row r="23" spans="1:16" x14ac:dyDescent="0.25">
      <c r="A23" s="2">
        <v>20</v>
      </c>
      <c r="B23" s="8"/>
      <c r="C23" s="8"/>
      <c r="D23" s="8"/>
      <c r="E23" s="8"/>
      <c r="F23" s="8"/>
      <c r="G23" s="8"/>
      <c r="H23" s="8"/>
      <c r="I23" s="3"/>
      <c r="J23" s="3"/>
      <c r="K23" s="3"/>
      <c r="L23" s="3"/>
      <c r="M23" s="3"/>
      <c r="N23" s="3"/>
      <c r="O23" s="34" t="s">
        <v>50</v>
      </c>
      <c r="P23" s="3"/>
    </row>
    <row r="24" spans="1:16" x14ac:dyDescent="0.25">
      <c r="A24" s="2">
        <v>21</v>
      </c>
      <c r="B24" s="8"/>
      <c r="C24" s="8"/>
      <c r="D24" s="8"/>
      <c r="E24" s="8"/>
      <c r="F24" s="8"/>
      <c r="G24" s="8"/>
      <c r="H24" s="8"/>
      <c r="I24" s="3"/>
      <c r="J24" s="3"/>
      <c r="K24" s="3"/>
      <c r="L24" s="3"/>
      <c r="M24" s="3"/>
      <c r="N24" s="3"/>
      <c r="O24" s="34" t="s">
        <v>50</v>
      </c>
      <c r="P24" s="3"/>
    </row>
    <row r="25" spans="1:16" x14ac:dyDescent="0.25">
      <c r="A25" s="2">
        <v>22</v>
      </c>
      <c r="B25" s="8"/>
      <c r="C25" s="8"/>
      <c r="D25" s="8"/>
      <c r="E25" s="8"/>
      <c r="F25" s="8"/>
      <c r="G25" s="8"/>
      <c r="H25" s="8"/>
      <c r="I25" s="3"/>
      <c r="J25" s="3"/>
      <c r="K25" s="3"/>
      <c r="L25" s="3"/>
      <c r="M25" s="3"/>
      <c r="N25" s="3"/>
      <c r="O25" s="34" t="s">
        <v>50</v>
      </c>
      <c r="P25" s="3"/>
    </row>
    <row r="26" spans="1:16" x14ac:dyDescent="0.25">
      <c r="A26" s="2">
        <v>23</v>
      </c>
      <c r="B26" s="8"/>
      <c r="C26" s="8"/>
      <c r="D26" s="8"/>
      <c r="E26" s="8"/>
      <c r="F26" s="8"/>
      <c r="G26" s="8"/>
      <c r="H26" s="8"/>
      <c r="I26" s="3"/>
      <c r="J26" s="3"/>
      <c r="K26" s="3"/>
      <c r="L26" s="3"/>
      <c r="M26" s="3"/>
      <c r="N26" s="3"/>
      <c r="O26" s="34" t="s">
        <v>50</v>
      </c>
      <c r="P26" s="3"/>
    </row>
    <row r="27" spans="1:16" x14ac:dyDescent="0.25">
      <c r="A27" s="2">
        <v>24</v>
      </c>
      <c r="B27" s="8"/>
      <c r="C27" s="8"/>
      <c r="D27" s="8"/>
      <c r="E27" s="8"/>
      <c r="F27" s="8"/>
      <c r="G27" s="8"/>
      <c r="H27" s="8"/>
      <c r="I27" s="3"/>
      <c r="J27" s="3"/>
      <c r="K27" s="3"/>
      <c r="L27" s="3"/>
      <c r="M27" s="3"/>
      <c r="N27" s="3"/>
      <c r="O27" s="34" t="s">
        <v>50</v>
      </c>
      <c r="P27" s="3"/>
    </row>
    <row r="28" spans="1:16" x14ac:dyDescent="0.25">
      <c r="A28" s="2">
        <v>25</v>
      </c>
      <c r="B28" s="8"/>
      <c r="C28" s="8"/>
      <c r="D28" s="8"/>
      <c r="E28" s="8"/>
      <c r="F28" s="8"/>
      <c r="G28" s="8"/>
      <c r="H28" s="8"/>
      <c r="I28" s="3"/>
      <c r="J28" s="3"/>
      <c r="K28" s="3"/>
      <c r="L28" s="3"/>
      <c r="M28" s="3"/>
      <c r="N28" s="3"/>
      <c r="O28" s="34" t="s">
        <v>50</v>
      </c>
      <c r="P28" s="3"/>
    </row>
    <row r="29" spans="1:16" x14ac:dyDescent="0.25">
      <c r="A29" s="2">
        <v>26</v>
      </c>
      <c r="B29" s="8"/>
      <c r="C29" s="8"/>
      <c r="D29" s="8"/>
      <c r="E29" s="8"/>
      <c r="F29" s="8"/>
      <c r="G29" s="8"/>
      <c r="H29" s="8"/>
      <c r="I29" s="3"/>
      <c r="J29" s="3"/>
      <c r="K29" s="3"/>
      <c r="L29" s="3"/>
      <c r="M29" s="3"/>
      <c r="N29" s="3"/>
      <c r="O29" s="34" t="s">
        <v>50</v>
      </c>
      <c r="P29" s="3"/>
    </row>
    <row r="30" spans="1:16" x14ac:dyDescent="0.25">
      <c r="A30" s="2">
        <v>27</v>
      </c>
      <c r="B30" s="8"/>
      <c r="C30" s="8"/>
      <c r="D30" s="8"/>
      <c r="E30" s="8"/>
      <c r="F30" s="8"/>
      <c r="G30" s="8"/>
      <c r="H30" s="8"/>
      <c r="I30" s="3"/>
      <c r="J30" s="3"/>
      <c r="K30" s="3"/>
      <c r="L30" s="3"/>
      <c r="M30" s="3"/>
      <c r="N30" s="3"/>
      <c r="O30" s="34" t="s">
        <v>50</v>
      </c>
      <c r="P30" s="3"/>
    </row>
    <row r="31" spans="1:16" x14ac:dyDescent="0.25">
      <c r="A31" s="2">
        <v>28</v>
      </c>
      <c r="B31" s="8"/>
      <c r="C31" s="8"/>
      <c r="D31" s="8"/>
      <c r="E31" s="8"/>
      <c r="F31" s="8"/>
      <c r="G31" s="8"/>
      <c r="H31" s="8"/>
      <c r="I31" s="3"/>
      <c r="J31" s="3"/>
      <c r="K31" s="3"/>
      <c r="L31" s="3"/>
      <c r="M31" s="3"/>
      <c r="N31" s="3"/>
      <c r="O31" s="34" t="s">
        <v>50</v>
      </c>
      <c r="P31" s="3"/>
    </row>
    <row r="32" spans="1:16" x14ac:dyDescent="0.25">
      <c r="A32" s="2">
        <v>29</v>
      </c>
      <c r="B32" s="8"/>
      <c r="C32" s="8"/>
      <c r="D32" s="8"/>
      <c r="E32" s="8"/>
      <c r="F32" s="8"/>
      <c r="G32" s="8"/>
      <c r="H32" s="8"/>
      <c r="I32" s="3"/>
      <c r="J32" s="3"/>
      <c r="K32" s="3"/>
      <c r="L32" s="3"/>
      <c r="M32" s="3"/>
      <c r="N32" s="3"/>
      <c r="O32" s="34" t="s">
        <v>50</v>
      </c>
      <c r="P32" s="3"/>
    </row>
    <row r="33" spans="1:16" x14ac:dyDescent="0.25">
      <c r="A33" s="2">
        <v>30</v>
      </c>
      <c r="B33" s="8"/>
      <c r="C33" s="8"/>
      <c r="D33" s="8"/>
      <c r="E33" s="8"/>
      <c r="F33" s="8"/>
      <c r="G33" s="8"/>
      <c r="H33" s="8"/>
      <c r="I33" s="3"/>
      <c r="J33" s="3"/>
      <c r="K33" s="3"/>
      <c r="L33" s="3"/>
      <c r="M33" s="3"/>
      <c r="N33" s="3"/>
      <c r="O33" s="34" t="s">
        <v>50</v>
      </c>
      <c r="P33" s="3"/>
    </row>
    <row r="34" spans="1:16" x14ac:dyDescent="0.25">
      <c r="A34" s="2">
        <v>31</v>
      </c>
      <c r="B34" s="8"/>
      <c r="C34" s="8"/>
      <c r="D34" s="8"/>
      <c r="E34" s="8"/>
      <c r="F34" s="8"/>
      <c r="G34" s="8"/>
      <c r="H34" s="8"/>
      <c r="I34" s="3"/>
      <c r="J34" s="3"/>
      <c r="K34" s="3"/>
      <c r="L34" s="3"/>
      <c r="M34" s="3"/>
      <c r="N34" s="3"/>
      <c r="O34" s="34" t="s">
        <v>50</v>
      </c>
      <c r="P34" s="3"/>
    </row>
    <row r="35" spans="1:16" x14ac:dyDescent="0.25">
      <c r="A35" s="70" t="s">
        <v>45</v>
      </c>
      <c r="B35" s="70"/>
      <c r="C35" s="70"/>
      <c r="D35" s="70"/>
      <c r="E35" s="70"/>
      <c r="F35" s="70"/>
      <c r="G35" s="70"/>
      <c r="H35" s="70"/>
      <c r="I35" s="70"/>
      <c r="J35" s="70"/>
      <c r="K35" s="70"/>
      <c r="L35" s="70"/>
      <c r="M35" s="70"/>
      <c r="N35" s="70"/>
      <c r="O35" s="70"/>
      <c r="P35" s="70"/>
    </row>
    <row r="36" spans="1:16" x14ac:dyDescent="0.25">
      <c r="A36" s="70" t="s">
        <v>86</v>
      </c>
      <c r="B36" s="70"/>
      <c r="C36" s="70"/>
      <c r="D36" s="70"/>
      <c r="E36" s="70"/>
      <c r="F36" s="70"/>
      <c r="G36" s="70"/>
      <c r="H36" s="70"/>
      <c r="I36" s="70"/>
      <c r="J36" s="70"/>
      <c r="K36" s="70"/>
      <c r="L36" s="70"/>
      <c r="M36" s="70"/>
      <c r="N36" s="70"/>
      <c r="O36" s="70"/>
      <c r="P36" s="70"/>
    </row>
    <row r="37" spans="1:16" ht="17.25" x14ac:dyDescent="0.25">
      <c r="A37" s="69" t="s">
        <v>80</v>
      </c>
      <c r="B37" s="70"/>
      <c r="C37" s="70"/>
      <c r="D37" s="70"/>
      <c r="E37" s="70"/>
      <c r="F37" s="70"/>
      <c r="G37" s="70"/>
      <c r="H37" s="70"/>
      <c r="I37" s="70"/>
      <c r="J37" s="70"/>
      <c r="K37" s="70"/>
      <c r="L37" s="70"/>
      <c r="M37" s="70"/>
      <c r="N37" s="70"/>
      <c r="O37" s="70"/>
      <c r="P37" s="70"/>
    </row>
  </sheetData>
  <mergeCells count="10">
    <mergeCell ref="A37:P37"/>
    <mergeCell ref="P2:P3"/>
    <mergeCell ref="A35:P35"/>
    <mergeCell ref="A36:P36"/>
    <mergeCell ref="A1:D1"/>
    <mergeCell ref="E1:I1"/>
    <mergeCell ref="D2:G2"/>
    <mergeCell ref="H2:O2"/>
    <mergeCell ref="A2:A3"/>
    <mergeCell ref="B2:C2"/>
  </mergeCells>
  <conditionalFormatting sqref="A3:J3 A2:D2 A1 E1 H2 J1 M1:P1 A4:P34">
    <cfRule type="expression" dxfId="21" priority="2">
      <formula>MOD(ROW(),2)=0</formula>
    </cfRule>
  </conditionalFormatting>
  <conditionalFormatting sqref="L3">
    <cfRule type="expression" dxfId="20" priority="1">
      <formula>MOD(ROW(),2)=0</formula>
    </cfRule>
  </conditionalFormatting>
  <pageMargins left="0.7" right="0.7" top="0.75" bottom="0.75" header="0.3" footer="0.3"/>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B4D3B-3ADF-4C62-BF0D-697800B3DCB0}">
  <sheetPr>
    <pageSetUpPr fitToPage="1"/>
  </sheetPr>
  <dimension ref="A1:P37"/>
  <sheetViews>
    <sheetView workbookViewId="0">
      <selection activeCell="A36" sqref="A36:P36"/>
    </sheetView>
  </sheetViews>
  <sheetFormatPr defaultRowHeight="15" x14ac:dyDescent="0.25"/>
  <cols>
    <col min="1" max="1" width="6" customWidth="1"/>
    <col min="2" max="2" width="7.28515625" customWidth="1"/>
    <col min="3" max="3" width="7" customWidth="1"/>
    <col min="4" max="4" width="5.85546875" customWidth="1"/>
    <col min="5" max="5" width="6.140625" customWidth="1"/>
    <col min="6" max="6" width="7.5703125" customWidth="1"/>
    <col min="7" max="7" width="8.85546875" customWidth="1"/>
    <col min="8" max="8" width="8.140625" customWidth="1"/>
    <col min="9" max="10" width="7.5703125" customWidth="1"/>
    <col min="11" max="11" width="8" customWidth="1"/>
    <col min="13" max="13" width="9.85546875" customWidth="1"/>
    <col min="14" max="14" width="8.85546875" customWidth="1"/>
    <col min="15" max="15" width="6.85546875" customWidth="1"/>
    <col min="16" max="16" width="20" customWidth="1"/>
  </cols>
  <sheetData>
    <row r="1" spans="1:16" x14ac:dyDescent="0.25">
      <c r="A1" s="61" t="s">
        <v>85</v>
      </c>
      <c r="B1" s="61"/>
      <c r="C1" s="61"/>
      <c r="D1" s="61"/>
      <c r="E1" s="62" t="str">
        <f>CONCATENATE(General_Info!B6,"/",General_Info!B5)</f>
        <v>/</v>
      </c>
      <c r="F1" s="62"/>
      <c r="G1" s="62"/>
      <c r="H1" s="62"/>
      <c r="I1" s="62"/>
      <c r="J1" s="23" t="str">
        <f>CONCATENATE("Unit #: ", General_Info!B8)</f>
        <v xml:space="preserve">Unit #: </v>
      </c>
      <c r="M1" s="24" t="s">
        <v>3</v>
      </c>
      <c r="N1" s="23" t="str">
        <f>CONCATENATE("March ", General_Info!B10)</f>
        <v xml:space="preserve">March </v>
      </c>
    </row>
    <row r="2" spans="1:16" ht="15" customHeight="1" x14ac:dyDescent="0.25">
      <c r="A2" s="63" t="s">
        <v>0</v>
      </c>
      <c r="B2" s="65" t="s">
        <v>43</v>
      </c>
      <c r="C2" s="65"/>
      <c r="D2" s="66" t="s">
        <v>4</v>
      </c>
      <c r="E2" s="67"/>
      <c r="F2" s="67"/>
      <c r="G2" s="68"/>
      <c r="H2" s="72" t="s">
        <v>42</v>
      </c>
      <c r="I2" s="73"/>
      <c r="J2" s="73"/>
      <c r="K2" s="73"/>
      <c r="L2" s="73"/>
      <c r="M2" s="73"/>
      <c r="N2" s="73"/>
      <c r="O2" s="74"/>
      <c r="P2" s="71" t="s">
        <v>2</v>
      </c>
    </row>
    <row r="3" spans="1:16" ht="30" customHeight="1" x14ac:dyDescent="0.25">
      <c r="A3" s="64"/>
      <c r="B3" s="10" t="s">
        <v>39</v>
      </c>
      <c r="C3" s="10" t="s">
        <v>1</v>
      </c>
      <c r="D3" s="10" t="s">
        <v>81</v>
      </c>
      <c r="E3" s="10" t="s">
        <v>82</v>
      </c>
      <c r="F3" s="10" t="s">
        <v>83</v>
      </c>
      <c r="G3" s="10" t="s">
        <v>41</v>
      </c>
      <c r="H3" s="21" t="s">
        <v>37</v>
      </c>
      <c r="I3" s="21" t="s">
        <v>38</v>
      </c>
      <c r="J3" s="21" t="s">
        <v>60</v>
      </c>
      <c r="K3" s="28" t="s">
        <v>61</v>
      </c>
      <c r="L3" s="21" t="s">
        <v>40</v>
      </c>
      <c r="M3" s="28" t="s">
        <v>84</v>
      </c>
      <c r="N3" s="28" t="s">
        <v>44</v>
      </c>
      <c r="O3" s="35" t="s">
        <v>51</v>
      </c>
      <c r="P3" s="71"/>
    </row>
    <row r="4" spans="1:16" x14ac:dyDescent="0.25">
      <c r="A4" s="4">
        <v>1</v>
      </c>
      <c r="B4" s="7"/>
      <c r="C4" s="7"/>
      <c r="D4" s="7"/>
      <c r="E4" s="7"/>
      <c r="F4" s="7"/>
      <c r="G4" s="7"/>
      <c r="H4" s="8"/>
      <c r="I4" s="25"/>
      <c r="J4" s="25"/>
      <c r="K4" s="26"/>
      <c r="L4" s="26"/>
      <c r="M4" s="26"/>
      <c r="N4" s="26"/>
      <c r="O4" s="34" t="s">
        <v>50</v>
      </c>
      <c r="P4" s="26"/>
    </row>
    <row r="5" spans="1:16" x14ac:dyDescent="0.25">
      <c r="A5" s="2">
        <v>2</v>
      </c>
      <c r="B5" s="8"/>
      <c r="C5" s="8"/>
      <c r="D5" s="8"/>
      <c r="E5" s="8"/>
      <c r="F5" s="8"/>
      <c r="G5" s="8"/>
      <c r="H5" s="8"/>
      <c r="I5" s="3"/>
      <c r="J5" s="3"/>
      <c r="K5" s="3"/>
      <c r="L5" s="3"/>
      <c r="M5" s="3"/>
      <c r="N5" s="3"/>
      <c r="O5" s="34" t="s">
        <v>50</v>
      </c>
      <c r="P5" s="3"/>
    </row>
    <row r="6" spans="1:16" x14ac:dyDescent="0.25">
      <c r="A6" s="2">
        <v>3</v>
      </c>
      <c r="B6" s="8"/>
      <c r="C6" s="8"/>
      <c r="D6" s="8"/>
      <c r="E6" s="8"/>
      <c r="F6" s="8"/>
      <c r="G6" s="8"/>
      <c r="H6" s="8"/>
      <c r="I6" s="3"/>
      <c r="J6" s="3"/>
      <c r="K6" s="3"/>
      <c r="L6" s="3"/>
      <c r="M6" s="3"/>
      <c r="N6" s="3"/>
      <c r="O6" s="34" t="s">
        <v>50</v>
      </c>
      <c r="P6" s="3"/>
    </row>
    <row r="7" spans="1:16" x14ac:dyDescent="0.25">
      <c r="A7" s="2">
        <v>4</v>
      </c>
      <c r="B7" s="8"/>
      <c r="C7" s="8"/>
      <c r="D7" s="8"/>
      <c r="E7" s="8"/>
      <c r="F7" s="8"/>
      <c r="G7" s="8"/>
      <c r="H7" s="8"/>
      <c r="I7" s="3"/>
      <c r="J7" s="3"/>
      <c r="K7" s="3"/>
      <c r="L7" s="3"/>
      <c r="M7" s="3"/>
      <c r="N7" s="3"/>
      <c r="O7" s="34" t="s">
        <v>50</v>
      </c>
      <c r="P7" s="3"/>
    </row>
    <row r="8" spans="1:16" x14ac:dyDescent="0.25">
      <c r="A8" s="2">
        <v>5</v>
      </c>
      <c r="B8" s="8"/>
      <c r="C8" s="8"/>
      <c r="D8" s="8"/>
      <c r="E8" s="8"/>
      <c r="F8" s="8"/>
      <c r="G8" s="8"/>
      <c r="H8" s="8"/>
      <c r="I8" s="3"/>
      <c r="J8" s="3"/>
      <c r="K8" s="3"/>
      <c r="L8" s="3"/>
      <c r="M8" s="3"/>
      <c r="N8" s="3"/>
      <c r="O8" s="34" t="s">
        <v>50</v>
      </c>
      <c r="P8" s="3"/>
    </row>
    <row r="9" spans="1:16" x14ac:dyDescent="0.25">
      <c r="A9" s="2">
        <v>6</v>
      </c>
      <c r="B9" s="8"/>
      <c r="C9" s="8"/>
      <c r="D9" s="8"/>
      <c r="E9" s="8"/>
      <c r="F9" s="8"/>
      <c r="G9" s="8"/>
      <c r="H9" s="8"/>
      <c r="I9" s="3"/>
      <c r="J9" s="3"/>
      <c r="K9" s="3"/>
      <c r="L9" s="3"/>
      <c r="M9" s="3"/>
      <c r="N9" s="3"/>
      <c r="O9" s="34" t="s">
        <v>50</v>
      </c>
      <c r="P9" s="3"/>
    </row>
    <row r="10" spans="1:16" x14ac:dyDescent="0.25">
      <c r="A10" s="2">
        <v>7</v>
      </c>
      <c r="B10" s="8"/>
      <c r="C10" s="8"/>
      <c r="D10" s="8"/>
      <c r="E10" s="8"/>
      <c r="F10" s="8"/>
      <c r="G10" s="8"/>
      <c r="H10" s="8"/>
      <c r="I10" s="3"/>
      <c r="J10" s="3"/>
      <c r="K10" s="3"/>
      <c r="L10" s="3"/>
      <c r="M10" s="3"/>
      <c r="N10" s="3"/>
      <c r="O10" s="34" t="s">
        <v>50</v>
      </c>
      <c r="P10" s="3"/>
    </row>
    <row r="11" spans="1:16" x14ac:dyDescent="0.25">
      <c r="A11" s="2">
        <v>8</v>
      </c>
      <c r="B11" s="8"/>
      <c r="C11" s="8"/>
      <c r="D11" s="8"/>
      <c r="E11" s="8"/>
      <c r="F11" s="8"/>
      <c r="G11" s="8"/>
      <c r="H11" s="8"/>
      <c r="I11" s="3"/>
      <c r="J11" s="3"/>
      <c r="K11" s="3"/>
      <c r="L11" s="3"/>
      <c r="M11" s="3"/>
      <c r="N11" s="3"/>
      <c r="O11" s="34" t="s">
        <v>50</v>
      </c>
      <c r="P11" s="3"/>
    </row>
    <row r="12" spans="1:16" x14ac:dyDescent="0.25">
      <c r="A12" s="2">
        <v>9</v>
      </c>
      <c r="B12" s="8"/>
      <c r="C12" s="8"/>
      <c r="D12" s="8"/>
      <c r="E12" s="8"/>
      <c r="F12" s="8"/>
      <c r="G12" s="8"/>
      <c r="H12" s="8"/>
      <c r="I12" s="3"/>
      <c r="J12" s="3"/>
      <c r="K12" s="3"/>
      <c r="L12" s="3"/>
      <c r="M12" s="3"/>
      <c r="N12" s="3"/>
      <c r="O12" s="34" t="s">
        <v>50</v>
      </c>
      <c r="P12" s="3"/>
    </row>
    <row r="13" spans="1:16" x14ac:dyDescent="0.25">
      <c r="A13" s="2">
        <v>10</v>
      </c>
      <c r="B13" s="8"/>
      <c r="C13" s="8"/>
      <c r="D13" s="8"/>
      <c r="E13" s="8"/>
      <c r="F13" s="8"/>
      <c r="G13" s="8"/>
      <c r="H13" s="8"/>
      <c r="I13" s="3"/>
      <c r="J13" s="3"/>
      <c r="K13" s="3"/>
      <c r="L13" s="3"/>
      <c r="M13" s="3"/>
      <c r="N13" s="3"/>
      <c r="O13" s="34" t="s">
        <v>50</v>
      </c>
      <c r="P13" s="3"/>
    </row>
    <row r="14" spans="1:16" x14ac:dyDescent="0.25">
      <c r="A14" s="2">
        <v>11</v>
      </c>
      <c r="B14" s="8"/>
      <c r="C14" s="8"/>
      <c r="D14" s="8"/>
      <c r="E14" s="8"/>
      <c r="F14" s="8"/>
      <c r="G14" s="8"/>
      <c r="H14" s="8"/>
      <c r="I14" s="3"/>
      <c r="J14" s="3"/>
      <c r="K14" s="3"/>
      <c r="L14" s="3"/>
      <c r="M14" s="3"/>
      <c r="N14" s="3"/>
      <c r="O14" s="34" t="s">
        <v>50</v>
      </c>
      <c r="P14" s="3"/>
    </row>
    <row r="15" spans="1:16" x14ac:dyDescent="0.25">
      <c r="A15" s="2">
        <v>12</v>
      </c>
      <c r="B15" s="8"/>
      <c r="C15" s="8"/>
      <c r="D15" s="8"/>
      <c r="E15" s="8"/>
      <c r="F15" s="8"/>
      <c r="G15" s="8"/>
      <c r="H15" s="8"/>
      <c r="I15" s="3"/>
      <c r="J15" s="3"/>
      <c r="K15" s="3"/>
      <c r="L15" s="3"/>
      <c r="M15" s="3"/>
      <c r="N15" s="3"/>
      <c r="O15" s="34" t="s">
        <v>50</v>
      </c>
      <c r="P15" s="3"/>
    </row>
    <row r="16" spans="1:16" x14ac:dyDescent="0.25">
      <c r="A16" s="2">
        <v>13</v>
      </c>
      <c r="B16" s="8"/>
      <c r="C16" s="8"/>
      <c r="D16" s="8"/>
      <c r="E16" s="8"/>
      <c r="F16" s="8"/>
      <c r="G16" s="8"/>
      <c r="H16" s="8"/>
      <c r="I16" s="3"/>
      <c r="J16" s="3"/>
      <c r="K16" s="3"/>
      <c r="L16" s="3"/>
      <c r="M16" s="3"/>
      <c r="N16" s="3"/>
      <c r="O16" s="34" t="s">
        <v>50</v>
      </c>
      <c r="P16" s="3"/>
    </row>
    <row r="17" spans="1:16" x14ac:dyDescent="0.25">
      <c r="A17" s="2">
        <v>14</v>
      </c>
      <c r="B17" s="8"/>
      <c r="C17" s="8"/>
      <c r="D17" s="8"/>
      <c r="E17" s="8"/>
      <c r="F17" s="8"/>
      <c r="G17" s="8"/>
      <c r="H17" s="8"/>
      <c r="I17" s="3"/>
      <c r="J17" s="3"/>
      <c r="K17" s="3"/>
      <c r="L17" s="3"/>
      <c r="M17" s="3"/>
      <c r="N17" s="3"/>
      <c r="O17" s="34" t="s">
        <v>50</v>
      </c>
      <c r="P17" s="3"/>
    </row>
    <row r="18" spans="1:16" x14ac:dyDescent="0.25">
      <c r="A18" s="2">
        <v>15</v>
      </c>
      <c r="B18" s="8"/>
      <c r="C18" s="8"/>
      <c r="D18" s="8"/>
      <c r="E18" s="8"/>
      <c r="F18" s="8"/>
      <c r="G18" s="8"/>
      <c r="H18" s="8"/>
      <c r="I18" s="3"/>
      <c r="J18" s="3"/>
      <c r="K18" s="3"/>
      <c r="L18" s="3"/>
      <c r="M18" s="3"/>
      <c r="N18" s="3"/>
      <c r="O18" s="34" t="s">
        <v>50</v>
      </c>
      <c r="P18" s="3"/>
    </row>
    <row r="19" spans="1:16" x14ac:dyDescent="0.25">
      <c r="A19" s="2">
        <v>16</v>
      </c>
      <c r="B19" s="8"/>
      <c r="C19" s="8"/>
      <c r="D19" s="8"/>
      <c r="E19" s="8"/>
      <c r="F19" s="8"/>
      <c r="G19" s="8"/>
      <c r="H19" s="8"/>
      <c r="I19" s="3"/>
      <c r="J19" s="3"/>
      <c r="K19" s="3"/>
      <c r="L19" s="3"/>
      <c r="M19" s="3"/>
      <c r="N19" s="3"/>
      <c r="O19" s="34" t="s">
        <v>50</v>
      </c>
      <c r="P19" s="3"/>
    </row>
    <row r="20" spans="1:16" x14ac:dyDescent="0.25">
      <c r="A20" s="2">
        <v>17</v>
      </c>
      <c r="B20" s="8"/>
      <c r="C20" s="8"/>
      <c r="D20" s="8"/>
      <c r="E20" s="8"/>
      <c r="F20" s="8"/>
      <c r="G20" s="8"/>
      <c r="H20" s="8"/>
      <c r="I20" s="3"/>
      <c r="J20" s="3"/>
      <c r="K20" s="3"/>
      <c r="L20" s="3"/>
      <c r="M20" s="3"/>
      <c r="N20" s="3"/>
      <c r="O20" s="34" t="s">
        <v>50</v>
      </c>
      <c r="P20" s="3"/>
    </row>
    <row r="21" spans="1:16" x14ac:dyDescent="0.25">
      <c r="A21" s="2">
        <v>18</v>
      </c>
      <c r="B21" s="8"/>
      <c r="C21" s="8"/>
      <c r="D21" s="8"/>
      <c r="E21" s="8"/>
      <c r="F21" s="8"/>
      <c r="G21" s="8"/>
      <c r="H21" s="8"/>
      <c r="I21" s="3"/>
      <c r="J21" s="3"/>
      <c r="K21" s="3"/>
      <c r="L21" s="3"/>
      <c r="M21" s="3"/>
      <c r="N21" s="3"/>
      <c r="O21" s="34" t="s">
        <v>50</v>
      </c>
      <c r="P21" s="3"/>
    </row>
    <row r="22" spans="1:16" x14ac:dyDescent="0.25">
      <c r="A22" s="2">
        <v>19</v>
      </c>
      <c r="B22" s="8"/>
      <c r="C22" s="8"/>
      <c r="D22" s="8"/>
      <c r="E22" s="8"/>
      <c r="F22" s="8"/>
      <c r="G22" s="8"/>
      <c r="H22" s="8"/>
      <c r="I22" s="3"/>
      <c r="J22" s="3"/>
      <c r="K22" s="3"/>
      <c r="L22" s="3"/>
      <c r="M22" s="3"/>
      <c r="N22" s="3"/>
      <c r="O22" s="34" t="s">
        <v>50</v>
      </c>
      <c r="P22" s="3"/>
    </row>
    <row r="23" spans="1:16" x14ac:dyDescent="0.25">
      <c r="A23" s="2">
        <v>20</v>
      </c>
      <c r="B23" s="8"/>
      <c r="C23" s="8"/>
      <c r="D23" s="8"/>
      <c r="E23" s="8"/>
      <c r="F23" s="8"/>
      <c r="G23" s="8"/>
      <c r="H23" s="8"/>
      <c r="I23" s="3"/>
      <c r="J23" s="3"/>
      <c r="K23" s="3"/>
      <c r="L23" s="3"/>
      <c r="M23" s="3"/>
      <c r="N23" s="3"/>
      <c r="O23" s="34" t="s">
        <v>50</v>
      </c>
      <c r="P23" s="3"/>
    </row>
    <row r="24" spans="1:16" x14ac:dyDescent="0.25">
      <c r="A24" s="2">
        <v>21</v>
      </c>
      <c r="B24" s="8"/>
      <c r="C24" s="8"/>
      <c r="D24" s="8"/>
      <c r="E24" s="8"/>
      <c r="F24" s="8"/>
      <c r="G24" s="8"/>
      <c r="H24" s="8"/>
      <c r="I24" s="3"/>
      <c r="J24" s="3"/>
      <c r="K24" s="3"/>
      <c r="L24" s="3"/>
      <c r="M24" s="3"/>
      <c r="N24" s="3"/>
      <c r="O24" s="34" t="s">
        <v>50</v>
      </c>
      <c r="P24" s="3"/>
    </row>
    <row r="25" spans="1:16" x14ac:dyDescent="0.25">
      <c r="A25" s="2">
        <v>22</v>
      </c>
      <c r="B25" s="8"/>
      <c r="C25" s="8"/>
      <c r="D25" s="8"/>
      <c r="E25" s="8"/>
      <c r="F25" s="8"/>
      <c r="G25" s="8"/>
      <c r="H25" s="8"/>
      <c r="I25" s="3"/>
      <c r="J25" s="3"/>
      <c r="K25" s="3"/>
      <c r="L25" s="3"/>
      <c r="M25" s="3"/>
      <c r="N25" s="3"/>
      <c r="O25" s="34" t="s">
        <v>50</v>
      </c>
      <c r="P25" s="3"/>
    </row>
    <row r="26" spans="1:16" x14ac:dyDescent="0.25">
      <c r="A26" s="2">
        <v>23</v>
      </c>
      <c r="B26" s="8"/>
      <c r="C26" s="8"/>
      <c r="D26" s="8"/>
      <c r="E26" s="8"/>
      <c r="F26" s="8"/>
      <c r="G26" s="8"/>
      <c r="H26" s="8"/>
      <c r="I26" s="3"/>
      <c r="J26" s="3"/>
      <c r="K26" s="3"/>
      <c r="L26" s="3"/>
      <c r="M26" s="3"/>
      <c r="N26" s="3"/>
      <c r="O26" s="34" t="s">
        <v>50</v>
      </c>
      <c r="P26" s="3"/>
    </row>
    <row r="27" spans="1:16" x14ac:dyDescent="0.25">
      <c r="A27" s="2">
        <v>24</v>
      </c>
      <c r="B27" s="8"/>
      <c r="C27" s="8"/>
      <c r="D27" s="8"/>
      <c r="E27" s="8"/>
      <c r="F27" s="8"/>
      <c r="G27" s="8"/>
      <c r="H27" s="8"/>
      <c r="I27" s="3"/>
      <c r="J27" s="3"/>
      <c r="K27" s="3"/>
      <c r="L27" s="3"/>
      <c r="M27" s="3"/>
      <c r="N27" s="3"/>
      <c r="O27" s="34" t="s">
        <v>50</v>
      </c>
      <c r="P27" s="3"/>
    </row>
    <row r="28" spans="1:16" x14ac:dyDescent="0.25">
      <c r="A28" s="2">
        <v>25</v>
      </c>
      <c r="B28" s="8"/>
      <c r="C28" s="8"/>
      <c r="D28" s="8"/>
      <c r="E28" s="8"/>
      <c r="F28" s="8"/>
      <c r="G28" s="8"/>
      <c r="H28" s="8"/>
      <c r="I28" s="3"/>
      <c r="J28" s="3"/>
      <c r="K28" s="3"/>
      <c r="L28" s="3"/>
      <c r="M28" s="3"/>
      <c r="N28" s="3"/>
      <c r="O28" s="34" t="s">
        <v>50</v>
      </c>
      <c r="P28" s="3"/>
    </row>
    <row r="29" spans="1:16" x14ac:dyDescent="0.25">
      <c r="A29" s="2">
        <v>26</v>
      </c>
      <c r="B29" s="8"/>
      <c r="C29" s="8"/>
      <c r="D29" s="8"/>
      <c r="E29" s="8"/>
      <c r="F29" s="8"/>
      <c r="G29" s="8"/>
      <c r="H29" s="8"/>
      <c r="I29" s="3"/>
      <c r="J29" s="3"/>
      <c r="K29" s="3"/>
      <c r="L29" s="3"/>
      <c r="M29" s="3"/>
      <c r="N29" s="3"/>
      <c r="O29" s="34" t="s">
        <v>50</v>
      </c>
      <c r="P29" s="3"/>
    </row>
    <row r="30" spans="1:16" x14ac:dyDescent="0.25">
      <c r="A30" s="2">
        <v>27</v>
      </c>
      <c r="B30" s="8"/>
      <c r="C30" s="8"/>
      <c r="D30" s="8"/>
      <c r="E30" s="8"/>
      <c r="F30" s="8"/>
      <c r="G30" s="8"/>
      <c r="H30" s="8"/>
      <c r="I30" s="3"/>
      <c r="J30" s="3"/>
      <c r="K30" s="3"/>
      <c r="L30" s="3"/>
      <c r="M30" s="3"/>
      <c r="N30" s="3"/>
      <c r="O30" s="34" t="s">
        <v>50</v>
      </c>
      <c r="P30" s="3"/>
    </row>
    <row r="31" spans="1:16" x14ac:dyDescent="0.25">
      <c r="A31" s="2">
        <v>28</v>
      </c>
      <c r="B31" s="8"/>
      <c r="C31" s="8"/>
      <c r="D31" s="8"/>
      <c r="E31" s="8"/>
      <c r="F31" s="8"/>
      <c r="G31" s="8"/>
      <c r="H31" s="8"/>
      <c r="I31" s="3"/>
      <c r="J31" s="3"/>
      <c r="K31" s="3"/>
      <c r="L31" s="3"/>
      <c r="M31" s="3"/>
      <c r="N31" s="3"/>
      <c r="O31" s="34" t="s">
        <v>50</v>
      </c>
      <c r="P31" s="3"/>
    </row>
    <row r="32" spans="1:16" x14ac:dyDescent="0.25">
      <c r="A32" s="2">
        <v>29</v>
      </c>
      <c r="B32" s="8"/>
      <c r="C32" s="8"/>
      <c r="D32" s="8"/>
      <c r="E32" s="8"/>
      <c r="F32" s="8"/>
      <c r="G32" s="8"/>
      <c r="H32" s="8"/>
      <c r="I32" s="3"/>
      <c r="J32" s="3"/>
      <c r="K32" s="3"/>
      <c r="L32" s="3"/>
      <c r="M32" s="3"/>
      <c r="N32" s="3"/>
      <c r="O32" s="34" t="s">
        <v>50</v>
      </c>
      <c r="P32" s="3"/>
    </row>
    <row r="33" spans="1:16" x14ac:dyDescent="0.25">
      <c r="A33" s="2">
        <v>30</v>
      </c>
      <c r="B33" s="8"/>
      <c r="C33" s="8"/>
      <c r="D33" s="8"/>
      <c r="E33" s="8"/>
      <c r="F33" s="8"/>
      <c r="G33" s="8"/>
      <c r="H33" s="8"/>
      <c r="I33" s="3"/>
      <c r="J33" s="3"/>
      <c r="K33" s="3"/>
      <c r="L33" s="3"/>
      <c r="M33" s="3"/>
      <c r="N33" s="3"/>
      <c r="O33" s="34" t="s">
        <v>50</v>
      </c>
      <c r="P33" s="3"/>
    </row>
    <row r="34" spans="1:16" x14ac:dyDescent="0.25">
      <c r="A34" s="2">
        <v>31</v>
      </c>
      <c r="B34" s="8"/>
      <c r="C34" s="8"/>
      <c r="D34" s="8"/>
      <c r="E34" s="8"/>
      <c r="F34" s="8"/>
      <c r="G34" s="8"/>
      <c r="H34" s="8"/>
      <c r="I34" s="3"/>
      <c r="J34" s="3"/>
      <c r="K34" s="3"/>
      <c r="L34" s="3"/>
      <c r="M34" s="3"/>
      <c r="N34" s="3"/>
      <c r="O34" s="34" t="s">
        <v>50</v>
      </c>
      <c r="P34" s="3"/>
    </row>
    <row r="35" spans="1:16" x14ac:dyDescent="0.25">
      <c r="A35" s="70" t="s">
        <v>45</v>
      </c>
      <c r="B35" s="70"/>
      <c r="C35" s="70"/>
      <c r="D35" s="70"/>
      <c r="E35" s="70"/>
      <c r="F35" s="70"/>
      <c r="G35" s="70"/>
      <c r="H35" s="70"/>
      <c r="I35" s="70"/>
      <c r="J35" s="70"/>
      <c r="K35" s="70"/>
      <c r="L35" s="70"/>
      <c r="M35" s="70"/>
      <c r="N35" s="70"/>
      <c r="O35" s="70"/>
      <c r="P35" s="70"/>
    </row>
    <row r="36" spans="1:16" x14ac:dyDescent="0.25">
      <c r="A36" s="70" t="s">
        <v>86</v>
      </c>
      <c r="B36" s="70"/>
      <c r="C36" s="70"/>
      <c r="D36" s="70"/>
      <c r="E36" s="70"/>
      <c r="F36" s="70"/>
      <c r="G36" s="70"/>
      <c r="H36" s="70"/>
      <c r="I36" s="70"/>
      <c r="J36" s="70"/>
      <c r="K36" s="70"/>
      <c r="L36" s="70"/>
      <c r="M36" s="70"/>
      <c r="N36" s="70"/>
      <c r="O36" s="70"/>
      <c r="P36" s="70"/>
    </row>
    <row r="37" spans="1:16" ht="17.25" x14ac:dyDescent="0.25">
      <c r="A37" s="69" t="s">
        <v>80</v>
      </c>
      <c r="B37" s="70"/>
      <c r="C37" s="70"/>
      <c r="D37" s="70"/>
      <c r="E37" s="70"/>
      <c r="F37" s="70"/>
      <c r="G37" s="70"/>
      <c r="H37" s="70"/>
      <c r="I37" s="70"/>
      <c r="J37" s="70"/>
      <c r="K37" s="70"/>
      <c r="L37" s="70"/>
      <c r="M37" s="70"/>
      <c r="N37" s="70"/>
      <c r="O37" s="70"/>
      <c r="P37" s="70"/>
    </row>
  </sheetData>
  <mergeCells count="10">
    <mergeCell ref="A37:P37"/>
    <mergeCell ref="A35:P35"/>
    <mergeCell ref="A36:P36"/>
    <mergeCell ref="A2:A3"/>
    <mergeCell ref="B2:C2"/>
    <mergeCell ref="A1:D1"/>
    <mergeCell ref="E1:I1"/>
    <mergeCell ref="D2:G2"/>
    <mergeCell ref="H2:O2"/>
    <mergeCell ref="P2:P3"/>
  </mergeCells>
  <conditionalFormatting sqref="A3:J3 A2:D2 A1 E1 H2 J1 M1:P1 A4:P34">
    <cfRule type="expression" dxfId="19" priority="2">
      <formula>MOD(ROW(),2)=0</formula>
    </cfRule>
  </conditionalFormatting>
  <conditionalFormatting sqref="L3">
    <cfRule type="expression" dxfId="18" priority="1">
      <formula>MOD(ROW(),2)=0</formula>
    </cfRule>
  </conditionalFormatting>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AACB5-5A0E-4864-AC7D-63518E0AC53B}">
  <sheetPr>
    <pageSetUpPr fitToPage="1"/>
  </sheetPr>
  <dimension ref="A1:P37"/>
  <sheetViews>
    <sheetView workbookViewId="0">
      <selection activeCell="A36" sqref="A36:P36"/>
    </sheetView>
  </sheetViews>
  <sheetFormatPr defaultRowHeight="15" x14ac:dyDescent="0.25"/>
  <cols>
    <col min="1" max="1" width="6" customWidth="1"/>
    <col min="2" max="2" width="7.28515625" customWidth="1"/>
    <col min="3" max="3" width="7" customWidth="1"/>
    <col min="4" max="4" width="5.85546875" customWidth="1"/>
    <col min="5" max="5" width="6.140625" customWidth="1"/>
    <col min="6" max="6" width="7.5703125" customWidth="1"/>
    <col min="7" max="7" width="8.85546875" customWidth="1"/>
    <col min="8" max="8" width="8.140625" customWidth="1"/>
    <col min="9" max="10" width="7.5703125" customWidth="1"/>
    <col min="11" max="11" width="8" customWidth="1"/>
    <col min="13" max="13" width="9.85546875" customWidth="1"/>
    <col min="14" max="14" width="8.85546875" customWidth="1"/>
    <col min="15" max="15" width="6.85546875" customWidth="1"/>
    <col min="16" max="16" width="20" customWidth="1"/>
  </cols>
  <sheetData>
    <row r="1" spans="1:16" x14ac:dyDescent="0.25">
      <c r="A1" s="61" t="s">
        <v>85</v>
      </c>
      <c r="B1" s="61"/>
      <c r="C1" s="61"/>
      <c r="D1" s="61"/>
      <c r="E1" s="62" t="str">
        <f>CONCATENATE(General_Info!B6,"/",General_Info!B5)</f>
        <v>/</v>
      </c>
      <c r="F1" s="62"/>
      <c r="G1" s="62"/>
      <c r="H1" s="62"/>
      <c r="I1" s="62"/>
      <c r="J1" s="23" t="str">
        <f>CONCATENATE("Unit #: ", General_Info!B8)</f>
        <v xml:space="preserve">Unit #: </v>
      </c>
      <c r="M1" s="24" t="s">
        <v>3</v>
      </c>
      <c r="N1" s="23" t="str">
        <f>CONCATENATE("April ", General_Info!B10)</f>
        <v xml:space="preserve">April </v>
      </c>
    </row>
    <row r="2" spans="1:16" ht="15" customHeight="1" x14ac:dyDescent="0.25">
      <c r="A2" s="63" t="s">
        <v>0</v>
      </c>
      <c r="B2" s="65" t="s">
        <v>43</v>
      </c>
      <c r="C2" s="65"/>
      <c r="D2" s="66" t="s">
        <v>4</v>
      </c>
      <c r="E2" s="67"/>
      <c r="F2" s="67"/>
      <c r="G2" s="68"/>
      <c r="H2" s="72" t="s">
        <v>42</v>
      </c>
      <c r="I2" s="73"/>
      <c r="J2" s="73"/>
      <c r="K2" s="73"/>
      <c r="L2" s="73"/>
      <c r="M2" s="73"/>
      <c r="N2" s="73"/>
      <c r="O2" s="74"/>
      <c r="P2" s="71" t="s">
        <v>2</v>
      </c>
    </row>
    <row r="3" spans="1:16" ht="30" customHeight="1" x14ac:dyDescent="0.25">
      <c r="A3" s="64"/>
      <c r="B3" s="10" t="s">
        <v>39</v>
      </c>
      <c r="C3" s="10" t="s">
        <v>1</v>
      </c>
      <c r="D3" s="10" t="s">
        <v>81</v>
      </c>
      <c r="E3" s="10" t="s">
        <v>82</v>
      </c>
      <c r="F3" s="10" t="s">
        <v>83</v>
      </c>
      <c r="G3" s="10" t="s">
        <v>41</v>
      </c>
      <c r="H3" s="21" t="s">
        <v>37</v>
      </c>
      <c r="I3" s="21" t="s">
        <v>38</v>
      </c>
      <c r="J3" s="21" t="s">
        <v>60</v>
      </c>
      <c r="K3" s="28" t="s">
        <v>61</v>
      </c>
      <c r="L3" s="21" t="s">
        <v>40</v>
      </c>
      <c r="M3" s="28" t="s">
        <v>84</v>
      </c>
      <c r="N3" s="28" t="s">
        <v>44</v>
      </c>
      <c r="O3" s="35" t="s">
        <v>51</v>
      </c>
      <c r="P3" s="71"/>
    </row>
    <row r="4" spans="1:16" x14ac:dyDescent="0.25">
      <c r="A4" s="4">
        <v>1</v>
      </c>
      <c r="B4" s="7"/>
      <c r="C4" s="7"/>
      <c r="D4" s="7"/>
      <c r="E4" s="7"/>
      <c r="F4" s="7"/>
      <c r="G4" s="7"/>
      <c r="H4" s="8"/>
      <c r="I4" s="25"/>
      <c r="J4" s="25"/>
      <c r="K4" s="26"/>
      <c r="L4" s="26"/>
      <c r="M4" s="26"/>
      <c r="N4" s="26"/>
      <c r="O4" s="34" t="s">
        <v>50</v>
      </c>
      <c r="P4" s="26"/>
    </row>
    <row r="5" spans="1:16" x14ac:dyDescent="0.25">
      <c r="A5" s="2">
        <v>2</v>
      </c>
      <c r="B5" s="8"/>
      <c r="C5" s="8"/>
      <c r="D5" s="8"/>
      <c r="E5" s="8"/>
      <c r="F5" s="8"/>
      <c r="G5" s="8"/>
      <c r="H5" s="8"/>
      <c r="I5" s="3"/>
      <c r="J5" s="3"/>
      <c r="K5" s="3"/>
      <c r="L5" s="3"/>
      <c r="M5" s="3"/>
      <c r="N5" s="3"/>
      <c r="O5" s="34" t="s">
        <v>50</v>
      </c>
      <c r="P5" s="3"/>
    </row>
    <row r="6" spans="1:16" x14ac:dyDescent="0.25">
      <c r="A6" s="2">
        <v>3</v>
      </c>
      <c r="B6" s="8"/>
      <c r="C6" s="8"/>
      <c r="D6" s="8"/>
      <c r="E6" s="8"/>
      <c r="F6" s="8"/>
      <c r="G6" s="8"/>
      <c r="H6" s="8"/>
      <c r="I6" s="3"/>
      <c r="J6" s="3"/>
      <c r="K6" s="3"/>
      <c r="L6" s="3"/>
      <c r="M6" s="3"/>
      <c r="N6" s="3"/>
      <c r="O6" s="34" t="s">
        <v>50</v>
      </c>
      <c r="P6" s="3"/>
    </row>
    <row r="7" spans="1:16" x14ac:dyDescent="0.25">
      <c r="A7" s="2">
        <v>4</v>
      </c>
      <c r="B7" s="8"/>
      <c r="C7" s="8"/>
      <c r="D7" s="8"/>
      <c r="E7" s="8"/>
      <c r="F7" s="8"/>
      <c r="G7" s="8"/>
      <c r="H7" s="8"/>
      <c r="I7" s="3"/>
      <c r="J7" s="3"/>
      <c r="K7" s="3"/>
      <c r="L7" s="3"/>
      <c r="M7" s="3"/>
      <c r="N7" s="3"/>
      <c r="O7" s="34" t="s">
        <v>50</v>
      </c>
      <c r="P7" s="3"/>
    </row>
    <row r="8" spans="1:16" x14ac:dyDescent="0.25">
      <c r="A8" s="2">
        <v>5</v>
      </c>
      <c r="B8" s="8"/>
      <c r="C8" s="8"/>
      <c r="D8" s="8"/>
      <c r="E8" s="8"/>
      <c r="F8" s="8"/>
      <c r="G8" s="8"/>
      <c r="H8" s="8"/>
      <c r="I8" s="3"/>
      <c r="J8" s="3"/>
      <c r="K8" s="3"/>
      <c r="L8" s="3"/>
      <c r="M8" s="3"/>
      <c r="N8" s="3"/>
      <c r="O8" s="34" t="s">
        <v>50</v>
      </c>
      <c r="P8" s="3"/>
    </row>
    <row r="9" spans="1:16" x14ac:dyDescent="0.25">
      <c r="A9" s="2">
        <v>6</v>
      </c>
      <c r="B9" s="8"/>
      <c r="C9" s="8"/>
      <c r="D9" s="8"/>
      <c r="E9" s="8"/>
      <c r="F9" s="8"/>
      <c r="G9" s="8"/>
      <c r="H9" s="8"/>
      <c r="I9" s="3"/>
      <c r="J9" s="3"/>
      <c r="K9" s="3"/>
      <c r="L9" s="3"/>
      <c r="M9" s="3"/>
      <c r="N9" s="3"/>
      <c r="O9" s="34" t="s">
        <v>50</v>
      </c>
      <c r="P9" s="3"/>
    </row>
    <row r="10" spans="1:16" x14ac:dyDescent="0.25">
      <c r="A10" s="2">
        <v>7</v>
      </c>
      <c r="B10" s="8"/>
      <c r="C10" s="8"/>
      <c r="D10" s="8"/>
      <c r="E10" s="8"/>
      <c r="F10" s="8"/>
      <c r="G10" s="8"/>
      <c r="H10" s="8"/>
      <c r="I10" s="3"/>
      <c r="J10" s="3"/>
      <c r="K10" s="3"/>
      <c r="L10" s="3"/>
      <c r="M10" s="3"/>
      <c r="N10" s="3"/>
      <c r="O10" s="34" t="s">
        <v>50</v>
      </c>
      <c r="P10" s="3"/>
    </row>
    <row r="11" spans="1:16" x14ac:dyDescent="0.25">
      <c r="A11" s="2">
        <v>8</v>
      </c>
      <c r="B11" s="8"/>
      <c r="C11" s="8"/>
      <c r="D11" s="8"/>
      <c r="E11" s="8"/>
      <c r="F11" s="8"/>
      <c r="G11" s="8"/>
      <c r="H11" s="8"/>
      <c r="I11" s="3"/>
      <c r="J11" s="3"/>
      <c r="K11" s="3"/>
      <c r="L11" s="3"/>
      <c r="M11" s="3"/>
      <c r="N11" s="3"/>
      <c r="O11" s="34" t="s">
        <v>50</v>
      </c>
      <c r="P11" s="3"/>
    </row>
    <row r="12" spans="1:16" x14ac:dyDescent="0.25">
      <c r="A12" s="2">
        <v>9</v>
      </c>
      <c r="B12" s="8"/>
      <c r="C12" s="8"/>
      <c r="D12" s="8"/>
      <c r="E12" s="8"/>
      <c r="F12" s="8"/>
      <c r="G12" s="8"/>
      <c r="H12" s="8"/>
      <c r="I12" s="3"/>
      <c r="J12" s="3"/>
      <c r="K12" s="3"/>
      <c r="L12" s="3"/>
      <c r="M12" s="3"/>
      <c r="N12" s="3"/>
      <c r="O12" s="34" t="s">
        <v>50</v>
      </c>
      <c r="P12" s="3"/>
    </row>
    <row r="13" spans="1:16" x14ac:dyDescent="0.25">
      <c r="A13" s="2">
        <v>10</v>
      </c>
      <c r="B13" s="8"/>
      <c r="C13" s="8"/>
      <c r="D13" s="8"/>
      <c r="E13" s="8"/>
      <c r="F13" s="8"/>
      <c r="G13" s="8"/>
      <c r="H13" s="8"/>
      <c r="I13" s="3"/>
      <c r="J13" s="3"/>
      <c r="K13" s="3"/>
      <c r="L13" s="3"/>
      <c r="M13" s="3"/>
      <c r="N13" s="3"/>
      <c r="O13" s="34" t="s">
        <v>50</v>
      </c>
      <c r="P13" s="3"/>
    </row>
    <row r="14" spans="1:16" x14ac:dyDescent="0.25">
      <c r="A14" s="2">
        <v>11</v>
      </c>
      <c r="B14" s="8"/>
      <c r="C14" s="8"/>
      <c r="D14" s="8"/>
      <c r="E14" s="8"/>
      <c r="F14" s="8"/>
      <c r="G14" s="8"/>
      <c r="H14" s="8"/>
      <c r="I14" s="3"/>
      <c r="J14" s="3"/>
      <c r="K14" s="3"/>
      <c r="L14" s="3"/>
      <c r="M14" s="3"/>
      <c r="N14" s="3"/>
      <c r="O14" s="34" t="s">
        <v>50</v>
      </c>
      <c r="P14" s="3"/>
    </row>
    <row r="15" spans="1:16" x14ac:dyDescent="0.25">
      <c r="A15" s="2">
        <v>12</v>
      </c>
      <c r="B15" s="8"/>
      <c r="C15" s="8"/>
      <c r="D15" s="8"/>
      <c r="E15" s="8"/>
      <c r="F15" s="8"/>
      <c r="G15" s="8"/>
      <c r="H15" s="8"/>
      <c r="I15" s="3"/>
      <c r="J15" s="3"/>
      <c r="K15" s="3"/>
      <c r="L15" s="3"/>
      <c r="M15" s="3"/>
      <c r="N15" s="3"/>
      <c r="O15" s="34" t="s">
        <v>50</v>
      </c>
      <c r="P15" s="3"/>
    </row>
    <row r="16" spans="1:16" x14ac:dyDescent="0.25">
      <c r="A16" s="2">
        <v>13</v>
      </c>
      <c r="B16" s="8"/>
      <c r="C16" s="8"/>
      <c r="D16" s="8"/>
      <c r="E16" s="8"/>
      <c r="F16" s="8"/>
      <c r="G16" s="8"/>
      <c r="H16" s="8"/>
      <c r="I16" s="3"/>
      <c r="J16" s="3"/>
      <c r="K16" s="3"/>
      <c r="L16" s="3"/>
      <c r="M16" s="3"/>
      <c r="N16" s="3"/>
      <c r="O16" s="34" t="s">
        <v>50</v>
      </c>
      <c r="P16" s="3"/>
    </row>
    <row r="17" spans="1:16" x14ac:dyDescent="0.25">
      <c r="A17" s="2">
        <v>14</v>
      </c>
      <c r="B17" s="8"/>
      <c r="C17" s="8"/>
      <c r="D17" s="8"/>
      <c r="E17" s="8"/>
      <c r="F17" s="8"/>
      <c r="G17" s="8"/>
      <c r="H17" s="8"/>
      <c r="I17" s="3"/>
      <c r="J17" s="3"/>
      <c r="K17" s="3"/>
      <c r="L17" s="3"/>
      <c r="M17" s="3"/>
      <c r="N17" s="3"/>
      <c r="O17" s="34" t="s">
        <v>50</v>
      </c>
      <c r="P17" s="3"/>
    </row>
    <row r="18" spans="1:16" x14ac:dyDescent="0.25">
      <c r="A18" s="2">
        <v>15</v>
      </c>
      <c r="B18" s="8"/>
      <c r="C18" s="8"/>
      <c r="D18" s="8"/>
      <c r="E18" s="8"/>
      <c r="F18" s="8"/>
      <c r="G18" s="8"/>
      <c r="H18" s="8"/>
      <c r="I18" s="3"/>
      <c r="J18" s="3"/>
      <c r="K18" s="3"/>
      <c r="L18" s="3"/>
      <c r="M18" s="3"/>
      <c r="N18" s="3"/>
      <c r="O18" s="34" t="s">
        <v>50</v>
      </c>
      <c r="P18" s="3"/>
    </row>
    <row r="19" spans="1:16" x14ac:dyDescent="0.25">
      <c r="A19" s="2">
        <v>16</v>
      </c>
      <c r="B19" s="8"/>
      <c r="C19" s="8"/>
      <c r="D19" s="8"/>
      <c r="E19" s="8"/>
      <c r="F19" s="8"/>
      <c r="G19" s="8"/>
      <c r="H19" s="8"/>
      <c r="I19" s="3"/>
      <c r="J19" s="3"/>
      <c r="K19" s="3"/>
      <c r="L19" s="3"/>
      <c r="M19" s="3"/>
      <c r="N19" s="3"/>
      <c r="O19" s="34" t="s">
        <v>50</v>
      </c>
      <c r="P19" s="3"/>
    </row>
    <row r="20" spans="1:16" x14ac:dyDescent="0.25">
      <c r="A20" s="2">
        <v>17</v>
      </c>
      <c r="B20" s="8"/>
      <c r="C20" s="8"/>
      <c r="D20" s="8"/>
      <c r="E20" s="8"/>
      <c r="F20" s="8"/>
      <c r="G20" s="8"/>
      <c r="H20" s="8"/>
      <c r="I20" s="3"/>
      <c r="J20" s="3"/>
      <c r="K20" s="3"/>
      <c r="L20" s="3"/>
      <c r="M20" s="3"/>
      <c r="N20" s="3"/>
      <c r="O20" s="34" t="s">
        <v>50</v>
      </c>
      <c r="P20" s="3"/>
    </row>
    <row r="21" spans="1:16" x14ac:dyDescent="0.25">
      <c r="A21" s="2">
        <v>18</v>
      </c>
      <c r="B21" s="8"/>
      <c r="C21" s="8"/>
      <c r="D21" s="8"/>
      <c r="E21" s="8"/>
      <c r="F21" s="8"/>
      <c r="G21" s="8"/>
      <c r="H21" s="8"/>
      <c r="I21" s="3"/>
      <c r="J21" s="3"/>
      <c r="K21" s="3"/>
      <c r="L21" s="3"/>
      <c r="M21" s="3"/>
      <c r="N21" s="3"/>
      <c r="O21" s="34" t="s">
        <v>50</v>
      </c>
      <c r="P21" s="3"/>
    </row>
    <row r="22" spans="1:16" x14ac:dyDescent="0.25">
      <c r="A22" s="2">
        <v>19</v>
      </c>
      <c r="B22" s="8"/>
      <c r="C22" s="8"/>
      <c r="D22" s="8"/>
      <c r="E22" s="8"/>
      <c r="F22" s="8"/>
      <c r="G22" s="8"/>
      <c r="H22" s="8"/>
      <c r="I22" s="3"/>
      <c r="J22" s="3"/>
      <c r="K22" s="3"/>
      <c r="L22" s="3"/>
      <c r="M22" s="3"/>
      <c r="N22" s="3"/>
      <c r="O22" s="34" t="s">
        <v>50</v>
      </c>
      <c r="P22" s="3"/>
    </row>
    <row r="23" spans="1:16" x14ac:dyDescent="0.25">
      <c r="A23" s="2">
        <v>20</v>
      </c>
      <c r="B23" s="8"/>
      <c r="C23" s="8"/>
      <c r="D23" s="8"/>
      <c r="E23" s="8"/>
      <c r="F23" s="8"/>
      <c r="G23" s="8"/>
      <c r="H23" s="8"/>
      <c r="I23" s="3"/>
      <c r="J23" s="3"/>
      <c r="K23" s="3"/>
      <c r="L23" s="3"/>
      <c r="M23" s="3"/>
      <c r="N23" s="3"/>
      <c r="O23" s="34" t="s">
        <v>50</v>
      </c>
      <c r="P23" s="3"/>
    </row>
    <row r="24" spans="1:16" x14ac:dyDescent="0.25">
      <c r="A24" s="2">
        <v>21</v>
      </c>
      <c r="B24" s="8"/>
      <c r="C24" s="8"/>
      <c r="D24" s="8"/>
      <c r="E24" s="8"/>
      <c r="F24" s="8"/>
      <c r="G24" s="8"/>
      <c r="H24" s="8"/>
      <c r="I24" s="3"/>
      <c r="J24" s="3"/>
      <c r="K24" s="3"/>
      <c r="L24" s="3"/>
      <c r="M24" s="3"/>
      <c r="N24" s="3"/>
      <c r="O24" s="34" t="s">
        <v>50</v>
      </c>
      <c r="P24" s="3"/>
    </row>
    <row r="25" spans="1:16" x14ac:dyDescent="0.25">
      <c r="A25" s="2">
        <v>22</v>
      </c>
      <c r="B25" s="8"/>
      <c r="C25" s="8"/>
      <c r="D25" s="8"/>
      <c r="E25" s="8"/>
      <c r="F25" s="8"/>
      <c r="G25" s="8"/>
      <c r="H25" s="8"/>
      <c r="I25" s="3"/>
      <c r="J25" s="3"/>
      <c r="K25" s="3"/>
      <c r="L25" s="3"/>
      <c r="M25" s="3"/>
      <c r="N25" s="3"/>
      <c r="O25" s="34" t="s">
        <v>50</v>
      </c>
      <c r="P25" s="3"/>
    </row>
    <row r="26" spans="1:16" x14ac:dyDescent="0.25">
      <c r="A26" s="2">
        <v>23</v>
      </c>
      <c r="B26" s="8"/>
      <c r="C26" s="8"/>
      <c r="D26" s="8"/>
      <c r="E26" s="8"/>
      <c r="F26" s="8"/>
      <c r="G26" s="8"/>
      <c r="H26" s="8"/>
      <c r="I26" s="3"/>
      <c r="J26" s="3"/>
      <c r="K26" s="3"/>
      <c r="L26" s="3"/>
      <c r="M26" s="3"/>
      <c r="N26" s="3"/>
      <c r="O26" s="34" t="s">
        <v>50</v>
      </c>
      <c r="P26" s="3"/>
    </row>
    <row r="27" spans="1:16" x14ac:dyDescent="0.25">
      <c r="A27" s="2">
        <v>24</v>
      </c>
      <c r="B27" s="8"/>
      <c r="C27" s="8"/>
      <c r="D27" s="8"/>
      <c r="E27" s="8"/>
      <c r="F27" s="8"/>
      <c r="G27" s="8"/>
      <c r="H27" s="8"/>
      <c r="I27" s="3"/>
      <c r="J27" s="3"/>
      <c r="K27" s="3"/>
      <c r="L27" s="3"/>
      <c r="M27" s="3"/>
      <c r="N27" s="3"/>
      <c r="O27" s="34" t="s">
        <v>50</v>
      </c>
      <c r="P27" s="3"/>
    </row>
    <row r="28" spans="1:16" x14ac:dyDescent="0.25">
      <c r="A28" s="2">
        <v>25</v>
      </c>
      <c r="B28" s="8"/>
      <c r="C28" s="8"/>
      <c r="D28" s="8"/>
      <c r="E28" s="8"/>
      <c r="F28" s="8"/>
      <c r="G28" s="8"/>
      <c r="H28" s="8"/>
      <c r="I28" s="3"/>
      <c r="J28" s="3"/>
      <c r="K28" s="3"/>
      <c r="L28" s="3"/>
      <c r="M28" s="3"/>
      <c r="N28" s="3"/>
      <c r="O28" s="34" t="s">
        <v>50</v>
      </c>
      <c r="P28" s="3"/>
    </row>
    <row r="29" spans="1:16" x14ac:dyDescent="0.25">
      <c r="A29" s="2">
        <v>26</v>
      </c>
      <c r="B29" s="8"/>
      <c r="C29" s="8"/>
      <c r="D29" s="8"/>
      <c r="E29" s="8"/>
      <c r="F29" s="8"/>
      <c r="G29" s="8"/>
      <c r="H29" s="8"/>
      <c r="I29" s="3"/>
      <c r="J29" s="3"/>
      <c r="K29" s="3"/>
      <c r="L29" s="3"/>
      <c r="M29" s="3"/>
      <c r="N29" s="3"/>
      <c r="O29" s="34" t="s">
        <v>50</v>
      </c>
      <c r="P29" s="3"/>
    </row>
    <row r="30" spans="1:16" x14ac:dyDescent="0.25">
      <c r="A30" s="2">
        <v>27</v>
      </c>
      <c r="B30" s="8"/>
      <c r="C30" s="8"/>
      <c r="D30" s="8"/>
      <c r="E30" s="8"/>
      <c r="F30" s="8"/>
      <c r="G30" s="8"/>
      <c r="H30" s="8"/>
      <c r="I30" s="3"/>
      <c r="J30" s="3"/>
      <c r="K30" s="3"/>
      <c r="L30" s="3"/>
      <c r="M30" s="3"/>
      <c r="N30" s="3"/>
      <c r="O30" s="34" t="s">
        <v>50</v>
      </c>
      <c r="P30" s="3"/>
    </row>
    <row r="31" spans="1:16" x14ac:dyDescent="0.25">
      <c r="A31" s="2">
        <v>28</v>
      </c>
      <c r="B31" s="8"/>
      <c r="C31" s="8"/>
      <c r="D31" s="8"/>
      <c r="E31" s="8"/>
      <c r="F31" s="8"/>
      <c r="G31" s="8"/>
      <c r="H31" s="8"/>
      <c r="I31" s="3"/>
      <c r="J31" s="3"/>
      <c r="K31" s="3"/>
      <c r="L31" s="3"/>
      <c r="M31" s="3"/>
      <c r="N31" s="3"/>
      <c r="O31" s="34" t="s">
        <v>50</v>
      </c>
      <c r="P31" s="3"/>
    </row>
    <row r="32" spans="1:16" x14ac:dyDescent="0.25">
      <c r="A32" s="2">
        <v>29</v>
      </c>
      <c r="B32" s="8"/>
      <c r="C32" s="8"/>
      <c r="D32" s="8"/>
      <c r="E32" s="8"/>
      <c r="F32" s="8"/>
      <c r="G32" s="8"/>
      <c r="H32" s="8"/>
      <c r="I32" s="3"/>
      <c r="J32" s="3"/>
      <c r="K32" s="3"/>
      <c r="L32" s="3"/>
      <c r="M32" s="3"/>
      <c r="N32" s="3"/>
      <c r="O32" s="34" t="s">
        <v>50</v>
      </c>
      <c r="P32" s="3"/>
    </row>
    <row r="33" spans="1:16" x14ac:dyDescent="0.25">
      <c r="A33" s="2">
        <v>30</v>
      </c>
      <c r="B33" s="8"/>
      <c r="C33" s="8"/>
      <c r="D33" s="8"/>
      <c r="E33" s="8"/>
      <c r="F33" s="8"/>
      <c r="G33" s="8"/>
      <c r="H33" s="8"/>
      <c r="I33" s="3"/>
      <c r="J33" s="3"/>
      <c r="K33" s="3"/>
      <c r="L33" s="3"/>
      <c r="M33" s="3"/>
      <c r="N33" s="3"/>
      <c r="O33" s="34" t="s">
        <v>50</v>
      </c>
      <c r="P33" s="3"/>
    </row>
    <row r="34" spans="1:16" x14ac:dyDescent="0.25">
      <c r="A34" s="2">
        <v>31</v>
      </c>
      <c r="B34" s="8"/>
      <c r="C34" s="8"/>
      <c r="D34" s="8"/>
      <c r="E34" s="8"/>
      <c r="F34" s="8"/>
      <c r="G34" s="8"/>
      <c r="H34" s="8"/>
      <c r="I34" s="3"/>
      <c r="J34" s="3"/>
      <c r="K34" s="3"/>
      <c r="L34" s="3"/>
      <c r="M34" s="3"/>
      <c r="N34" s="3"/>
      <c r="O34" s="34" t="s">
        <v>50</v>
      </c>
      <c r="P34" s="3"/>
    </row>
    <row r="35" spans="1:16" x14ac:dyDescent="0.25">
      <c r="A35" s="70" t="s">
        <v>45</v>
      </c>
      <c r="B35" s="70"/>
      <c r="C35" s="70"/>
      <c r="D35" s="70"/>
      <c r="E35" s="70"/>
      <c r="F35" s="70"/>
      <c r="G35" s="70"/>
      <c r="H35" s="70"/>
      <c r="I35" s="70"/>
      <c r="J35" s="70"/>
      <c r="K35" s="70"/>
      <c r="L35" s="70"/>
      <c r="M35" s="70"/>
      <c r="N35" s="70"/>
      <c r="O35" s="70"/>
      <c r="P35" s="70"/>
    </row>
    <row r="36" spans="1:16" x14ac:dyDescent="0.25">
      <c r="A36" s="70" t="s">
        <v>86</v>
      </c>
      <c r="B36" s="70"/>
      <c r="C36" s="70"/>
      <c r="D36" s="70"/>
      <c r="E36" s="70"/>
      <c r="F36" s="70"/>
      <c r="G36" s="70"/>
      <c r="H36" s="70"/>
      <c r="I36" s="70"/>
      <c r="J36" s="70"/>
      <c r="K36" s="70"/>
      <c r="L36" s="70"/>
      <c r="M36" s="70"/>
      <c r="N36" s="70"/>
      <c r="O36" s="70"/>
      <c r="P36" s="70"/>
    </row>
    <row r="37" spans="1:16" ht="17.25" x14ac:dyDescent="0.25">
      <c r="A37" s="69" t="s">
        <v>80</v>
      </c>
      <c r="B37" s="70"/>
      <c r="C37" s="70"/>
      <c r="D37" s="70"/>
      <c r="E37" s="70"/>
      <c r="F37" s="70"/>
      <c r="G37" s="70"/>
      <c r="H37" s="70"/>
      <c r="I37" s="70"/>
      <c r="J37" s="70"/>
      <c r="K37" s="70"/>
      <c r="L37" s="70"/>
      <c r="M37" s="70"/>
      <c r="N37" s="70"/>
      <c r="O37" s="70"/>
      <c r="P37" s="70"/>
    </row>
  </sheetData>
  <mergeCells count="10">
    <mergeCell ref="A37:P37"/>
    <mergeCell ref="A35:P35"/>
    <mergeCell ref="A36:P36"/>
    <mergeCell ref="A2:A3"/>
    <mergeCell ref="B2:C2"/>
    <mergeCell ref="A1:D1"/>
    <mergeCell ref="E1:I1"/>
    <mergeCell ref="D2:G2"/>
    <mergeCell ref="H2:O2"/>
    <mergeCell ref="P2:P3"/>
  </mergeCells>
  <conditionalFormatting sqref="A3:J3 A2:D2 A1 E1 H2 J1 M1:P1 A4:P34">
    <cfRule type="expression" dxfId="17" priority="2">
      <formula>MOD(ROW(),2)=0</formula>
    </cfRule>
  </conditionalFormatting>
  <conditionalFormatting sqref="L3">
    <cfRule type="expression" dxfId="16" priority="1">
      <formula>MOD(ROW(),2)=0</formula>
    </cfRule>
  </conditionalFormatting>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8F9F7-0741-4F03-9935-FF1C83AEB168}">
  <sheetPr>
    <pageSetUpPr fitToPage="1"/>
  </sheetPr>
  <dimension ref="A1:P37"/>
  <sheetViews>
    <sheetView workbookViewId="0">
      <selection activeCell="A36" sqref="A36:P36"/>
    </sheetView>
  </sheetViews>
  <sheetFormatPr defaultRowHeight="15" x14ac:dyDescent="0.25"/>
  <cols>
    <col min="1" max="1" width="6" customWidth="1"/>
    <col min="2" max="2" width="7.28515625" customWidth="1"/>
    <col min="3" max="3" width="7" customWidth="1"/>
    <col min="4" max="4" width="5.85546875" customWidth="1"/>
    <col min="5" max="5" width="6.140625" customWidth="1"/>
    <col min="6" max="6" width="7.5703125" customWidth="1"/>
    <col min="7" max="7" width="8.85546875" customWidth="1"/>
    <col min="8" max="8" width="8.140625" customWidth="1"/>
    <col min="9" max="10" width="7.5703125" customWidth="1"/>
    <col min="11" max="11" width="8" customWidth="1"/>
    <col min="13" max="13" width="9.85546875" customWidth="1"/>
    <col min="14" max="14" width="8.85546875" customWidth="1"/>
    <col min="15" max="15" width="6.85546875" customWidth="1"/>
    <col min="16" max="16" width="20" customWidth="1"/>
  </cols>
  <sheetData>
    <row r="1" spans="1:16" x14ac:dyDescent="0.25">
      <c r="A1" s="61" t="s">
        <v>85</v>
      </c>
      <c r="B1" s="61"/>
      <c r="C1" s="61"/>
      <c r="D1" s="61"/>
      <c r="E1" s="62" t="str">
        <f>CONCATENATE(General_Info!B6,"/",General_Info!B5)</f>
        <v>/</v>
      </c>
      <c r="F1" s="62"/>
      <c r="G1" s="62"/>
      <c r="H1" s="62"/>
      <c r="I1" s="62"/>
      <c r="J1" s="23" t="str">
        <f>CONCATENATE("Unit #: ", General_Info!B8)</f>
        <v xml:space="preserve">Unit #: </v>
      </c>
      <c r="M1" s="24" t="s">
        <v>3</v>
      </c>
      <c r="N1" s="23" t="str">
        <f>CONCATENATE("May ", General_Info!B10)</f>
        <v xml:space="preserve">May </v>
      </c>
    </row>
    <row r="2" spans="1:16" ht="15" customHeight="1" x14ac:dyDescent="0.25">
      <c r="A2" s="63" t="s">
        <v>0</v>
      </c>
      <c r="B2" s="65" t="s">
        <v>43</v>
      </c>
      <c r="C2" s="65"/>
      <c r="D2" s="66" t="s">
        <v>4</v>
      </c>
      <c r="E2" s="67"/>
      <c r="F2" s="67"/>
      <c r="G2" s="68"/>
      <c r="H2" s="72" t="s">
        <v>42</v>
      </c>
      <c r="I2" s="73"/>
      <c r="J2" s="73"/>
      <c r="K2" s="73"/>
      <c r="L2" s="73"/>
      <c r="M2" s="73"/>
      <c r="N2" s="73"/>
      <c r="O2" s="74"/>
      <c r="P2" s="71" t="s">
        <v>2</v>
      </c>
    </row>
    <row r="3" spans="1:16" ht="30" customHeight="1" x14ac:dyDescent="0.25">
      <c r="A3" s="64"/>
      <c r="B3" s="10" t="s">
        <v>39</v>
      </c>
      <c r="C3" s="10" t="s">
        <v>1</v>
      </c>
      <c r="D3" s="10" t="s">
        <v>81</v>
      </c>
      <c r="E3" s="10" t="s">
        <v>82</v>
      </c>
      <c r="F3" s="10" t="s">
        <v>83</v>
      </c>
      <c r="G3" s="10" t="s">
        <v>41</v>
      </c>
      <c r="H3" s="21" t="s">
        <v>37</v>
      </c>
      <c r="I3" s="21" t="s">
        <v>38</v>
      </c>
      <c r="J3" s="21" t="s">
        <v>60</v>
      </c>
      <c r="K3" s="28" t="s">
        <v>61</v>
      </c>
      <c r="L3" s="21" t="s">
        <v>40</v>
      </c>
      <c r="M3" s="28" t="s">
        <v>84</v>
      </c>
      <c r="N3" s="28" t="s">
        <v>44</v>
      </c>
      <c r="O3" s="35" t="s">
        <v>51</v>
      </c>
      <c r="P3" s="71"/>
    </row>
    <row r="4" spans="1:16" x14ac:dyDescent="0.25">
      <c r="A4" s="4">
        <v>1</v>
      </c>
      <c r="B4" s="7"/>
      <c r="C4" s="7"/>
      <c r="D4" s="7"/>
      <c r="E4" s="7"/>
      <c r="F4" s="7"/>
      <c r="G4" s="7"/>
      <c r="H4" s="8"/>
      <c r="I4" s="25"/>
      <c r="J4" s="25"/>
      <c r="K4" s="26"/>
      <c r="L4" s="26"/>
      <c r="M4" s="26"/>
      <c r="N4" s="26"/>
      <c r="O4" s="34" t="s">
        <v>50</v>
      </c>
      <c r="P4" s="26"/>
    </row>
    <row r="5" spans="1:16" x14ac:dyDescent="0.25">
      <c r="A5" s="2">
        <v>2</v>
      </c>
      <c r="B5" s="8"/>
      <c r="C5" s="8"/>
      <c r="D5" s="8"/>
      <c r="E5" s="8"/>
      <c r="F5" s="8"/>
      <c r="G5" s="8"/>
      <c r="H5" s="8"/>
      <c r="I5" s="3"/>
      <c r="J5" s="3"/>
      <c r="K5" s="3"/>
      <c r="L5" s="3"/>
      <c r="M5" s="3"/>
      <c r="N5" s="3"/>
      <c r="O5" s="34" t="s">
        <v>50</v>
      </c>
      <c r="P5" s="3"/>
    </row>
    <row r="6" spans="1:16" x14ac:dyDescent="0.25">
      <c r="A6" s="2">
        <v>3</v>
      </c>
      <c r="B6" s="8"/>
      <c r="C6" s="8"/>
      <c r="D6" s="8"/>
      <c r="E6" s="8"/>
      <c r="F6" s="8"/>
      <c r="G6" s="8"/>
      <c r="H6" s="8"/>
      <c r="I6" s="3"/>
      <c r="J6" s="3"/>
      <c r="K6" s="3"/>
      <c r="L6" s="3"/>
      <c r="M6" s="3"/>
      <c r="N6" s="3"/>
      <c r="O6" s="34" t="s">
        <v>50</v>
      </c>
      <c r="P6" s="3"/>
    </row>
    <row r="7" spans="1:16" x14ac:dyDescent="0.25">
      <c r="A7" s="2">
        <v>4</v>
      </c>
      <c r="B7" s="8"/>
      <c r="C7" s="8"/>
      <c r="D7" s="8"/>
      <c r="E7" s="8"/>
      <c r="F7" s="8"/>
      <c r="G7" s="8"/>
      <c r="H7" s="8"/>
      <c r="I7" s="3"/>
      <c r="J7" s="3"/>
      <c r="K7" s="3"/>
      <c r="L7" s="3"/>
      <c r="M7" s="3"/>
      <c r="N7" s="3"/>
      <c r="O7" s="34" t="s">
        <v>50</v>
      </c>
      <c r="P7" s="3"/>
    </row>
    <row r="8" spans="1:16" x14ac:dyDescent="0.25">
      <c r="A8" s="2">
        <v>5</v>
      </c>
      <c r="B8" s="8"/>
      <c r="C8" s="8"/>
      <c r="D8" s="8"/>
      <c r="E8" s="8"/>
      <c r="F8" s="8"/>
      <c r="G8" s="8"/>
      <c r="H8" s="8"/>
      <c r="I8" s="3"/>
      <c r="J8" s="3"/>
      <c r="K8" s="3"/>
      <c r="L8" s="3"/>
      <c r="M8" s="3"/>
      <c r="N8" s="3"/>
      <c r="O8" s="34" t="s">
        <v>50</v>
      </c>
      <c r="P8" s="3"/>
    </row>
    <row r="9" spans="1:16" x14ac:dyDescent="0.25">
      <c r="A9" s="2">
        <v>6</v>
      </c>
      <c r="B9" s="8"/>
      <c r="C9" s="8"/>
      <c r="D9" s="8"/>
      <c r="E9" s="8"/>
      <c r="F9" s="8"/>
      <c r="G9" s="8"/>
      <c r="H9" s="8"/>
      <c r="I9" s="3"/>
      <c r="J9" s="3"/>
      <c r="K9" s="3"/>
      <c r="L9" s="3"/>
      <c r="M9" s="3"/>
      <c r="N9" s="3"/>
      <c r="O9" s="34" t="s">
        <v>50</v>
      </c>
      <c r="P9" s="3"/>
    </row>
    <row r="10" spans="1:16" x14ac:dyDescent="0.25">
      <c r="A10" s="2">
        <v>7</v>
      </c>
      <c r="B10" s="8"/>
      <c r="C10" s="8"/>
      <c r="D10" s="8"/>
      <c r="E10" s="8"/>
      <c r="F10" s="8"/>
      <c r="G10" s="8"/>
      <c r="H10" s="8"/>
      <c r="I10" s="3"/>
      <c r="J10" s="3"/>
      <c r="K10" s="3"/>
      <c r="L10" s="3"/>
      <c r="M10" s="3"/>
      <c r="N10" s="3"/>
      <c r="O10" s="34" t="s">
        <v>50</v>
      </c>
      <c r="P10" s="3"/>
    </row>
    <row r="11" spans="1:16" x14ac:dyDescent="0.25">
      <c r="A11" s="2">
        <v>8</v>
      </c>
      <c r="B11" s="8"/>
      <c r="C11" s="8"/>
      <c r="D11" s="8"/>
      <c r="E11" s="8"/>
      <c r="F11" s="8"/>
      <c r="G11" s="8"/>
      <c r="H11" s="8"/>
      <c r="I11" s="3"/>
      <c r="J11" s="3"/>
      <c r="K11" s="3"/>
      <c r="L11" s="3"/>
      <c r="M11" s="3"/>
      <c r="N11" s="3"/>
      <c r="O11" s="34" t="s">
        <v>50</v>
      </c>
      <c r="P11" s="3"/>
    </row>
    <row r="12" spans="1:16" x14ac:dyDescent="0.25">
      <c r="A12" s="2">
        <v>9</v>
      </c>
      <c r="B12" s="8"/>
      <c r="C12" s="8"/>
      <c r="D12" s="8"/>
      <c r="E12" s="8"/>
      <c r="F12" s="8"/>
      <c r="G12" s="8"/>
      <c r="H12" s="8"/>
      <c r="I12" s="3"/>
      <c r="J12" s="3"/>
      <c r="K12" s="3"/>
      <c r="L12" s="3"/>
      <c r="M12" s="3"/>
      <c r="N12" s="3"/>
      <c r="O12" s="34" t="s">
        <v>50</v>
      </c>
      <c r="P12" s="3"/>
    </row>
    <row r="13" spans="1:16" x14ac:dyDescent="0.25">
      <c r="A13" s="2">
        <v>10</v>
      </c>
      <c r="B13" s="8"/>
      <c r="C13" s="8"/>
      <c r="D13" s="8"/>
      <c r="E13" s="8"/>
      <c r="F13" s="8"/>
      <c r="G13" s="8"/>
      <c r="H13" s="8"/>
      <c r="I13" s="3"/>
      <c r="J13" s="3"/>
      <c r="K13" s="3"/>
      <c r="L13" s="3"/>
      <c r="M13" s="3"/>
      <c r="N13" s="3"/>
      <c r="O13" s="34" t="s">
        <v>50</v>
      </c>
      <c r="P13" s="3"/>
    </row>
    <row r="14" spans="1:16" x14ac:dyDescent="0.25">
      <c r="A14" s="2">
        <v>11</v>
      </c>
      <c r="B14" s="8"/>
      <c r="C14" s="8"/>
      <c r="D14" s="8"/>
      <c r="E14" s="8"/>
      <c r="F14" s="8"/>
      <c r="G14" s="8"/>
      <c r="H14" s="8"/>
      <c r="I14" s="3"/>
      <c r="J14" s="3"/>
      <c r="K14" s="3"/>
      <c r="L14" s="3"/>
      <c r="M14" s="3"/>
      <c r="N14" s="3"/>
      <c r="O14" s="34" t="s">
        <v>50</v>
      </c>
      <c r="P14" s="3"/>
    </row>
    <row r="15" spans="1:16" x14ac:dyDescent="0.25">
      <c r="A15" s="2">
        <v>12</v>
      </c>
      <c r="B15" s="8"/>
      <c r="C15" s="8"/>
      <c r="D15" s="8"/>
      <c r="E15" s="8"/>
      <c r="F15" s="8"/>
      <c r="G15" s="8"/>
      <c r="H15" s="8"/>
      <c r="I15" s="3"/>
      <c r="J15" s="3"/>
      <c r="K15" s="3"/>
      <c r="L15" s="3"/>
      <c r="M15" s="3"/>
      <c r="N15" s="3"/>
      <c r="O15" s="34" t="s">
        <v>50</v>
      </c>
      <c r="P15" s="3"/>
    </row>
    <row r="16" spans="1:16" x14ac:dyDescent="0.25">
      <c r="A16" s="2">
        <v>13</v>
      </c>
      <c r="B16" s="8"/>
      <c r="C16" s="8"/>
      <c r="D16" s="8"/>
      <c r="E16" s="8"/>
      <c r="F16" s="8"/>
      <c r="G16" s="8"/>
      <c r="H16" s="8"/>
      <c r="I16" s="3"/>
      <c r="J16" s="3"/>
      <c r="K16" s="3"/>
      <c r="L16" s="3"/>
      <c r="M16" s="3"/>
      <c r="N16" s="3"/>
      <c r="O16" s="34" t="s">
        <v>50</v>
      </c>
      <c r="P16" s="3"/>
    </row>
    <row r="17" spans="1:16" x14ac:dyDescent="0.25">
      <c r="A17" s="2">
        <v>14</v>
      </c>
      <c r="B17" s="8"/>
      <c r="C17" s="8"/>
      <c r="D17" s="8"/>
      <c r="E17" s="8"/>
      <c r="F17" s="8"/>
      <c r="G17" s="8"/>
      <c r="H17" s="8"/>
      <c r="I17" s="3"/>
      <c r="J17" s="3"/>
      <c r="K17" s="3"/>
      <c r="L17" s="3"/>
      <c r="M17" s="3"/>
      <c r="N17" s="3"/>
      <c r="O17" s="34" t="s">
        <v>50</v>
      </c>
      <c r="P17" s="3"/>
    </row>
    <row r="18" spans="1:16" x14ac:dyDescent="0.25">
      <c r="A18" s="2">
        <v>15</v>
      </c>
      <c r="B18" s="8"/>
      <c r="C18" s="8"/>
      <c r="D18" s="8"/>
      <c r="E18" s="8"/>
      <c r="F18" s="8"/>
      <c r="G18" s="8"/>
      <c r="H18" s="8"/>
      <c r="I18" s="3"/>
      <c r="J18" s="3"/>
      <c r="K18" s="3"/>
      <c r="L18" s="3"/>
      <c r="M18" s="3"/>
      <c r="N18" s="3"/>
      <c r="O18" s="34" t="s">
        <v>50</v>
      </c>
      <c r="P18" s="3"/>
    </row>
    <row r="19" spans="1:16" x14ac:dyDescent="0.25">
      <c r="A19" s="2">
        <v>16</v>
      </c>
      <c r="B19" s="8"/>
      <c r="C19" s="8"/>
      <c r="D19" s="8"/>
      <c r="E19" s="8"/>
      <c r="F19" s="8"/>
      <c r="G19" s="8"/>
      <c r="H19" s="8"/>
      <c r="I19" s="3"/>
      <c r="J19" s="3"/>
      <c r="K19" s="3"/>
      <c r="L19" s="3"/>
      <c r="M19" s="3"/>
      <c r="N19" s="3"/>
      <c r="O19" s="34" t="s">
        <v>50</v>
      </c>
      <c r="P19" s="3"/>
    </row>
    <row r="20" spans="1:16" x14ac:dyDescent="0.25">
      <c r="A20" s="2">
        <v>17</v>
      </c>
      <c r="B20" s="8"/>
      <c r="C20" s="8"/>
      <c r="D20" s="8"/>
      <c r="E20" s="8"/>
      <c r="F20" s="8"/>
      <c r="G20" s="8"/>
      <c r="H20" s="8"/>
      <c r="I20" s="3"/>
      <c r="J20" s="3"/>
      <c r="K20" s="3"/>
      <c r="L20" s="3"/>
      <c r="M20" s="3"/>
      <c r="N20" s="3"/>
      <c r="O20" s="34" t="s">
        <v>50</v>
      </c>
      <c r="P20" s="3"/>
    </row>
    <row r="21" spans="1:16" x14ac:dyDescent="0.25">
      <c r="A21" s="2">
        <v>18</v>
      </c>
      <c r="B21" s="8"/>
      <c r="C21" s="8"/>
      <c r="D21" s="8"/>
      <c r="E21" s="8"/>
      <c r="F21" s="8"/>
      <c r="G21" s="8"/>
      <c r="H21" s="8"/>
      <c r="I21" s="3"/>
      <c r="J21" s="3"/>
      <c r="K21" s="3"/>
      <c r="L21" s="3"/>
      <c r="M21" s="3"/>
      <c r="N21" s="3"/>
      <c r="O21" s="34" t="s">
        <v>50</v>
      </c>
      <c r="P21" s="3"/>
    </row>
    <row r="22" spans="1:16" x14ac:dyDescent="0.25">
      <c r="A22" s="2">
        <v>19</v>
      </c>
      <c r="B22" s="8"/>
      <c r="C22" s="8"/>
      <c r="D22" s="8"/>
      <c r="E22" s="8"/>
      <c r="F22" s="8"/>
      <c r="G22" s="8"/>
      <c r="H22" s="8"/>
      <c r="I22" s="3"/>
      <c r="J22" s="3"/>
      <c r="K22" s="3"/>
      <c r="L22" s="3"/>
      <c r="M22" s="3"/>
      <c r="N22" s="3"/>
      <c r="O22" s="34" t="s">
        <v>50</v>
      </c>
      <c r="P22" s="3"/>
    </row>
    <row r="23" spans="1:16" x14ac:dyDescent="0.25">
      <c r="A23" s="2">
        <v>20</v>
      </c>
      <c r="B23" s="8"/>
      <c r="C23" s="8"/>
      <c r="D23" s="8"/>
      <c r="E23" s="8"/>
      <c r="F23" s="8"/>
      <c r="G23" s="8"/>
      <c r="H23" s="8"/>
      <c r="I23" s="3"/>
      <c r="J23" s="3"/>
      <c r="K23" s="3"/>
      <c r="L23" s="3"/>
      <c r="M23" s="3"/>
      <c r="N23" s="3"/>
      <c r="O23" s="34" t="s">
        <v>50</v>
      </c>
      <c r="P23" s="3"/>
    </row>
    <row r="24" spans="1:16" x14ac:dyDescent="0.25">
      <c r="A24" s="2">
        <v>21</v>
      </c>
      <c r="B24" s="8"/>
      <c r="C24" s="8"/>
      <c r="D24" s="8"/>
      <c r="E24" s="8"/>
      <c r="F24" s="8"/>
      <c r="G24" s="8"/>
      <c r="H24" s="8"/>
      <c r="I24" s="3"/>
      <c r="J24" s="3"/>
      <c r="K24" s="3"/>
      <c r="L24" s="3"/>
      <c r="M24" s="3"/>
      <c r="N24" s="3"/>
      <c r="O24" s="34" t="s">
        <v>50</v>
      </c>
      <c r="P24" s="3"/>
    </row>
    <row r="25" spans="1:16" x14ac:dyDescent="0.25">
      <c r="A25" s="2">
        <v>22</v>
      </c>
      <c r="B25" s="8"/>
      <c r="C25" s="8"/>
      <c r="D25" s="8"/>
      <c r="E25" s="8"/>
      <c r="F25" s="8"/>
      <c r="G25" s="8"/>
      <c r="H25" s="8"/>
      <c r="I25" s="3"/>
      <c r="J25" s="3"/>
      <c r="K25" s="3"/>
      <c r="L25" s="3"/>
      <c r="M25" s="3"/>
      <c r="N25" s="3"/>
      <c r="O25" s="34" t="s">
        <v>50</v>
      </c>
      <c r="P25" s="3"/>
    </row>
    <row r="26" spans="1:16" x14ac:dyDescent="0.25">
      <c r="A26" s="2">
        <v>23</v>
      </c>
      <c r="B26" s="8"/>
      <c r="C26" s="8"/>
      <c r="D26" s="8"/>
      <c r="E26" s="8"/>
      <c r="F26" s="8"/>
      <c r="G26" s="8"/>
      <c r="H26" s="8"/>
      <c r="I26" s="3"/>
      <c r="J26" s="3"/>
      <c r="K26" s="3"/>
      <c r="L26" s="3"/>
      <c r="M26" s="3"/>
      <c r="N26" s="3"/>
      <c r="O26" s="34" t="s">
        <v>50</v>
      </c>
      <c r="P26" s="3"/>
    </row>
    <row r="27" spans="1:16" x14ac:dyDescent="0.25">
      <c r="A27" s="2">
        <v>24</v>
      </c>
      <c r="B27" s="8"/>
      <c r="C27" s="8"/>
      <c r="D27" s="8"/>
      <c r="E27" s="8"/>
      <c r="F27" s="8"/>
      <c r="G27" s="8"/>
      <c r="H27" s="8"/>
      <c r="I27" s="3"/>
      <c r="J27" s="3"/>
      <c r="K27" s="3"/>
      <c r="L27" s="3"/>
      <c r="M27" s="3"/>
      <c r="N27" s="3"/>
      <c r="O27" s="34" t="s">
        <v>50</v>
      </c>
      <c r="P27" s="3"/>
    </row>
    <row r="28" spans="1:16" x14ac:dyDescent="0.25">
      <c r="A28" s="2">
        <v>25</v>
      </c>
      <c r="B28" s="8"/>
      <c r="C28" s="8"/>
      <c r="D28" s="8"/>
      <c r="E28" s="8"/>
      <c r="F28" s="8"/>
      <c r="G28" s="8"/>
      <c r="H28" s="8"/>
      <c r="I28" s="3"/>
      <c r="J28" s="3"/>
      <c r="K28" s="3"/>
      <c r="L28" s="3"/>
      <c r="M28" s="3"/>
      <c r="N28" s="3"/>
      <c r="O28" s="34" t="s">
        <v>50</v>
      </c>
      <c r="P28" s="3"/>
    </row>
    <row r="29" spans="1:16" x14ac:dyDescent="0.25">
      <c r="A29" s="2">
        <v>26</v>
      </c>
      <c r="B29" s="8"/>
      <c r="C29" s="8"/>
      <c r="D29" s="8"/>
      <c r="E29" s="8"/>
      <c r="F29" s="8"/>
      <c r="G29" s="8"/>
      <c r="H29" s="8"/>
      <c r="I29" s="3"/>
      <c r="J29" s="3"/>
      <c r="K29" s="3"/>
      <c r="L29" s="3"/>
      <c r="M29" s="3"/>
      <c r="N29" s="3"/>
      <c r="O29" s="34" t="s">
        <v>50</v>
      </c>
      <c r="P29" s="3"/>
    </row>
    <row r="30" spans="1:16" x14ac:dyDescent="0.25">
      <c r="A30" s="2">
        <v>27</v>
      </c>
      <c r="B30" s="8"/>
      <c r="C30" s="8"/>
      <c r="D30" s="8"/>
      <c r="E30" s="8"/>
      <c r="F30" s="8"/>
      <c r="G30" s="8"/>
      <c r="H30" s="8"/>
      <c r="I30" s="3"/>
      <c r="J30" s="3"/>
      <c r="K30" s="3"/>
      <c r="L30" s="3"/>
      <c r="M30" s="3"/>
      <c r="N30" s="3"/>
      <c r="O30" s="34" t="s">
        <v>50</v>
      </c>
      <c r="P30" s="3"/>
    </row>
    <row r="31" spans="1:16" x14ac:dyDescent="0.25">
      <c r="A31" s="2">
        <v>28</v>
      </c>
      <c r="B31" s="8"/>
      <c r="C31" s="8"/>
      <c r="D31" s="8"/>
      <c r="E31" s="8"/>
      <c r="F31" s="8"/>
      <c r="G31" s="8"/>
      <c r="H31" s="8"/>
      <c r="I31" s="3"/>
      <c r="J31" s="3"/>
      <c r="K31" s="3"/>
      <c r="L31" s="3"/>
      <c r="M31" s="3"/>
      <c r="N31" s="3"/>
      <c r="O31" s="34" t="s">
        <v>50</v>
      </c>
      <c r="P31" s="3"/>
    </row>
    <row r="32" spans="1:16" x14ac:dyDescent="0.25">
      <c r="A32" s="2">
        <v>29</v>
      </c>
      <c r="B32" s="8"/>
      <c r="C32" s="8"/>
      <c r="D32" s="8"/>
      <c r="E32" s="8"/>
      <c r="F32" s="8"/>
      <c r="G32" s="8"/>
      <c r="H32" s="8"/>
      <c r="I32" s="3"/>
      <c r="J32" s="3"/>
      <c r="K32" s="3"/>
      <c r="L32" s="3"/>
      <c r="M32" s="3"/>
      <c r="N32" s="3"/>
      <c r="O32" s="34" t="s">
        <v>50</v>
      </c>
      <c r="P32" s="3"/>
    </row>
    <row r="33" spans="1:16" x14ac:dyDescent="0.25">
      <c r="A33" s="2">
        <v>30</v>
      </c>
      <c r="B33" s="8"/>
      <c r="C33" s="8"/>
      <c r="D33" s="8"/>
      <c r="E33" s="8"/>
      <c r="F33" s="8"/>
      <c r="G33" s="8"/>
      <c r="H33" s="8"/>
      <c r="I33" s="3"/>
      <c r="J33" s="3"/>
      <c r="K33" s="3"/>
      <c r="L33" s="3"/>
      <c r="M33" s="3"/>
      <c r="N33" s="3"/>
      <c r="O33" s="34" t="s">
        <v>50</v>
      </c>
      <c r="P33" s="3"/>
    </row>
    <row r="34" spans="1:16" x14ac:dyDescent="0.25">
      <c r="A34" s="2">
        <v>31</v>
      </c>
      <c r="B34" s="8"/>
      <c r="C34" s="8"/>
      <c r="D34" s="8"/>
      <c r="E34" s="8"/>
      <c r="F34" s="8"/>
      <c r="G34" s="8"/>
      <c r="H34" s="8"/>
      <c r="I34" s="3"/>
      <c r="J34" s="3"/>
      <c r="K34" s="3"/>
      <c r="L34" s="3"/>
      <c r="M34" s="3"/>
      <c r="N34" s="3"/>
      <c r="O34" s="34" t="s">
        <v>50</v>
      </c>
      <c r="P34" s="3"/>
    </row>
    <row r="35" spans="1:16" x14ac:dyDescent="0.25">
      <c r="A35" s="70" t="s">
        <v>45</v>
      </c>
      <c r="B35" s="70"/>
      <c r="C35" s="70"/>
      <c r="D35" s="70"/>
      <c r="E35" s="70"/>
      <c r="F35" s="70"/>
      <c r="G35" s="70"/>
      <c r="H35" s="70"/>
      <c r="I35" s="70"/>
      <c r="J35" s="70"/>
      <c r="K35" s="70"/>
      <c r="L35" s="70"/>
      <c r="M35" s="70"/>
      <c r="N35" s="70"/>
      <c r="O35" s="70"/>
      <c r="P35" s="70"/>
    </row>
    <row r="36" spans="1:16" x14ac:dyDescent="0.25">
      <c r="A36" s="70" t="s">
        <v>86</v>
      </c>
      <c r="B36" s="70"/>
      <c r="C36" s="70"/>
      <c r="D36" s="70"/>
      <c r="E36" s="70"/>
      <c r="F36" s="70"/>
      <c r="G36" s="70"/>
      <c r="H36" s="70"/>
      <c r="I36" s="70"/>
      <c r="J36" s="70"/>
      <c r="K36" s="70"/>
      <c r="L36" s="70"/>
      <c r="M36" s="70"/>
      <c r="N36" s="70"/>
      <c r="O36" s="70"/>
      <c r="P36" s="70"/>
    </row>
    <row r="37" spans="1:16" ht="17.25" x14ac:dyDescent="0.25">
      <c r="A37" s="69" t="s">
        <v>80</v>
      </c>
      <c r="B37" s="70"/>
      <c r="C37" s="70"/>
      <c r="D37" s="70"/>
      <c r="E37" s="70"/>
      <c r="F37" s="70"/>
      <c r="G37" s="70"/>
      <c r="H37" s="70"/>
      <c r="I37" s="70"/>
      <c r="J37" s="70"/>
      <c r="K37" s="70"/>
      <c r="L37" s="70"/>
      <c r="M37" s="70"/>
      <c r="N37" s="70"/>
      <c r="O37" s="70"/>
      <c r="P37" s="70"/>
    </row>
  </sheetData>
  <mergeCells count="10">
    <mergeCell ref="A37:P37"/>
    <mergeCell ref="A35:P35"/>
    <mergeCell ref="A36:P36"/>
    <mergeCell ref="A2:A3"/>
    <mergeCell ref="B2:C2"/>
    <mergeCell ref="A1:D1"/>
    <mergeCell ref="E1:I1"/>
    <mergeCell ref="D2:G2"/>
    <mergeCell ref="H2:O2"/>
    <mergeCell ref="P2:P3"/>
  </mergeCells>
  <conditionalFormatting sqref="A3:J3 A2:D2 A1 E1 H2 J1 M1:P1 A4:P34">
    <cfRule type="expression" dxfId="15" priority="2">
      <formula>MOD(ROW(),2)=0</formula>
    </cfRule>
  </conditionalFormatting>
  <conditionalFormatting sqref="L3">
    <cfRule type="expression" dxfId="14" priority="1">
      <formula>MOD(ROW(),2)=0</formula>
    </cfRule>
  </conditionalFormatting>
  <pageMargins left="0.7" right="0.7" top="0.75" bottom="0.75" header="0.3" footer="0.3"/>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590AF-AA1B-47EF-8EEA-ED7E7F71119E}">
  <sheetPr>
    <pageSetUpPr fitToPage="1"/>
  </sheetPr>
  <dimension ref="A1:P37"/>
  <sheetViews>
    <sheetView workbookViewId="0">
      <selection activeCell="A36" sqref="A36:P36"/>
    </sheetView>
  </sheetViews>
  <sheetFormatPr defaultRowHeight="15" x14ac:dyDescent="0.25"/>
  <cols>
    <col min="1" max="1" width="6" customWidth="1"/>
    <col min="2" max="2" width="7.28515625" customWidth="1"/>
    <col min="3" max="3" width="7" customWidth="1"/>
    <col min="4" max="4" width="5.85546875" customWidth="1"/>
    <col min="5" max="5" width="6.140625" customWidth="1"/>
    <col min="6" max="6" width="7.5703125" customWidth="1"/>
    <col min="7" max="7" width="8.85546875" customWidth="1"/>
    <col min="8" max="8" width="8.140625" customWidth="1"/>
    <col min="9" max="10" width="7.5703125" customWidth="1"/>
    <col min="11" max="11" width="8" customWidth="1"/>
    <col min="13" max="13" width="9.85546875" customWidth="1"/>
    <col min="14" max="14" width="8.85546875" customWidth="1"/>
    <col min="15" max="15" width="6.85546875" customWidth="1"/>
    <col min="16" max="16" width="20" customWidth="1"/>
  </cols>
  <sheetData>
    <row r="1" spans="1:16" x14ac:dyDescent="0.25">
      <c r="A1" s="61" t="s">
        <v>85</v>
      </c>
      <c r="B1" s="61"/>
      <c r="C1" s="61"/>
      <c r="D1" s="61"/>
      <c r="E1" s="62" t="str">
        <f>CONCATENATE(General_Info!B6,"/",General_Info!B5)</f>
        <v>/</v>
      </c>
      <c r="F1" s="62"/>
      <c r="G1" s="62"/>
      <c r="H1" s="62"/>
      <c r="I1" s="62"/>
      <c r="J1" s="23" t="str">
        <f>CONCATENATE("Unit #: ", General_Info!B8)</f>
        <v xml:space="preserve">Unit #: </v>
      </c>
      <c r="M1" s="24" t="s">
        <v>3</v>
      </c>
      <c r="N1" s="23" t="str">
        <f>CONCATENATE("June ", General_Info!B10)</f>
        <v xml:space="preserve">June </v>
      </c>
    </row>
    <row r="2" spans="1:16" ht="15" customHeight="1" x14ac:dyDescent="0.25">
      <c r="A2" s="63" t="s">
        <v>0</v>
      </c>
      <c r="B2" s="65" t="s">
        <v>43</v>
      </c>
      <c r="C2" s="65"/>
      <c r="D2" s="66" t="s">
        <v>4</v>
      </c>
      <c r="E2" s="67"/>
      <c r="F2" s="67"/>
      <c r="G2" s="68"/>
      <c r="H2" s="72" t="s">
        <v>42</v>
      </c>
      <c r="I2" s="73"/>
      <c r="J2" s="73"/>
      <c r="K2" s="73"/>
      <c r="L2" s="73"/>
      <c r="M2" s="73"/>
      <c r="N2" s="73"/>
      <c r="O2" s="74"/>
      <c r="P2" s="71" t="s">
        <v>2</v>
      </c>
    </row>
    <row r="3" spans="1:16" ht="30" customHeight="1" x14ac:dyDescent="0.25">
      <c r="A3" s="64"/>
      <c r="B3" s="10" t="s">
        <v>39</v>
      </c>
      <c r="C3" s="10" t="s">
        <v>1</v>
      </c>
      <c r="D3" s="10" t="s">
        <v>81</v>
      </c>
      <c r="E3" s="10" t="s">
        <v>82</v>
      </c>
      <c r="F3" s="10" t="s">
        <v>83</v>
      </c>
      <c r="G3" s="10" t="s">
        <v>41</v>
      </c>
      <c r="H3" s="21" t="s">
        <v>37</v>
      </c>
      <c r="I3" s="21" t="s">
        <v>38</v>
      </c>
      <c r="J3" s="21" t="s">
        <v>60</v>
      </c>
      <c r="K3" s="28" t="s">
        <v>61</v>
      </c>
      <c r="L3" s="21" t="s">
        <v>40</v>
      </c>
      <c r="M3" s="28" t="s">
        <v>84</v>
      </c>
      <c r="N3" s="28" t="s">
        <v>44</v>
      </c>
      <c r="O3" s="35" t="s">
        <v>51</v>
      </c>
      <c r="P3" s="71"/>
    </row>
    <row r="4" spans="1:16" x14ac:dyDescent="0.25">
      <c r="A4" s="4">
        <v>1</v>
      </c>
      <c r="B4" s="7"/>
      <c r="C4" s="7"/>
      <c r="D4" s="7"/>
      <c r="E4" s="7"/>
      <c r="F4" s="7"/>
      <c r="G4" s="7"/>
      <c r="H4" s="8"/>
      <c r="I4" s="25"/>
      <c r="J4" s="25"/>
      <c r="K4" s="26"/>
      <c r="L4" s="26"/>
      <c r="M4" s="26"/>
      <c r="N4" s="26"/>
      <c r="O4" s="34" t="s">
        <v>50</v>
      </c>
      <c r="P4" s="26"/>
    </row>
    <row r="5" spans="1:16" x14ac:dyDescent="0.25">
      <c r="A5" s="2">
        <v>2</v>
      </c>
      <c r="B5" s="8"/>
      <c r="C5" s="8"/>
      <c r="D5" s="8"/>
      <c r="E5" s="8"/>
      <c r="F5" s="8"/>
      <c r="G5" s="8"/>
      <c r="H5" s="8"/>
      <c r="I5" s="3"/>
      <c r="J5" s="3"/>
      <c r="K5" s="3"/>
      <c r="L5" s="3"/>
      <c r="M5" s="3"/>
      <c r="N5" s="3"/>
      <c r="O5" s="34" t="s">
        <v>50</v>
      </c>
      <c r="P5" s="3"/>
    </row>
    <row r="6" spans="1:16" x14ac:dyDescent="0.25">
      <c r="A6" s="2">
        <v>3</v>
      </c>
      <c r="B6" s="8"/>
      <c r="C6" s="8"/>
      <c r="D6" s="8"/>
      <c r="E6" s="8"/>
      <c r="F6" s="8"/>
      <c r="G6" s="8"/>
      <c r="H6" s="8"/>
      <c r="I6" s="3"/>
      <c r="J6" s="3"/>
      <c r="K6" s="3"/>
      <c r="L6" s="3"/>
      <c r="M6" s="3"/>
      <c r="N6" s="3"/>
      <c r="O6" s="34" t="s">
        <v>50</v>
      </c>
      <c r="P6" s="3"/>
    </row>
    <row r="7" spans="1:16" x14ac:dyDescent="0.25">
      <c r="A7" s="2">
        <v>4</v>
      </c>
      <c r="B7" s="8"/>
      <c r="C7" s="8"/>
      <c r="D7" s="8"/>
      <c r="E7" s="8"/>
      <c r="F7" s="8"/>
      <c r="G7" s="8"/>
      <c r="H7" s="8"/>
      <c r="I7" s="3"/>
      <c r="J7" s="3"/>
      <c r="K7" s="3"/>
      <c r="L7" s="3"/>
      <c r="M7" s="3"/>
      <c r="N7" s="3"/>
      <c r="O7" s="34" t="s">
        <v>50</v>
      </c>
      <c r="P7" s="3"/>
    </row>
    <row r="8" spans="1:16" x14ac:dyDescent="0.25">
      <c r="A8" s="2">
        <v>5</v>
      </c>
      <c r="B8" s="8"/>
      <c r="C8" s="8"/>
      <c r="D8" s="8"/>
      <c r="E8" s="8"/>
      <c r="F8" s="8"/>
      <c r="G8" s="8"/>
      <c r="H8" s="8"/>
      <c r="I8" s="3"/>
      <c r="J8" s="3"/>
      <c r="K8" s="3"/>
      <c r="L8" s="3"/>
      <c r="M8" s="3"/>
      <c r="N8" s="3"/>
      <c r="O8" s="34" t="s">
        <v>50</v>
      </c>
      <c r="P8" s="3"/>
    </row>
    <row r="9" spans="1:16" x14ac:dyDescent="0.25">
      <c r="A9" s="2">
        <v>6</v>
      </c>
      <c r="B9" s="8"/>
      <c r="C9" s="8"/>
      <c r="D9" s="8"/>
      <c r="E9" s="8"/>
      <c r="F9" s="8"/>
      <c r="G9" s="8"/>
      <c r="H9" s="8"/>
      <c r="I9" s="3"/>
      <c r="J9" s="3"/>
      <c r="K9" s="3"/>
      <c r="L9" s="3"/>
      <c r="M9" s="3"/>
      <c r="N9" s="3"/>
      <c r="O9" s="34" t="s">
        <v>50</v>
      </c>
      <c r="P9" s="3"/>
    </row>
    <row r="10" spans="1:16" x14ac:dyDescent="0.25">
      <c r="A10" s="2">
        <v>7</v>
      </c>
      <c r="B10" s="8"/>
      <c r="C10" s="8"/>
      <c r="D10" s="8"/>
      <c r="E10" s="8"/>
      <c r="F10" s="8"/>
      <c r="G10" s="8"/>
      <c r="H10" s="8"/>
      <c r="I10" s="3"/>
      <c r="J10" s="3"/>
      <c r="K10" s="3"/>
      <c r="L10" s="3"/>
      <c r="M10" s="3"/>
      <c r="N10" s="3"/>
      <c r="O10" s="34" t="s">
        <v>50</v>
      </c>
      <c r="P10" s="3"/>
    </row>
    <row r="11" spans="1:16" x14ac:dyDescent="0.25">
      <c r="A11" s="2">
        <v>8</v>
      </c>
      <c r="B11" s="8"/>
      <c r="C11" s="8"/>
      <c r="D11" s="8"/>
      <c r="E11" s="8"/>
      <c r="F11" s="8"/>
      <c r="G11" s="8"/>
      <c r="H11" s="8"/>
      <c r="I11" s="3"/>
      <c r="J11" s="3"/>
      <c r="K11" s="3"/>
      <c r="L11" s="3"/>
      <c r="M11" s="3"/>
      <c r="N11" s="3"/>
      <c r="O11" s="34" t="s">
        <v>50</v>
      </c>
      <c r="P11" s="3"/>
    </row>
    <row r="12" spans="1:16" x14ac:dyDescent="0.25">
      <c r="A12" s="2">
        <v>9</v>
      </c>
      <c r="B12" s="8"/>
      <c r="C12" s="8"/>
      <c r="D12" s="8"/>
      <c r="E12" s="8"/>
      <c r="F12" s="8"/>
      <c r="G12" s="8"/>
      <c r="H12" s="8"/>
      <c r="I12" s="3"/>
      <c r="J12" s="3"/>
      <c r="K12" s="3"/>
      <c r="L12" s="3"/>
      <c r="M12" s="3"/>
      <c r="N12" s="3"/>
      <c r="O12" s="34" t="s">
        <v>50</v>
      </c>
      <c r="P12" s="3"/>
    </row>
    <row r="13" spans="1:16" x14ac:dyDescent="0.25">
      <c r="A13" s="2">
        <v>10</v>
      </c>
      <c r="B13" s="8"/>
      <c r="C13" s="8"/>
      <c r="D13" s="8"/>
      <c r="E13" s="8"/>
      <c r="F13" s="8"/>
      <c r="G13" s="8"/>
      <c r="H13" s="8"/>
      <c r="I13" s="3"/>
      <c r="J13" s="3"/>
      <c r="K13" s="3"/>
      <c r="L13" s="3"/>
      <c r="M13" s="3"/>
      <c r="N13" s="3"/>
      <c r="O13" s="34" t="s">
        <v>50</v>
      </c>
      <c r="P13" s="3"/>
    </row>
    <row r="14" spans="1:16" x14ac:dyDescent="0.25">
      <c r="A14" s="2">
        <v>11</v>
      </c>
      <c r="B14" s="8"/>
      <c r="C14" s="8"/>
      <c r="D14" s="8"/>
      <c r="E14" s="8"/>
      <c r="F14" s="8"/>
      <c r="G14" s="8"/>
      <c r="H14" s="8"/>
      <c r="I14" s="3"/>
      <c r="J14" s="3"/>
      <c r="K14" s="3"/>
      <c r="L14" s="3"/>
      <c r="M14" s="3"/>
      <c r="N14" s="3"/>
      <c r="O14" s="34" t="s">
        <v>50</v>
      </c>
      <c r="P14" s="3"/>
    </row>
    <row r="15" spans="1:16" x14ac:dyDescent="0.25">
      <c r="A15" s="2">
        <v>12</v>
      </c>
      <c r="B15" s="8"/>
      <c r="C15" s="8"/>
      <c r="D15" s="8"/>
      <c r="E15" s="8"/>
      <c r="F15" s="8"/>
      <c r="G15" s="8"/>
      <c r="H15" s="8"/>
      <c r="I15" s="3"/>
      <c r="J15" s="3"/>
      <c r="K15" s="3"/>
      <c r="L15" s="3"/>
      <c r="M15" s="3"/>
      <c r="N15" s="3"/>
      <c r="O15" s="34" t="s">
        <v>50</v>
      </c>
      <c r="P15" s="3"/>
    </row>
    <row r="16" spans="1:16" x14ac:dyDescent="0.25">
      <c r="A16" s="2">
        <v>13</v>
      </c>
      <c r="B16" s="8"/>
      <c r="C16" s="8"/>
      <c r="D16" s="8"/>
      <c r="E16" s="8"/>
      <c r="F16" s="8"/>
      <c r="G16" s="8"/>
      <c r="H16" s="8"/>
      <c r="I16" s="3"/>
      <c r="J16" s="3"/>
      <c r="K16" s="3"/>
      <c r="L16" s="3"/>
      <c r="M16" s="3"/>
      <c r="N16" s="3"/>
      <c r="O16" s="34" t="s">
        <v>50</v>
      </c>
      <c r="P16" s="3"/>
    </row>
    <row r="17" spans="1:16" x14ac:dyDescent="0.25">
      <c r="A17" s="2">
        <v>14</v>
      </c>
      <c r="B17" s="8"/>
      <c r="C17" s="8"/>
      <c r="D17" s="8"/>
      <c r="E17" s="8"/>
      <c r="F17" s="8"/>
      <c r="G17" s="8"/>
      <c r="H17" s="8"/>
      <c r="I17" s="3"/>
      <c r="J17" s="3"/>
      <c r="K17" s="3"/>
      <c r="L17" s="3"/>
      <c r="M17" s="3"/>
      <c r="N17" s="3"/>
      <c r="O17" s="34" t="s">
        <v>50</v>
      </c>
      <c r="P17" s="3"/>
    </row>
    <row r="18" spans="1:16" x14ac:dyDescent="0.25">
      <c r="A18" s="2">
        <v>15</v>
      </c>
      <c r="B18" s="8"/>
      <c r="C18" s="8"/>
      <c r="D18" s="8"/>
      <c r="E18" s="8"/>
      <c r="F18" s="8"/>
      <c r="G18" s="8"/>
      <c r="H18" s="8"/>
      <c r="I18" s="3"/>
      <c r="J18" s="3"/>
      <c r="K18" s="3"/>
      <c r="L18" s="3"/>
      <c r="M18" s="3"/>
      <c r="N18" s="3"/>
      <c r="O18" s="34" t="s">
        <v>50</v>
      </c>
      <c r="P18" s="3"/>
    </row>
    <row r="19" spans="1:16" x14ac:dyDescent="0.25">
      <c r="A19" s="2">
        <v>16</v>
      </c>
      <c r="B19" s="8"/>
      <c r="C19" s="8"/>
      <c r="D19" s="8"/>
      <c r="E19" s="8"/>
      <c r="F19" s="8"/>
      <c r="G19" s="8"/>
      <c r="H19" s="8"/>
      <c r="I19" s="3"/>
      <c r="J19" s="3"/>
      <c r="K19" s="3"/>
      <c r="L19" s="3"/>
      <c r="M19" s="3"/>
      <c r="N19" s="3"/>
      <c r="O19" s="34" t="s">
        <v>50</v>
      </c>
      <c r="P19" s="3"/>
    </row>
    <row r="20" spans="1:16" x14ac:dyDescent="0.25">
      <c r="A20" s="2">
        <v>17</v>
      </c>
      <c r="B20" s="8"/>
      <c r="C20" s="8"/>
      <c r="D20" s="8"/>
      <c r="E20" s="8"/>
      <c r="F20" s="8"/>
      <c r="G20" s="8"/>
      <c r="H20" s="8"/>
      <c r="I20" s="3"/>
      <c r="J20" s="3"/>
      <c r="K20" s="3"/>
      <c r="L20" s="3"/>
      <c r="M20" s="3"/>
      <c r="N20" s="3"/>
      <c r="O20" s="34" t="s">
        <v>50</v>
      </c>
      <c r="P20" s="3"/>
    </row>
    <row r="21" spans="1:16" x14ac:dyDescent="0.25">
      <c r="A21" s="2">
        <v>18</v>
      </c>
      <c r="B21" s="8"/>
      <c r="C21" s="8"/>
      <c r="D21" s="8"/>
      <c r="E21" s="8"/>
      <c r="F21" s="8"/>
      <c r="G21" s="8"/>
      <c r="H21" s="8"/>
      <c r="I21" s="3"/>
      <c r="J21" s="3"/>
      <c r="K21" s="3"/>
      <c r="L21" s="3"/>
      <c r="M21" s="3"/>
      <c r="N21" s="3"/>
      <c r="O21" s="34" t="s">
        <v>50</v>
      </c>
      <c r="P21" s="3"/>
    </row>
    <row r="22" spans="1:16" x14ac:dyDescent="0.25">
      <c r="A22" s="2">
        <v>19</v>
      </c>
      <c r="B22" s="8"/>
      <c r="C22" s="8"/>
      <c r="D22" s="8"/>
      <c r="E22" s="8"/>
      <c r="F22" s="8"/>
      <c r="G22" s="8"/>
      <c r="H22" s="8"/>
      <c r="I22" s="3"/>
      <c r="J22" s="3"/>
      <c r="K22" s="3"/>
      <c r="L22" s="3"/>
      <c r="M22" s="3"/>
      <c r="N22" s="3"/>
      <c r="O22" s="34" t="s">
        <v>50</v>
      </c>
      <c r="P22" s="3"/>
    </row>
    <row r="23" spans="1:16" x14ac:dyDescent="0.25">
      <c r="A23" s="2">
        <v>20</v>
      </c>
      <c r="B23" s="8"/>
      <c r="C23" s="8"/>
      <c r="D23" s="8"/>
      <c r="E23" s="8"/>
      <c r="F23" s="8"/>
      <c r="G23" s="8"/>
      <c r="H23" s="8"/>
      <c r="I23" s="3"/>
      <c r="J23" s="3"/>
      <c r="K23" s="3"/>
      <c r="L23" s="3"/>
      <c r="M23" s="3"/>
      <c r="N23" s="3"/>
      <c r="O23" s="34" t="s">
        <v>50</v>
      </c>
      <c r="P23" s="3"/>
    </row>
    <row r="24" spans="1:16" x14ac:dyDescent="0.25">
      <c r="A24" s="2">
        <v>21</v>
      </c>
      <c r="B24" s="8"/>
      <c r="C24" s="8"/>
      <c r="D24" s="8"/>
      <c r="E24" s="8"/>
      <c r="F24" s="8"/>
      <c r="G24" s="8"/>
      <c r="H24" s="8"/>
      <c r="I24" s="3"/>
      <c r="J24" s="3"/>
      <c r="K24" s="3"/>
      <c r="L24" s="3"/>
      <c r="M24" s="3"/>
      <c r="N24" s="3"/>
      <c r="O24" s="34" t="s">
        <v>50</v>
      </c>
      <c r="P24" s="3"/>
    </row>
    <row r="25" spans="1:16" x14ac:dyDescent="0.25">
      <c r="A25" s="2">
        <v>22</v>
      </c>
      <c r="B25" s="8"/>
      <c r="C25" s="8"/>
      <c r="D25" s="8"/>
      <c r="E25" s="8"/>
      <c r="F25" s="8"/>
      <c r="G25" s="8"/>
      <c r="H25" s="8"/>
      <c r="I25" s="3"/>
      <c r="J25" s="3"/>
      <c r="K25" s="3"/>
      <c r="L25" s="3"/>
      <c r="M25" s="3"/>
      <c r="N25" s="3"/>
      <c r="O25" s="34" t="s">
        <v>50</v>
      </c>
      <c r="P25" s="3"/>
    </row>
    <row r="26" spans="1:16" x14ac:dyDescent="0.25">
      <c r="A26" s="2">
        <v>23</v>
      </c>
      <c r="B26" s="8"/>
      <c r="C26" s="8"/>
      <c r="D26" s="8"/>
      <c r="E26" s="8"/>
      <c r="F26" s="8"/>
      <c r="G26" s="8"/>
      <c r="H26" s="8"/>
      <c r="I26" s="3"/>
      <c r="J26" s="3"/>
      <c r="K26" s="3"/>
      <c r="L26" s="3"/>
      <c r="M26" s="3"/>
      <c r="N26" s="3"/>
      <c r="O26" s="34" t="s">
        <v>50</v>
      </c>
      <c r="P26" s="3"/>
    </row>
    <row r="27" spans="1:16" x14ac:dyDescent="0.25">
      <c r="A27" s="2">
        <v>24</v>
      </c>
      <c r="B27" s="8"/>
      <c r="C27" s="8"/>
      <c r="D27" s="8"/>
      <c r="E27" s="8"/>
      <c r="F27" s="8"/>
      <c r="G27" s="8"/>
      <c r="H27" s="8"/>
      <c r="I27" s="3"/>
      <c r="J27" s="3"/>
      <c r="K27" s="3"/>
      <c r="L27" s="3"/>
      <c r="M27" s="3"/>
      <c r="N27" s="3"/>
      <c r="O27" s="34" t="s">
        <v>50</v>
      </c>
      <c r="P27" s="3"/>
    </row>
    <row r="28" spans="1:16" x14ac:dyDescent="0.25">
      <c r="A28" s="2">
        <v>25</v>
      </c>
      <c r="B28" s="8"/>
      <c r="C28" s="8"/>
      <c r="D28" s="8"/>
      <c r="E28" s="8"/>
      <c r="F28" s="8"/>
      <c r="G28" s="8"/>
      <c r="H28" s="8"/>
      <c r="I28" s="3"/>
      <c r="J28" s="3"/>
      <c r="K28" s="3"/>
      <c r="L28" s="3"/>
      <c r="M28" s="3"/>
      <c r="N28" s="3"/>
      <c r="O28" s="34" t="s">
        <v>50</v>
      </c>
      <c r="P28" s="3"/>
    </row>
    <row r="29" spans="1:16" x14ac:dyDescent="0.25">
      <c r="A29" s="2">
        <v>26</v>
      </c>
      <c r="B29" s="8"/>
      <c r="C29" s="8"/>
      <c r="D29" s="8"/>
      <c r="E29" s="8"/>
      <c r="F29" s="8"/>
      <c r="G29" s="8"/>
      <c r="H29" s="8"/>
      <c r="I29" s="3"/>
      <c r="J29" s="3"/>
      <c r="K29" s="3"/>
      <c r="L29" s="3"/>
      <c r="M29" s="3"/>
      <c r="N29" s="3"/>
      <c r="O29" s="34" t="s">
        <v>50</v>
      </c>
      <c r="P29" s="3"/>
    </row>
    <row r="30" spans="1:16" x14ac:dyDescent="0.25">
      <c r="A30" s="2">
        <v>27</v>
      </c>
      <c r="B30" s="8"/>
      <c r="C30" s="8"/>
      <c r="D30" s="8"/>
      <c r="E30" s="8"/>
      <c r="F30" s="8"/>
      <c r="G30" s="8"/>
      <c r="H30" s="8"/>
      <c r="I30" s="3"/>
      <c r="J30" s="3"/>
      <c r="K30" s="3"/>
      <c r="L30" s="3"/>
      <c r="M30" s="3"/>
      <c r="N30" s="3"/>
      <c r="O30" s="34" t="s">
        <v>50</v>
      </c>
      <c r="P30" s="3"/>
    </row>
    <row r="31" spans="1:16" x14ac:dyDescent="0.25">
      <c r="A31" s="2">
        <v>28</v>
      </c>
      <c r="B31" s="8"/>
      <c r="C31" s="8"/>
      <c r="D31" s="8"/>
      <c r="E31" s="8"/>
      <c r="F31" s="8"/>
      <c r="G31" s="8"/>
      <c r="H31" s="8"/>
      <c r="I31" s="3"/>
      <c r="J31" s="3"/>
      <c r="K31" s="3"/>
      <c r="L31" s="3"/>
      <c r="M31" s="3"/>
      <c r="N31" s="3"/>
      <c r="O31" s="34" t="s">
        <v>50</v>
      </c>
      <c r="P31" s="3"/>
    </row>
    <row r="32" spans="1:16" x14ac:dyDescent="0.25">
      <c r="A32" s="2">
        <v>29</v>
      </c>
      <c r="B32" s="8"/>
      <c r="C32" s="8"/>
      <c r="D32" s="8"/>
      <c r="E32" s="8"/>
      <c r="F32" s="8"/>
      <c r="G32" s="8"/>
      <c r="H32" s="8"/>
      <c r="I32" s="3"/>
      <c r="J32" s="3"/>
      <c r="K32" s="3"/>
      <c r="L32" s="3"/>
      <c r="M32" s="3"/>
      <c r="N32" s="3"/>
      <c r="O32" s="34" t="s">
        <v>50</v>
      </c>
      <c r="P32" s="3"/>
    </row>
    <row r="33" spans="1:16" x14ac:dyDescent="0.25">
      <c r="A33" s="2">
        <v>30</v>
      </c>
      <c r="B33" s="8"/>
      <c r="C33" s="8"/>
      <c r="D33" s="8"/>
      <c r="E33" s="8"/>
      <c r="F33" s="8"/>
      <c r="G33" s="8"/>
      <c r="H33" s="8"/>
      <c r="I33" s="3"/>
      <c r="J33" s="3"/>
      <c r="K33" s="3"/>
      <c r="L33" s="3"/>
      <c r="M33" s="3"/>
      <c r="N33" s="3"/>
      <c r="O33" s="34" t="s">
        <v>50</v>
      </c>
      <c r="P33" s="3"/>
    </row>
    <row r="34" spans="1:16" x14ac:dyDescent="0.25">
      <c r="A34" s="2">
        <v>31</v>
      </c>
      <c r="B34" s="8"/>
      <c r="C34" s="8"/>
      <c r="D34" s="8"/>
      <c r="E34" s="8"/>
      <c r="F34" s="8"/>
      <c r="G34" s="8"/>
      <c r="H34" s="8"/>
      <c r="I34" s="3"/>
      <c r="J34" s="3"/>
      <c r="K34" s="3"/>
      <c r="L34" s="3"/>
      <c r="M34" s="3"/>
      <c r="N34" s="3"/>
      <c r="O34" s="34" t="s">
        <v>50</v>
      </c>
      <c r="P34" s="3"/>
    </row>
    <row r="35" spans="1:16" x14ac:dyDescent="0.25">
      <c r="A35" s="70" t="s">
        <v>45</v>
      </c>
      <c r="B35" s="70"/>
      <c r="C35" s="70"/>
      <c r="D35" s="70"/>
      <c r="E35" s="70"/>
      <c r="F35" s="70"/>
      <c r="G35" s="70"/>
      <c r="H35" s="70"/>
      <c r="I35" s="70"/>
      <c r="J35" s="70"/>
      <c r="K35" s="70"/>
      <c r="L35" s="70"/>
      <c r="M35" s="70"/>
      <c r="N35" s="70"/>
      <c r="O35" s="70"/>
      <c r="P35" s="70"/>
    </row>
    <row r="36" spans="1:16" x14ac:dyDescent="0.25">
      <c r="A36" s="70" t="s">
        <v>86</v>
      </c>
      <c r="B36" s="70"/>
      <c r="C36" s="70"/>
      <c r="D36" s="70"/>
      <c r="E36" s="70"/>
      <c r="F36" s="70"/>
      <c r="G36" s="70"/>
      <c r="H36" s="70"/>
      <c r="I36" s="70"/>
      <c r="J36" s="70"/>
      <c r="K36" s="70"/>
      <c r="L36" s="70"/>
      <c r="M36" s="70"/>
      <c r="N36" s="70"/>
      <c r="O36" s="70"/>
      <c r="P36" s="70"/>
    </row>
    <row r="37" spans="1:16" ht="17.25" x14ac:dyDescent="0.25">
      <c r="A37" s="69" t="s">
        <v>80</v>
      </c>
      <c r="B37" s="70"/>
      <c r="C37" s="70"/>
      <c r="D37" s="70"/>
      <c r="E37" s="70"/>
      <c r="F37" s="70"/>
      <c r="G37" s="70"/>
      <c r="H37" s="70"/>
      <c r="I37" s="70"/>
      <c r="J37" s="70"/>
      <c r="K37" s="70"/>
      <c r="L37" s="70"/>
      <c r="M37" s="70"/>
      <c r="N37" s="70"/>
      <c r="O37" s="70"/>
      <c r="P37" s="70"/>
    </row>
  </sheetData>
  <mergeCells count="10">
    <mergeCell ref="A37:P37"/>
    <mergeCell ref="A35:P35"/>
    <mergeCell ref="A36:P36"/>
    <mergeCell ref="A2:A3"/>
    <mergeCell ref="B2:C2"/>
    <mergeCell ref="A1:D1"/>
    <mergeCell ref="E1:I1"/>
    <mergeCell ref="D2:G2"/>
    <mergeCell ref="H2:O2"/>
    <mergeCell ref="P2:P3"/>
  </mergeCells>
  <conditionalFormatting sqref="A3:J3 A2:D2 A1 E1 H2 J1 M1:P1 A4:P34">
    <cfRule type="expression" dxfId="13" priority="2">
      <formula>MOD(ROW(),2)=0</formula>
    </cfRule>
  </conditionalFormatting>
  <conditionalFormatting sqref="L3">
    <cfRule type="expression" dxfId="12" priority="1">
      <formula>MOD(ROW(),2)=0</formula>
    </cfRule>
  </conditionalFormatting>
  <pageMargins left="0.7" right="0.7" top="0.75" bottom="0.75" header="0.3" footer="0.3"/>
  <pageSetup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AE8A-18EB-461C-8E0C-E7ACACB6EACF}">
  <sheetPr>
    <pageSetUpPr fitToPage="1"/>
  </sheetPr>
  <dimension ref="A1:P37"/>
  <sheetViews>
    <sheetView workbookViewId="0">
      <selection activeCell="A36" sqref="A36:P36"/>
    </sheetView>
  </sheetViews>
  <sheetFormatPr defaultRowHeight="15" x14ac:dyDescent="0.25"/>
  <cols>
    <col min="1" max="1" width="6" customWidth="1"/>
    <col min="2" max="2" width="7.28515625" customWidth="1"/>
    <col min="3" max="3" width="7" customWidth="1"/>
    <col min="4" max="4" width="5.85546875" customWidth="1"/>
    <col min="5" max="5" width="6.140625" customWidth="1"/>
    <col min="6" max="6" width="7.5703125" customWidth="1"/>
    <col min="7" max="7" width="8.85546875" customWidth="1"/>
    <col min="8" max="8" width="8.140625" customWidth="1"/>
    <col min="9" max="10" width="7.5703125" customWidth="1"/>
    <col min="11" max="11" width="8" customWidth="1"/>
    <col min="13" max="13" width="9.85546875" customWidth="1"/>
    <col min="14" max="14" width="8.85546875" customWidth="1"/>
    <col min="15" max="15" width="6.85546875" customWidth="1"/>
    <col min="16" max="16" width="20" customWidth="1"/>
  </cols>
  <sheetData>
    <row r="1" spans="1:16" x14ac:dyDescent="0.25">
      <c r="A1" s="61" t="s">
        <v>85</v>
      </c>
      <c r="B1" s="61"/>
      <c r="C1" s="61"/>
      <c r="D1" s="61"/>
      <c r="E1" s="62" t="str">
        <f>CONCATENATE(General_Info!B6,"/",General_Info!B5)</f>
        <v>/</v>
      </c>
      <c r="F1" s="62"/>
      <c r="G1" s="62"/>
      <c r="H1" s="62"/>
      <c r="I1" s="62"/>
      <c r="J1" s="23" t="str">
        <f>CONCATENATE("Unit #: ", General_Info!B8)</f>
        <v xml:space="preserve">Unit #: </v>
      </c>
      <c r="M1" s="24" t="s">
        <v>3</v>
      </c>
      <c r="N1" s="23" t="str">
        <f>CONCATENATE("July ", General_Info!B10)</f>
        <v xml:space="preserve">July </v>
      </c>
    </row>
    <row r="2" spans="1:16" ht="15" customHeight="1" x14ac:dyDescent="0.25">
      <c r="A2" s="63" t="s">
        <v>0</v>
      </c>
      <c r="B2" s="65" t="s">
        <v>43</v>
      </c>
      <c r="C2" s="65"/>
      <c r="D2" s="66" t="s">
        <v>4</v>
      </c>
      <c r="E2" s="67"/>
      <c r="F2" s="67"/>
      <c r="G2" s="68"/>
      <c r="H2" s="72" t="s">
        <v>42</v>
      </c>
      <c r="I2" s="73"/>
      <c r="J2" s="73"/>
      <c r="K2" s="73"/>
      <c r="L2" s="73"/>
      <c r="M2" s="73"/>
      <c r="N2" s="73"/>
      <c r="O2" s="74"/>
      <c r="P2" s="71" t="s">
        <v>2</v>
      </c>
    </row>
    <row r="3" spans="1:16" ht="30" customHeight="1" x14ac:dyDescent="0.25">
      <c r="A3" s="64"/>
      <c r="B3" s="10" t="s">
        <v>39</v>
      </c>
      <c r="C3" s="10" t="s">
        <v>1</v>
      </c>
      <c r="D3" s="10" t="s">
        <v>81</v>
      </c>
      <c r="E3" s="10" t="s">
        <v>82</v>
      </c>
      <c r="F3" s="10" t="s">
        <v>83</v>
      </c>
      <c r="G3" s="10" t="s">
        <v>41</v>
      </c>
      <c r="H3" s="21" t="s">
        <v>37</v>
      </c>
      <c r="I3" s="21" t="s">
        <v>38</v>
      </c>
      <c r="J3" s="21" t="s">
        <v>60</v>
      </c>
      <c r="K3" s="28" t="s">
        <v>61</v>
      </c>
      <c r="L3" s="21" t="s">
        <v>40</v>
      </c>
      <c r="M3" s="28" t="s">
        <v>84</v>
      </c>
      <c r="N3" s="28" t="s">
        <v>44</v>
      </c>
      <c r="O3" s="35" t="s">
        <v>51</v>
      </c>
      <c r="P3" s="71"/>
    </row>
    <row r="4" spans="1:16" x14ac:dyDescent="0.25">
      <c r="A4" s="4">
        <v>1</v>
      </c>
      <c r="B4" s="7"/>
      <c r="C4" s="7"/>
      <c r="D4" s="7"/>
      <c r="E4" s="7"/>
      <c r="F4" s="7"/>
      <c r="G4" s="7"/>
      <c r="H4" s="8"/>
      <c r="I4" s="25"/>
      <c r="J4" s="25"/>
      <c r="K4" s="26"/>
      <c r="L4" s="26"/>
      <c r="M4" s="26"/>
      <c r="N4" s="26"/>
      <c r="O4" s="34" t="s">
        <v>50</v>
      </c>
      <c r="P4" s="26"/>
    </row>
    <row r="5" spans="1:16" x14ac:dyDescent="0.25">
      <c r="A5" s="2">
        <v>2</v>
      </c>
      <c r="B5" s="8"/>
      <c r="C5" s="8"/>
      <c r="D5" s="8"/>
      <c r="E5" s="8"/>
      <c r="F5" s="8"/>
      <c r="G5" s="8"/>
      <c r="H5" s="8"/>
      <c r="I5" s="3"/>
      <c r="J5" s="3"/>
      <c r="K5" s="3"/>
      <c r="L5" s="3"/>
      <c r="M5" s="3"/>
      <c r="N5" s="3"/>
      <c r="O5" s="34" t="s">
        <v>50</v>
      </c>
      <c r="P5" s="3"/>
    </row>
    <row r="6" spans="1:16" x14ac:dyDescent="0.25">
      <c r="A6" s="2">
        <v>3</v>
      </c>
      <c r="B6" s="8"/>
      <c r="C6" s="8"/>
      <c r="D6" s="8"/>
      <c r="E6" s="8"/>
      <c r="F6" s="8"/>
      <c r="G6" s="8"/>
      <c r="H6" s="8"/>
      <c r="I6" s="3"/>
      <c r="J6" s="3"/>
      <c r="K6" s="3"/>
      <c r="L6" s="3"/>
      <c r="M6" s="3"/>
      <c r="N6" s="3"/>
      <c r="O6" s="34" t="s">
        <v>50</v>
      </c>
      <c r="P6" s="3"/>
    </row>
    <row r="7" spans="1:16" x14ac:dyDescent="0.25">
      <c r="A7" s="2">
        <v>4</v>
      </c>
      <c r="B7" s="8"/>
      <c r="C7" s="8"/>
      <c r="D7" s="8"/>
      <c r="E7" s="8"/>
      <c r="F7" s="8"/>
      <c r="G7" s="8"/>
      <c r="H7" s="8"/>
      <c r="I7" s="3"/>
      <c r="J7" s="3"/>
      <c r="K7" s="3"/>
      <c r="L7" s="3"/>
      <c r="M7" s="3"/>
      <c r="N7" s="3"/>
      <c r="O7" s="34" t="s">
        <v>50</v>
      </c>
      <c r="P7" s="3"/>
    </row>
    <row r="8" spans="1:16" x14ac:dyDescent="0.25">
      <c r="A8" s="2">
        <v>5</v>
      </c>
      <c r="B8" s="8"/>
      <c r="C8" s="8"/>
      <c r="D8" s="8"/>
      <c r="E8" s="8"/>
      <c r="F8" s="8"/>
      <c r="G8" s="8"/>
      <c r="H8" s="8"/>
      <c r="I8" s="3"/>
      <c r="J8" s="3"/>
      <c r="K8" s="3"/>
      <c r="L8" s="3"/>
      <c r="M8" s="3"/>
      <c r="N8" s="3"/>
      <c r="O8" s="34" t="s">
        <v>50</v>
      </c>
      <c r="P8" s="3"/>
    </row>
    <row r="9" spans="1:16" x14ac:dyDescent="0.25">
      <c r="A9" s="2">
        <v>6</v>
      </c>
      <c r="B9" s="8"/>
      <c r="C9" s="8"/>
      <c r="D9" s="8"/>
      <c r="E9" s="8"/>
      <c r="F9" s="8"/>
      <c r="G9" s="8"/>
      <c r="H9" s="8"/>
      <c r="I9" s="3"/>
      <c r="J9" s="3"/>
      <c r="K9" s="3"/>
      <c r="L9" s="3"/>
      <c r="M9" s="3"/>
      <c r="N9" s="3"/>
      <c r="O9" s="34" t="s">
        <v>50</v>
      </c>
      <c r="P9" s="3"/>
    </row>
    <row r="10" spans="1:16" x14ac:dyDescent="0.25">
      <c r="A10" s="2">
        <v>7</v>
      </c>
      <c r="B10" s="8"/>
      <c r="C10" s="8"/>
      <c r="D10" s="8"/>
      <c r="E10" s="8"/>
      <c r="F10" s="8"/>
      <c r="G10" s="8"/>
      <c r="H10" s="8"/>
      <c r="I10" s="3"/>
      <c r="J10" s="3"/>
      <c r="K10" s="3"/>
      <c r="L10" s="3"/>
      <c r="M10" s="3"/>
      <c r="N10" s="3"/>
      <c r="O10" s="34" t="s">
        <v>50</v>
      </c>
      <c r="P10" s="3"/>
    </row>
    <row r="11" spans="1:16" x14ac:dyDescent="0.25">
      <c r="A11" s="2">
        <v>8</v>
      </c>
      <c r="B11" s="8"/>
      <c r="C11" s="8"/>
      <c r="D11" s="8"/>
      <c r="E11" s="8"/>
      <c r="F11" s="8"/>
      <c r="G11" s="8"/>
      <c r="H11" s="8"/>
      <c r="I11" s="3"/>
      <c r="J11" s="3"/>
      <c r="K11" s="3"/>
      <c r="L11" s="3"/>
      <c r="M11" s="3"/>
      <c r="N11" s="3"/>
      <c r="O11" s="34" t="s">
        <v>50</v>
      </c>
      <c r="P11" s="3"/>
    </row>
    <row r="12" spans="1:16" x14ac:dyDescent="0.25">
      <c r="A12" s="2">
        <v>9</v>
      </c>
      <c r="B12" s="8"/>
      <c r="C12" s="8"/>
      <c r="D12" s="8"/>
      <c r="E12" s="8"/>
      <c r="F12" s="8"/>
      <c r="G12" s="8"/>
      <c r="H12" s="8"/>
      <c r="I12" s="3"/>
      <c r="J12" s="3"/>
      <c r="K12" s="3"/>
      <c r="L12" s="3"/>
      <c r="M12" s="3"/>
      <c r="N12" s="3"/>
      <c r="O12" s="34" t="s">
        <v>50</v>
      </c>
      <c r="P12" s="3"/>
    </row>
    <row r="13" spans="1:16" x14ac:dyDescent="0.25">
      <c r="A13" s="2">
        <v>10</v>
      </c>
      <c r="B13" s="8"/>
      <c r="C13" s="8"/>
      <c r="D13" s="8"/>
      <c r="E13" s="8"/>
      <c r="F13" s="8"/>
      <c r="G13" s="8"/>
      <c r="H13" s="8"/>
      <c r="I13" s="3"/>
      <c r="J13" s="3"/>
      <c r="K13" s="3"/>
      <c r="L13" s="3"/>
      <c r="M13" s="3"/>
      <c r="N13" s="3"/>
      <c r="O13" s="34" t="s">
        <v>50</v>
      </c>
      <c r="P13" s="3"/>
    </row>
    <row r="14" spans="1:16" x14ac:dyDescent="0.25">
      <c r="A14" s="2">
        <v>11</v>
      </c>
      <c r="B14" s="8"/>
      <c r="C14" s="8"/>
      <c r="D14" s="8"/>
      <c r="E14" s="8"/>
      <c r="F14" s="8"/>
      <c r="G14" s="8"/>
      <c r="H14" s="8"/>
      <c r="I14" s="3"/>
      <c r="J14" s="3"/>
      <c r="K14" s="3"/>
      <c r="L14" s="3"/>
      <c r="M14" s="3"/>
      <c r="N14" s="3"/>
      <c r="O14" s="34" t="s">
        <v>50</v>
      </c>
      <c r="P14" s="3"/>
    </row>
    <row r="15" spans="1:16" x14ac:dyDescent="0.25">
      <c r="A15" s="2">
        <v>12</v>
      </c>
      <c r="B15" s="8"/>
      <c r="C15" s="8"/>
      <c r="D15" s="8"/>
      <c r="E15" s="8"/>
      <c r="F15" s="8"/>
      <c r="G15" s="8"/>
      <c r="H15" s="8"/>
      <c r="I15" s="3"/>
      <c r="J15" s="3"/>
      <c r="K15" s="3"/>
      <c r="L15" s="3"/>
      <c r="M15" s="3"/>
      <c r="N15" s="3"/>
      <c r="O15" s="34" t="s">
        <v>50</v>
      </c>
      <c r="P15" s="3"/>
    </row>
    <row r="16" spans="1:16" x14ac:dyDescent="0.25">
      <c r="A16" s="2">
        <v>13</v>
      </c>
      <c r="B16" s="8"/>
      <c r="C16" s="8"/>
      <c r="D16" s="8"/>
      <c r="E16" s="8"/>
      <c r="F16" s="8"/>
      <c r="G16" s="8"/>
      <c r="H16" s="8"/>
      <c r="I16" s="3"/>
      <c r="J16" s="3"/>
      <c r="K16" s="3"/>
      <c r="L16" s="3"/>
      <c r="M16" s="3"/>
      <c r="N16" s="3"/>
      <c r="O16" s="34" t="s">
        <v>50</v>
      </c>
      <c r="P16" s="3"/>
    </row>
    <row r="17" spans="1:16" x14ac:dyDescent="0.25">
      <c r="A17" s="2">
        <v>14</v>
      </c>
      <c r="B17" s="8"/>
      <c r="C17" s="8"/>
      <c r="D17" s="8"/>
      <c r="E17" s="8"/>
      <c r="F17" s="8"/>
      <c r="G17" s="8"/>
      <c r="H17" s="8"/>
      <c r="I17" s="3"/>
      <c r="J17" s="3"/>
      <c r="K17" s="3"/>
      <c r="L17" s="3"/>
      <c r="M17" s="3"/>
      <c r="N17" s="3"/>
      <c r="O17" s="34" t="s">
        <v>50</v>
      </c>
      <c r="P17" s="3"/>
    </row>
    <row r="18" spans="1:16" x14ac:dyDescent="0.25">
      <c r="A18" s="2">
        <v>15</v>
      </c>
      <c r="B18" s="8"/>
      <c r="C18" s="8"/>
      <c r="D18" s="8"/>
      <c r="E18" s="8"/>
      <c r="F18" s="8"/>
      <c r="G18" s="8"/>
      <c r="H18" s="8"/>
      <c r="I18" s="3"/>
      <c r="J18" s="3"/>
      <c r="K18" s="3"/>
      <c r="L18" s="3"/>
      <c r="M18" s="3"/>
      <c r="N18" s="3"/>
      <c r="O18" s="34" t="s">
        <v>50</v>
      </c>
      <c r="P18" s="3"/>
    </row>
    <row r="19" spans="1:16" x14ac:dyDescent="0.25">
      <c r="A19" s="2">
        <v>16</v>
      </c>
      <c r="B19" s="8"/>
      <c r="C19" s="8"/>
      <c r="D19" s="8"/>
      <c r="E19" s="8"/>
      <c r="F19" s="8"/>
      <c r="G19" s="8"/>
      <c r="H19" s="8"/>
      <c r="I19" s="3"/>
      <c r="J19" s="3"/>
      <c r="K19" s="3"/>
      <c r="L19" s="3"/>
      <c r="M19" s="3"/>
      <c r="N19" s="3"/>
      <c r="O19" s="34" t="s">
        <v>50</v>
      </c>
      <c r="P19" s="3"/>
    </row>
    <row r="20" spans="1:16" x14ac:dyDescent="0.25">
      <c r="A20" s="2">
        <v>17</v>
      </c>
      <c r="B20" s="8"/>
      <c r="C20" s="8"/>
      <c r="D20" s="8"/>
      <c r="E20" s="8"/>
      <c r="F20" s="8"/>
      <c r="G20" s="8"/>
      <c r="H20" s="8"/>
      <c r="I20" s="3"/>
      <c r="J20" s="3"/>
      <c r="K20" s="3"/>
      <c r="L20" s="3"/>
      <c r="M20" s="3"/>
      <c r="N20" s="3"/>
      <c r="O20" s="34" t="s">
        <v>50</v>
      </c>
      <c r="P20" s="3"/>
    </row>
    <row r="21" spans="1:16" x14ac:dyDescent="0.25">
      <c r="A21" s="2">
        <v>18</v>
      </c>
      <c r="B21" s="8"/>
      <c r="C21" s="8"/>
      <c r="D21" s="8"/>
      <c r="E21" s="8"/>
      <c r="F21" s="8"/>
      <c r="G21" s="8"/>
      <c r="H21" s="8"/>
      <c r="I21" s="3"/>
      <c r="J21" s="3"/>
      <c r="K21" s="3"/>
      <c r="L21" s="3"/>
      <c r="M21" s="3"/>
      <c r="N21" s="3"/>
      <c r="O21" s="34" t="s">
        <v>50</v>
      </c>
      <c r="P21" s="3"/>
    </row>
    <row r="22" spans="1:16" x14ac:dyDescent="0.25">
      <c r="A22" s="2">
        <v>19</v>
      </c>
      <c r="B22" s="8"/>
      <c r="C22" s="8"/>
      <c r="D22" s="8"/>
      <c r="E22" s="8"/>
      <c r="F22" s="8"/>
      <c r="G22" s="8"/>
      <c r="H22" s="8"/>
      <c r="I22" s="3"/>
      <c r="J22" s="3"/>
      <c r="K22" s="3"/>
      <c r="L22" s="3"/>
      <c r="M22" s="3"/>
      <c r="N22" s="3"/>
      <c r="O22" s="34" t="s">
        <v>50</v>
      </c>
      <c r="P22" s="3"/>
    </row>
    <row r="23" spans="1:16" x14ac:dyDescent="0.25">
      <c r="A23" s="2">
        <v>20</v>
      </c>
      <c r="B23" s="8"/>
      <c r="C23" s="8"/>
      <c r="D23" s="8"/>
      <c r="E23" s="8"/>
      <c r="F23" s="8"/>
      <c r="G23" s="8"/>
      <c r="H23" s="8"/>
      <c r="I23" s="3"/>
      <c r="J23" s="3"/>
      <c r="K23" s="3"/>
      <c r="L23" s="3"/>
      <c r="M23" s="3"/>
      <c r="N23" s="3"/>
      <c r="O23" s="34" t="s">
        <v>50</v>
      </c>
      <c r="P23" s="3"/>
    </row>
    <row r="24" spans="1:16" x14ac:dyDescent="0.25">
      <c r="A24" s="2">
        <v>21</v>
      </c>
      <c r="B24" s="8"/>
      <c r="C24" s="8"/>
      <c r="D24" s="8"/>
      <c r="E24" s="8"/>
      <c r="F24" s="8"/>
      <c r="G24" s="8"/>
      <c r="H24" s="8"/>
      <c r="I24" s="3"/>
      <c r="J24" s="3"/>
      <c r="K24" s="3"/>
      <c r="L24" s="3"/>
      <c r="M24" s="3"/>
      <c r="N24" s="3"/>
      <c r="O24" s="34" t="s">
        <v>50</v>
      </c>
      <c r="P24" s="3"/>
    </row>
    <row r="25" spans="1:16" x14ac:dyDescent="0.25">
      <c r="A25" s="2">
        <v>22</v>
      </c>
      <c r="B25" s="8"/>
      <c r="C25" s="8"/>
      <c r="D25" s="8"/>
      <c r="E25" s="8"/>
      <c r="F25" s="8"/>
      <c r="G25" s="8"/>
      <c r="H25" s="8"/>
      <c r="I25" s="3"/>
      <c r="J25" s="3"/>
      <c r="K25" s="3"/>
      <c r="L25" s="3"/>
      <c r="M25" s="3"/>
      <c r="N25" s="3"/>
      <c r="O25" s="34" t="s">
        <v>50</v>
      </c>
      <c r="P25" s="3"/>
    </row>
    <row r="26" spans="1:16" x14ac:dyDescent="0.25">
      <c r="A26" s="2">
        <v>23</v>
      </c>
      <c r="B26" s="8"/>
      <c r="C26" s="8"/>
      <c r="D26" s="8"/>
      <c r="E26" s="8"/>
      <c r="F26" s="8"/>
      <c r="G26" s="8"/>
      <c r="H26" s="8"/>
      <c r="I26" s="3"/>
      <c r="J26" s="3"/>
      <c r="K26" s="3"/>
      <c r="L26" s="3"/>
      <c r="M26" s="3"/>
      <c r="N26" s="3"/>
      <c r="O26" s="34" t="s">
        <v>50</v>
      </c>
      <c r="P26" s="3"/>
    </row>
    <row r="27" spans="1:16" x14ac:dyDescent="0.25">
      <c r="A27" s="2">
        <v>24</v>
      </c>
      <c r="B27" s="8"/>
      <c r="C27" s="8"/>
      <c r="D27" s="8"/>
      <c r="E27" s="8"/>
      <c r="F27" s="8"/>
      <c r="G27" s="8"/>
      <c r="H27" s="8"/>
      <c r="I27" s="3"/>
      <c r="J27" s="3"/>
      <c r="K27" s="3"/>
      <c r="L27" s="3"/>
      <c r="M27" s="3"/>
      <c r="N27" s="3"/>
      <c r="O27" s="34" t="s">
        <v>50</v>
      </c>
      <c r="P27" s="3"/>
    </row>
    <row r="28" spans="1:16" x14ac:dyDescent="0.25">
      <c r="A28" s="2">
        <v>25</v>
      </c>
      <c r="B28" s="8"/>
      <c r="C28" s="8"/>
      <c r="D28" s="8"/>
      <c r="E28" s="8"/>
      <c r="F28" s="8"/>
      <c r="G28" s="8"/>
      <c r="H28" s="8"/>
      <c r="I28" s="3"/>
      <c r="J28" s="3"/>
      <c r="K28" s="3"/>
      <c r="L28" s="3"/>
      <c r="M28" s="3"/>
      <c r="N28" s="3"/>
      <c r="O28" s="34" t="s">
        <v>50</v>
      </c>
      <c r="P28" s="3"/>
    </row>
    <row r="29" spans="1:16" x14ac:dyDescent="0.25">
      <c r="A29" s="2">
        <v>26</v>
      </c>
      <c r="B29" s="8"/>
      <c r="C29" s="8"/>
      <c r="D29" s="8"/>
      <c r="E29" s="8"/>
      <c r="F29" s="8"/>
      <c r="G29" s="8"/>
      <c r="H29" s="8"/>
      <c r="I29" s="3"/>
      <c r="J29" s="3"/>
      <c r="K29" s="3"/>
      <c r="L29" s="3"/>
      <c r="M29" s="3"/>
      <c r="N29" s="3"/>
      <c r="O29" s="34" t="s">
        <v>50</v>
      </c>
      <c r="P29" s="3"/>
    </row>
    <row r="30" spans="1:16" x14ac:dyDescent="0.25">
      <c r="A30" s="2">
        <v>27</v>
      </c>
      <c r="B30" s="8"/>
      <c r="C30" s="8"/>
      <c r="D30" s="8"/>
      <c r="E30" s="8"/>
      <c r="F30" s="8"/>
      <c r="G30" s="8"/>
      <c r="H30" s="8"/>
      <c r="I30" s="3"/>
      <c r="J30" s="3"/>
      <c r="K30" s="3"/>
      <c r="L30" s="3"/>
      <c r="M30" s="3"/>
      <c r="N30" s="3"/>
      <c r="O30" s="34" t="s">
        <v>50</v>
      </c>
      <c r="P30" s="3"/>
    </row>
    <row r="31" spans="1:16" x14ac:dyDescent="0.25">
      <c r="A31" s="2">
        <v>28</v>
      </c>
      <c r="B31" s="8"/>
      <c r="C31" s="8"/>
      <c r="D31" s="8"/>
      <c r="E31" s="8"/>
      <c r="F31" s="8"/>
      <c r="G31" s="8"/>
      <c r="H31" s="8"/>
      <c r="I31" s="3"/>
      <c r="J31" s="3"/>
      <c r="K31" s="3"/>
      <c r="L31" s="3"/>
      <c r="M31" s="3"/>
      <c r="N31" s="3"/>
      <c r="O31" s="34" t="s">
        <v>50</v>
      </c>
      <c r="P31" s="3"/>
    </row>
    <row r="32" spans="1:16" x14ac:dyDescent="0.25">
      <c r="A32" s="2">
        <v>29</v>
      </c>
      <c r="B32" s="8"/>
      <c r="C32" s="8"/>
      <c r="D32" s="8"/>
      <c r="E32" s="8"/>
      <c r="F32" s="8"/>
      <c r="G32" s="8"/>
      <c r="H32" s="8"/>
      <c r="I32" s="3"/>
      <c r="J32" s="3"/>
      <c r="K32" s="3"/>
      <c r="L32" s="3"/>
      <c r="M32" s="3"/>
      <c r="N32" s="3"/>
      <c r="O32" s="34" t="s">
        <v>50</v>
      </c>
      <c r="P32" s="3"/>
    </row>
    <row r="33" spans="1:16" x14ac:dyDescent="0.25">
      <c r="A33" s="2">
        <v>30</v>
      </c>
      <c r="B33" s="8"/>
      <c r="C33" s="8"/>
      <c r="D33" s="8"/>
      <c r="E33" s="8"/>
      <c r="F33" s="8"/>
      <c r="G33" s="8"/>
      <c r="H33" s="8"/>
      <c r="I33" s="3"/>
      <c r="J33" s="3"/>
      <c r="K33" s="3"/>
      <c r="L33" s="3"/>
      <c r="M33" s="3"/>
      <c r="N33" s="3"/>
      <c r="O33" s="34" t="s">
        <v>50</v>
      </c>
      <c r="P33" s="3"/>
    </row>
    <row r="34" spans="1:16" x14ac:dyDescent="0.25">
      <c r="A34" s="2">
        <v>31</v>
      </c>
      <c r="B34" s="8"/>
      <c r="C34" s="8"/>
      <c r="D34" s="8"/>
      <c r="E34" s="8"/>
      <c r="F34" s="8"/>
      <c r="G34" s="8"/>
      <c r="H34" s="8"/>
      <c r="I34" s="3"/>
      <c r="J34" s="3"/>
      <c r="K34" s="3"/>
      <c r="L34" s="3"/>
      <c r="M34" s="3"/>
      <c r="N34" s="3"/>
      <c r="O34" s="34" t="s">
        <v>50</v>
      </c>
      <c r="P34" s="3"/>
    </row>
    <row r="35" spans="1:16" x14ac:dyDescent="0.25">
      <c r="A35" s="70" t="s">
        <v>45</v>
      </c>
      <c r="B35" s="70"/>
      <c r="C35" s="70"/>
      <c r="D35" s="70"/>
      <c r="E35" s="70"/>
      <c r="F35" s="70"/>
      <c r="G35" s="70"/>
      <c r="H35" s="70"/>
      <c r="I35" s="70"/>
      <c r="J35" s="70"/>
      <c r="K35" s="70"/>
      <c r="L35" s="70"/>
      <c r="M35" s="70"/>
      <c r="N35" s="70"/>
      <c r="O35" s="70"/>
      <c r="P35" s="70"/>
    </row>
    <row r="36" spans="1:16" x14ac:dyDescent="0.25">
      <c r="A36" s="70" t="s">
        <v>86</v>
      </c>
      <c r="B36" s="70"/>
      <c r="C36" s="70"/>
      <c r="D36" s="70"/>
      <c r="E36" s="70"/>
      <c r="F36" s="70"/>
      <c r="G36" s="70"/>
      <c r="H36" s="70"/>
      <c r="I36" s="70"/>
      <c r="J36" s="70"/>
      <c r="K36" s="70"/>
      <c r="L36" s="70"/>
      <c r="M36" s="70"/>
      <c r="N36" s="70"/>
      <c r="O36" s="70"/>
      <c r="P36" s="70"/>
    </row>
    <row r="37" spans="1:16" ht="17.25" x14ac:dyDescent="0.25">
      <c r="A37" s="69" t="s">
        <v>80</v>
      </c>
      <c r="B37" s="70"/>
      <c r="C37" s="70"/>
      <c r="D37" s="70"/>
      <c r="E37" s="70"/>
      <c r="F37" s="70"/>
      <c r="G37" s="70"/>
      <c r="H37" s="70"/>
      <c r="I37" s="70"/>
      <c r="J37" s="70"/>
      <c r="K37" s="70"/>
      <c r="L37" s="70"/>
      <c r="M37" s="70"/>
      <c r="N37" s="70"/>
      <c r="O37" s="70"/>
      <c r="P37" s="70"/>
    </row>
  </sheetData>
  <mergeCells count="10">
    <mergeCell ref="A37:P37"/>
    <mergeCell ref="A35:P35"/>
    <mergeCell ref="A36:P36"/>
    <mergeCell ref="A1:D1"/>
    <mergeCell ref="E1:I1"/>
    <mergeCell ref="D2:G2"/>
    <mergeCell ref="H2:O2"/>
    <mergeCell ref="P2:P3"/>
    <mergeCell ref="A2:A3"/>
    <mergeCell ref="B2:C2"/>
  </mergeCells>
  <conditionalFormatting sqref="A3:J3 A2:D2 A1 E1 H2 J1 M1:P1 A4:P34">
    <cfRule type="expression" dxfId="11" priority="2">
      <formula>MOD(ROW(),2)=0</formula>
    </cfRule>
  </conditionalFormatting>
  <conditionalFormatting sqref="L3">
    <cfRule type="expression" dxfId="10" priority="1">
      <formula>MOD(ROW(),2)=0</formula>
    </cfRule>
  </conditionalFormatting>
  <pageMargins left="0.7" right="0.7" top="0.75" bottom="0.75" header="0.3" footer="0.3"/>
  <pageSetup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A03A2-C927-4DAD-9FF0-0B8D7E89E43D}">
  <sheetPr>
    <pageSetUpPr fitToPage="1"/>
  </sheetPr>
  <dimension ref="A1:P37"/>
  <sheetViews>
    <sheetView workbookViewId="0">
      <selection activeCell="A36" sqref="A36:P36"/>
    </sheetView>
  </sheetViews>
  <sheetFormatPr defaultRowHeight="15" x14ac:dyDescent="0.25"/>
  <cols>
    <col min="1" max="1" width="6" customWidth="1"/>
    <col min="2" max="2" width="7.28515625" customWidth="1"/>
    <col min="3" max="3" width="7" customWidth="1"/>
    <col min="4" max="4" width="5.85546875" customWidth="1"/>
    <col min="5" max="5" width="6.140625" customWidth="1"/>
    <col min="6" max="6" width="7.5703125" customWidth="1"/>
    <col min="7" max="7" width="8.85546875" customWidth="1"/>
    <col min="8" max="8" width="8.140625" customWidth="1"/>
    <col min="9" max="10" width="7.5703125" customWidth="1"/>
    <col min="11" max="11" width="8" customWidth="1"/>
    <col min="13" max="13" width="9.85546875" customWidth="1"/>
    <col min="14" max="14" width="8.85546875" customWidth="1"/>
    <col min="15" max="15" width="6.85546875" customWidth="1"/>
    <col min="16" max="16" width="20" customWidth="1"/>
  </cols>
  <sheetData>
    <row r="1" spans="1:16" x14ac:dyDescent="0.25">
      <c r="A1" s="61" t="s">
        <v>85</v>
      </c>
      <c r="B1" s="61"/>
      <c r="C1" s="61"/>
      <c r="D1" s="61"/>
      <c r="E1" s="62" t="str">
        <f>CONCATENATE(General_Info!B6,"/",General_Info!B5)</f>
        <v>/</v>
      </c>
      <c r="F1" s="62"/>
      <c r="G1" s="62"/>
      <c r="H1" s="62"/>
      <c r="I1" s="62"/>
      <c r="J1" s="23" t="str">
        <f>CONCATENATE("Unit #: ", General_Info!B8)</f>
        <v xml:space="preserve">Unit #: </v>
      </c>
      <c r="M1" s="24" t="s">
        <v>3</v>
      </c>
      <c r="N1" s="23" t="str">
        <f>CONCATENATE("August ", General_Info!B10)</f>
        <v xml:space="preserve">August </v>
      </c>
    </row>
    <row r="2" spans="1:16" ht="15" customHeight="1" x14ac:dyDescent="0.25">
      <c r="A2" s="63" t="s">
        <v>0</v>
      </c>
      <c r="B2" s="65" t="s">
        <v>43</v>
      </c>
      <c r="C2" s="65"/>
      <c r="D2" s="66" t="s">
        <v>4</v>
      </c>
      <c r="E2" s="67"/>
      <c r="F2" s="67"/>
      <c r="G2" s="68"/>
      <c r="H2" s="72" t="s">
        <v>42</v>
      </c>
      <c r="I2" s="73"/>
      <c r="J2" s="73"/>
      <c r="K2" s="73"/>
      <c r="L2" s="73"/>
      <c r="M2" s="73"/>
      <c r="N2" s="73"/>
      <c r="O2" s="74"/>
      <c r="P2" s="71" t="s">
        <v>2</v>
      </c>
    </row>
    <row r="3" spans="1:16" ht="30" customHeight="1" x14ac:dyDescent="0.25">
      <c r="A3" s="64"/>
      <c r="B3" s="10" t="s">
        <v>39</v>
      </c>
      <c r="C3" s="10" t="s">
        <v>1</v>
      </c>
      <c r="D3" s="10" t="s">
        <v>81</v>
      </c>
      <c r="E3" s="10" t="s">
        <v>82</v>
      </c>
      <c r="F3" s="10" t="s">
        <v>83</v>
      </c>
      <c r="G3" s="10" t="s">
        <v>41</v>
      </c>
      <c r="H3" s="21" t="s">
        <v>37</v>
      </c>
      <c r="I3" s="21" t="s">
        <v>38</v>
      </c>
      <c r="J3" s="21" t="s">
        <v>60</v>
      </c>
      <c r="K3" s="28" t="s">
        <v>61</v>
      </c>
      <c r="L3" s="21" t="s">
        <v>40</v>
      </c>
      <c r="M3" s="28" t="s">
        <v>84</v>
      </c>
      <c r="N3" s="28" t="s">
        <v>44</v>
      </c>
      <c r="O3" s="35" t="s">
        <v>51</v>
      </c>
      <c r="P3" s="71"/>
    </row>
    <row r="4" spans="1:16" x14ac:dyDescent="0.25">
      <c r="A4" s="4">
        <v>1</v>
      </c>
      <c r="B4" s="7"/>
      <c r="C4" s="7"/>
      <c r="D4" s="7"/>
      <c r="E4" s="7"/>
      <c r="F4" s="7"/>
      <c r="G4" s="7"/>
      <c r="H4" s="8"/>
      <c r="I4" s="25"/>
      <c r="J4" s="25"/>
      <c r="K4" s="26"/>
      <c r="L4" s="26"/>
      <c r="M4" s="26"/>
      <c r="N4" s="26"/>
      <c r="O4" s="34" t="s">
        <v>50</v>
      </c>
      <c r="P4" s="26"/>
    </row>
    <row r="5" spans="1:16" x14ac:dyDescent="0.25">
      <c r="A5" s="2">
        <v>2</v>
      </c>
      <c r="B5" s="8"/>
      <c r="C5" s="8"/>
      <c r="D5" s="8"/>
      <c r="E5" s="8"/>
      <c r="F5" s="8"/>
      <c r="G5" s="8"/>
      <c r="H5" s="8"/>
      <c r="I5" s="3"/>
      <c r="J5" s="3"/>
      <c r="K5" s="3"/>
      <c r="L5" s="3"/>
      <c r="M5" s="3"/>
      <c r="N5" s="3"/>
      <c r="O5" s="34" t="s">
        <v>50</v>
      </c>
      <c r="P5" s="3"/>
    </row>
    <row r="6" spans="1:16" x14ac:dyDescent="0.25">
      <c r="A6" s="2">
        <v>3</v>
      </c>
      <c r="B6" s="8"/>
      <c r="C6" s="8"/>
      <c r="D6" s="8"/>
      <c r="E6" s="8"/>
      <c r="F6" s="8"/>
      <c r="G6" s="8"/>
      <c r="H6" s="8"/>
      <c r="I6" s="3"/>
      <c r="J6" s="3"/>
      <c r="K6" s="3"/>
      <c r="L6" s="3"/>
      <c r="M6" s="3"/>
      <c r="N6" s="3"/>
      <c r="O6" s="34" t="s">
        <v>50</v>
      </c>
      <c r="P6" s="3"/>
    </row>
    <row r="7" spans="1:16" x14ac:dyDescent="0.25">
      <c r="A7" s="2">
        <v>4</v>
      </c>
      <c r="B7" s="8"/>
      <c r="C7" s="8"/>
      <c r="D7" s="8"/>
      <c r="E7" s="8"/>
      <c r="F7" s="8"/>
      <c r="G7" s="8"/>
      <c r="H7" s="8"/>
      <c r="I7" s="3"/>
      <c r="J7" s="3"/>
      <c r="K7" s="3"/>
      <c r="L7" s="3"/>
      <c r="M7" s="3"/>
      <c r="N7" s="3"/>
      <c r="O7" s="34" t="s">
        <v>50</v>
      </c>
      <c r="P7" s="3"/>
    </row>
    <row r="8" spans="1:16" x14ac:dyDescent="0.25">
      <c r="A8" s="2">
        <v>5</v>
      </c>
      <c r="B8" s="8"/>
      <c r="C8" s="8"/>
      <c r="D8" s="8"/>
      <c r="E8" s="8"/>
      <c r="F8" s="8"/>
      <c r="G8" s="8"/>
      <c r="H8" s="8"/>
      <c r="I8" s="3"/>
      <c r="J8" s="3"/>
      <c r="K8" s="3"/>
      <c r="L8" s="3"/>
      <c r="M8" s="3"/>
      <c r="N8" s="3"/>
      <c r="O8" s="34" t="s">
        <v>50</v>
      </c>
      <c r="P8" s="3"/>
    </row>
    <row r="9" spans="1:16" x14ac:dyDescent="0.25">
      <c r="A9" s="2">
        <v>6</v>
      </c>
      <c r="B9" s="8"/>
      <c r="C9" s="8"/>
      <c r="D9" s="8"/>
      <c r="E9" s="8"/>
      <c r="F9" s="8"/>
      <c r="G9" s="8"/>
      <c r="H9" s="8"/>
      <c r="I9" s="3"/>
      <c r="J9" s="3"/>
      <c r="K9" s="3"/>
      <c r="L9" s="3"/>
      <c r="M9" s="3"/>
      <c r="N9" s="3"/>
      <c r="O9" s="34" t="s">
        <v>50</v>
      </c>
      <c r="P9" s="3"/>
    </row>
    <row r="10" spans="1:16" x14ac:dyDescent="0.25">
      <c r="A10" s="2">
        <v>7</v>
      </c>
      <c r="B10" s="8"/>
      <c r="C10" s="8"/>
      <c r="D10" s="8"/>
      <c r="E10" s="8"/>
      <c r="F10" s="8"/>
      <c r="G10" s="8"/>
      <c r="H10" s="8"/>
      <c r="I10" s="3"/>
      <c r="J10" s="3"/>
      <c r="K10" s="3"/>
      <c r="L10" s="3"/>
      <c r="M10" s="3"/>
      <c r="N10" s="3"/>
      <c r="O10" s="34" t="s">
        <v>50</v>
      </c>
      <c r="P10" s="3"/>
    </row>
    <row r="11" spans="1:16" x14ac:dyDescent="0.25">
      <c r="A11" s="2">
        <v>8</v>
      </c>
      <c r="B11" s="8"/>
      <c r="C11" s="8"/>
      <c r="D11" s="8"/>
      <c r="E11" s="8"/>
      <c r="F11" s="8"/>
      <c r="G11" s="8"/>
      <c r="H11" s="8"/>
      <c r="I11" s="3"/>
      <c r="J11" s="3"/>
      <c r="K11" s="3"/>
      <c r="L11" s="3"/>
      <c r="M11" s="3"/>
      <c r="N11" s="3"/>
      <c r="O11" s="34" t="s">
        <v>50</v>
      </c>
      <c r="P11" s="3"/>
    </row>
    <row r="12" spans="1:16" x14ac:dyDescent="0.25">
      <c r="A12" s="2">
        <v>9</v>
      </c>
      <c r="B12" s="8"/>
      <c r="C12" s="8"/>
      <c r="D12" s="8"/>
      <c r="E12" s="8"/>
      <c r="F12" s="8"/>
      <c r="G12" s="8"/>
      <c r="H12" s="8"/>
      <c r="I12" s="3"/>
      <c r="J12" s="3"/>
      <c r="K12" s="3"/>
      <c r="L12" s="3"/>
      <c r="M12" s="3"/>
      <c r="N12" s="3"/>
      <c r="O12" s="34" t="s">
        <v>50</v>
      </c>
      <c r="P12" s="3"/>
    </row>
    <row r="13" spans="1:16" x14ac:dyDescent="0.25">
      <c r="A13" s="2">
        <v>10</v>
      </c>
      <c r="B13" s="8"/>
      <c r="C13" s="8"/>
      <c r="D13" s="8"/>
      <c r="E13" s="8"/>
      <c r="F13" s="8"/>
      <c r="G13" s="8"/>
      <c r="H13" s="8"/>
      <c r="I13" s="3"/>
      <c r="J13" s="3"/>
      <c r="K13" s="3"/>
      <c r="L13" s="3"/>
      <c r="M13" s="3"/>
      <c r="N13" s="3"/>
      <c r="O13" s="34" t="s">
        <v>50</v>
      </c>
      <c r="P13" s="3"/>
    </row>
    <row r="14" spans="1:16" x14ac:dyDescent="0.25">
      <c r="A14" s="2">
        <v>11</v>
      </c>
      <c r="B14" s="8"/>
      <c r="C14" s="8"/>
      <c r="D14" s="8"/>
      <c r="E14" s="8"/>
      <c r="F14" s="8"/>
      <c r="G14" s="8"/>
      <c r="H14" s="8"/>
      <c r="I14" s="3"/>
      <c r="J14" s="3"/>
      <c r="K14" s="3"/>
      <c r="L14" s="3"/>
      <c r="M14" s="3"/>
      <c r="N14" s="3"/>
      <c r="O14" s="34" t="s">
        <v>50</v>
      </c>
      <c r="P14" s="3"/>
    </row>
    <row r="15" spans="1:16" x14ac:dyDescent="0.25">
      <c r="A15" s="2">
        <v>12</v>
      </c>
      <c r="B15" s="8"/>
      <c r="C15" s="8"/>
      <c r="D15" s="8"/>
      <c r="E15" s="8"/>
      <c r="F15" s="8"/>
      <c r="G15" s="8"/>
      <c r="H15" s="8"/>
      <c r="I15" s="3"/>
      <c r="J15" s="3"/>
      <c r="K15" s="3"/>
      <c r="L15" s="3"/>
      <c r="M15" s="3"/>
      <c r="N15" s="3"/>
      <c r="O15" s="34" t="s">
        <v>50</v>
      </c>
      <c r="P15" s="3"/>
    </row>
    <row r="16" spans="1:16" x14ac:dyDescent="0.25">
      <c r="A16" s="2">
        <v>13</v>
      </c>
      <c r="B16" s="8"/>
      <c r="C16" s="8"/>
      <c r="D16" s="8"/>
      <c r="E16" s="8"/>
      <c r="F16" s="8"/>
      <c r="G16" s="8"/>
      <c r="H16" s="8"/>
      <c r="I16" s="3"/>
      <c r="J16" s="3"/>
      <c r="K16" s="3"/>
      <c r="L16" s="3"/>
      <c r="M16" s="3"/>
      <c r="N16" s="3"/>
      <c r="O16" s="34" t="s">
        <v>50</v>
      </c>
      <c r="P16" s="3"/>
    </row>
    <row r="17" spans="1:16" x14ac:dyDescent="0.25">
      <c r="A17" s="2">
        <v>14</v>
      </c>
      <c r="B17" s="8"/>
      <c r="C17" s="8"/>
      <c r="D17" s="8"/>
      <c r="E17" s="8"/>
      <c r="F17" s="8"/>
      <c r="G17" s="8"/>
      <c r="H17" s="8"/>
      <c r="I17" s="3"/>
      <c r="J17" s="3"/>
      <c r="K17" s="3"/>
      <c r="L17" s="3"/>
      <c r="M17" s="3"/>
      <c r="N17" s="3"/>
      <c r="O17" s="34" t="s">
        <v>50</v>
      </c>
      <c r="P17" s="3"/>
    </row>
    <row r="18" spans="1:16" x14ac:dyDescent="0.25">
      <c r="A18" s="2">
        <v>15</v>
      </c>
      <c r="B18" s="8"/>
      <c r="C18" s="8"/>
      <c r="D18" s="8"/>
      <c r="E18" s="8"/>
      <c r="F18" s="8"/>
      <c r="G18" s="8"/>
      <c r="H18" s="8"/>
      <c r="I18" s="3"/>
      <c r="J18" s="3"/>
      <c r="K18" s="3"/>
      <c r="L18" s="3"/>
      <c r="M18" s="3"/>
      <c r="N18" s="3"/>
      <c r="O18" s="34" t="s">
        <v>50</v>
      </c>
      <c r="P18" s="3"/>
    </row>
    <row r="19" spans="1:16" x14ac:dyDescent="0.25">
      <c r="A19" s="2">
        <v>16</v>
      </c>
      <c r="B19" s="8"/>
      <c r="C19" s="8"/>
      <c r="D19" s="8"/>
      <c r="E19" s="8"/>
      <c r="F19" s="8"/>
      <c r="G19" s="8"/>
      <c r="H19" s="8"/>
      <c r="I19" s="3"/>
      <c r="J19" s="3"/>
      <c r="K19" s="3"/>
      <c r="L19" s="3"/>
      <c r="M19" s="3"/>
      <c r="N19" s="3"/>
      <c r="O19" s="34" t="s">
        <v>50</v>
      </c>
      <c r="P19" s="3"/>
    </row>
    <row r="20" spans="1:16" x14ac:dyDescent="0.25">
      <c r="A20" s="2">
        <v>17</v>
      </c>
      <c r="B20" s="8"/>
      <c r="C20" s="8"/>
      <c r="D20" s="8"/>
      <c r="E20" s="8"/>
      <c r="F20" s="8"/>
      <c r="G20" s="8"/>
      <c r="H20" s="8"/>
      <c r="I20" s="3"/>
      <c r="J20" s="3"/>
      <c r="K20" s="3"/>
      <c r="L20" s="3"/>
      <c r="M20" s="3"/>
      <c r="N20" s="3"/>
      <c r="O20" s="34" t="s">
        <v>50</v>
      </c>
      <c r="P20" s="3"/>
    </row>
    <row r="21" spans="1:16" x14ac:dyDescent="0.25">
      <c r="A21" s="2">
        <v>18</v>
      </c>
      <c r="B21" s="8"/>
      <c r="C21" s="8"/>
      <c r="D21" s="8"/>
      <c r="E21" s="8"/>
      <c r="F21" s="8"/>
      <c r="G21" s="8"/>
      <c r="H21" s="8"/>
      <c r="I21" s="3"/>
      <c r="J21" s="3"/>
      <c r="K21" s="3"/>
      <c r="L21" s="3"/>
      <c r="M21" s="3"/>
      <c r="N21" s="3"/>
      <c r="O21" s="34" t="s">
        <v>50</v>
      </c>
      <c r="P21" s="3"/>
    </row>
    <row r="22" spans="1:16" x14ac:dyDescent="0.25">
      <c r="A22" s="2">
        <v>19</v>
      </c>
      <c r="B22" s="8"/>
      <c r="C22" s="8"/>
      <c r="D22" s="8"/>
      <c r="E22" s="8"/>
      <c r="F22" s="8"/>
      <c r="G22" s="8"/>
      <c r="H22" s="8"/>
      <c r="I22" s="3"/>
      <c r="J22" s="3"/>
      <c r="K22" s="3"/>
      <c r="L22" s="3"/>
      <c r="M22" s="3"/>
      <c r="N22" s="3"/>
      <c r="O22" s="34" t="s">
        <v>50</v>
      </c>
      <c r="P22" s="3"/>
    </row>
    <row r="23" spans="1:16" x14ac:dyDescent="0.25">
      <c r="A23" s="2">
        <v>20</v>
      </c>
      <c r="B23" s="8"/>
      <c r="C23" s="8"/>
      <c r="D23" s="8"/>
      <c r="E23" s="8"/>
      <c r="F23" s="8"/>
      <c r="G23" s="8"/>
      <c r="H23" s="8"/>
      <c r="I23" s="3"/>
      <c r="J23" s="3"/>
      <c r="K23" s="3"/>
      <c r="L23" s="3"/>
      <c r="M23" s="3"/>
      <c r="N23" s="3"/>
      <c r="O23" s="34" t="s">
        <v>50</v>
      </c>
      <c r="P23" s="3"/>
    </row>
    <row r="24" spans="1:16" x14ac:dyDescent="0.25">
      <c r="A24" s="2">
        <v>21</v>
      </c>
      <c r="B24" s="8"/>
      <c r="C24" s="8"/>
      <c r="D24" s="8"/>
      <c r="E24" s="8"/>
      <c r="F24" s="8"/>
      <c r="G24" s="8"/>
      <c r="H24" s="8"/>
      <c r="I24" s="3"/>
      <c r="J24" s="3"/>
      <c r="K24" s="3"/>
      <c r="L24" s="3"/>
      <c r="M24" s="3"/>
      <c r="N24" s="3"/>
      <c r="O24" s="34" t="s">
        <v>50</v>
      </c>
      <c r="P24" s="3"/>
    </row>
    <row r="25" spans="1:16" x14ac:dyDescent="0.25">
      <c r="A25" s="2">
        <v>22</v>
      </c>
      <c r="B25" s="8"/>
      <c r="C25" s="8"/>
      <c r="D25" s="8"/>
      <c r="E25" s="8"/>
      <c r="F25" s="8"/>
      <c r="G25" s="8"/>
      <c r="H25" s="8"/>
      <c r="I25" s="3"/>
      <c r="J25" s="3"/>
      <c r="K25" s="3"/>
      <c r="L25" s="3"/>
      <c r="M25" s="3"/>
      <c r="N25" s="3"/>
      <c r="O25" s="34" t="s">
        <v>50</v>
      </c>
      <c r="P25" s="3"/>
    </row>
    <row r="26" spans="1:16" x14ac:dyDescent="0.25">
      <c r="A26" s="2">
        <v>23</v>
      </c>
      <c r="B26" s="8"/>
      <c r="C26" s="8"/>
      <c r="D26" s="8"/>
      <c r="E26" s="8"/>
      <c r="F26" s="8"/>
      <c r="G26" s="8"/>
      <c r="H26" s="8"/>
      <c r="I26" s="3"/>
      <c r="J26" s="3"/>
      <c r="K26" s="3"/>
      <c r="L26" s="3"/>
      <c r="M26" s="3"/>
      <c r="N26" s="3"/>
      <c r="O26" s="34" t="s">
        <v>50</v>
      </c>
      <c r="P26" s="3"/>
    </row>
    <row r="27" spans="1:16" x14ac:dyDescent="0.25">
      <c r="A27" s="2">
        <v>24</v>
      </c>
      <c r="B27" s="8"/>
      <c r="C27" s="8"/>
      <c r="D27" s="8"/>
      <c r="E27" s="8"/>
      <c r="F27" s="8"/>
      <c r="G27" s="8"/>
      <c r="H27" s="8"/>
      <c r="I27" s="3"/>
      <c r="J27" s="3"/>
      <c r="K27" s="3"/>
      <c r="L27" s="3"/>
      <c r="M27" s="3"/>
      <c r="N27" s="3"/>
      <c r="O27" s="34" t="s">
        <v>50</v>
      </c>
      <c r="P27" s="3"/>
    </row>
    <row r="28" spans="1:16" x14ac:dyDescent="0.25">
      <c r="A28" s="2">
        <v>25</v>
      </c>
      <c r="B28" s="8"/>
      <c r="C28" s="8"/>
      <c r="D28" s="8"/>
      <c r="E28" s="8"/>
      <c r="F28" s="8"/>
      <c r="G28" s="8"/>
      <c r="H28" s="8"/>
      <c r="I28" s="3"/>
      <c r="J28" s="3"/>
      <c r="K28" s="3"/>
      <c r="L28" s="3"/>
      <c r="M28" s="3"/>
      <c r="N28" s="3"/>
      <c r="O28" s="34" t="s">
        <v>50</v>
      </c>
      <c r="P28" s="3"/>
    </row>
    <row r="29" spans="1:16" x14ac:dyDescent="0.25">
      <c r="A29" s="2">
        <v>26</v>
      </c>
      <c r="B29" s="8"/>
      <c r="C29" s="8"/>
      <c r="D29" s="8"/>
      <c r="E29" s="8"/>
      <c r="F29" s="8"/>
      <c r="G29" s="8"/>
      <c r="H29" s="8"/>
      <c r="I29" s="3"/>
      <c r="J29" s="3"/>
      <c r="K29" s="3"/>
      <c r="L29" s="3"/>
      <c r="M29" s="3"/>
      <c r="N29" s="3"/>
      <c r="O29" s="34" t="s">
        <v>50</v>
      </c>
      <c r="P29" s="3"/>
    </row>
    <row r="30" spans="1:16" x14ac:dyDescent="0.25">
      <c r="A30" s="2">
        <v>27</v>
      </c>
      <c r="B30" s="8"/>
      <c r="C30" s="8"/>
      <c r="D30" s="8"/>
      <c r="E30" s="8"/>
      <c r="F30" s="8"/>
      <c r="G30" s="8"/>
      <c r="H30" s="8"/>
      <c r="I30" s="3"/>
      <c r="J30" s="3"/>
      <c r="K30" s="3"/>
      <c r="L30" s="3"/>
      <c r="M30" s="3"/>
      <c r="N30" s="3"/>
      <c r="O30" s="34" t="s">
        <v>50</v>
      </c>
      <c r="P30" s="3"/>
    </row>
    <row r="31" spans="1:16" x14ac:dyDescent="0.25">
      <c r="A31" s="2">
        <v>28</v>
      </c>
      <c r="B31" s="8"/>
      <c r="C31" s="8"/>
      <c r="D31" s="8"/>
      <c r="E31" s="8"/>
      <c r="F31" s="8"/>
      <c r="G31" s="8"/>
      <c r="H31" s="8"/>
      <c r="I31" s="3"/>
      <c r="J31" s="3"/>
      <c r="K31" s="3"/>
      <c r="L31" s="3"/>
      <c r="M31" s="3"/>
      <c r="N31" s="3"/>
      <c r="O31" s="34" t="s">
        <v>50</v>
      </c>
      <c r="P31" s="3"/>
    </row>
    <row r="32" spans="1:16" x14ac:dyDescent="0.25">
      <c r="A32" s="2">
        <v>29</v>
      </c>
      <c r="B32" s="8"/>
      <c r="C32" s="8"/>
      <c r="D32" s="8"/>
      <c r="E32" s="8"/>
      <c r="F32" s="8"/>
      <c r="G32" s="8"/>
      <c r="H32" s="8"/>
      <c r="I32" s="3"/>
      <c r="J32" s="3"/>
      <c r="K32" s="3"/>
      <c r="L32" s="3"/>
      <c r="M32" s="3"/>
      <c r="N32" s="3"/>
      <c r="O32" s="34" t="s">
        <v>50</v>
      </c>
      <c r="P32" s="3"/>
    </row>
    <row r="33" spans="1:16" x14ac:dyDescent="0.25">
      <c r="A33" s="2">
        <v>30</v>
      </c>
      <c r="B33" s="8"/>
      <c r="C33" s="8"/>
      <c r="D33" s="8"/>
      <c r="E33" s="8"/>
      <c r="F33" s="8"/>
      <c r="G33" s="8"/>
      <c r="H33" s="8"/>
      <c r="I33" s="3"/>
      <c r="J33" s="3"/>
      <c r="K33" s="3"/>
      <c r="L33" s="3"/>
      <c r="M33" s="3"/>
      <c r="N33" s="3"/>
      <c r="O33" s="34" t="s">
        <v>50</v>
      </c>
      <c r="P33" s="3"/>
    </row>
    <row r="34" spans="1:16" x14ac:dyDescent="0.25">
      <c r="A34" s="2">
        <v>31</v>
      </c>
      <c r="B34" s="8"/>
      <c r="C34" s="8"/>
      <c r="D34" s="8"/>
      <c r="E34" s="8"/>
      <c r="F34" s="8"/>
      <c r="G34" s="8"/>
      <c r="H34" s="8"/>
      <c r="I34" s="3"/>
      <c r="J34" s="3"/>
      <c r="K34" s="3"/>
      <c r="L34" s="3"/>
      <c r="M34" s="3"/>
      <c r="N34" s="3"/>
      <c r="O34" s="34" t="s">
        <v>50</v>
      </c>
      <c r="P34" s="3"/>
    </row>
    <row r="35" spans="1:16" x14ac:dyDescent="0.25">
      <c r="A35" s="70" t="s">
        <v>45</v>
      </c>
      <c r="B35" s="70"/>
      <c r="C35" s="70"/>
      <c r="D35" s="70"/>
      <c r="E35" s="70"/>
      <c r="F35" s="70"/>
      <c r="G35" s="70"/>
      <c r="H35" s="70"/>
      <c r="I35" s="70"/>
      <c r="J35" s="70"/>
      <c r="K35" s="70"/>
      <c r="L35" s="70"/>
      <c r="M35" s="70"/>
      <c r="N35" s="70"/>
      <c r="O35" s="70"/>
      <c r="P35" s="70"/>
    </row>
    <row r="36" spans="1:16" x14ac:dyDescent="0.25">
      <c r="A36" s="70" t="s">
        <v>86</v>
      </c>
      <c r="B36" s="70"/>
      <c r="C36" s="70"/>
      <c r="D36" s="70"/>
      <c r="E36" s="70"/>
      <c r="F36" s="70"/>
      <c r="G36" s="70"/>
      <c r="H36" s="70"/>
      <c r="I36" s="70"/>
      <c r="J36" s="70"/>
      <c r="K36" s="70"/>
      <c r="L36" s="70"/>
      <c r="M36" s="70"/>
      <c r="N36" s="70"/>
      <c r="O36" s="70"/>
      <c r="P36" s="70"/>
    </row>
    <row r="37" spans="1:16" ht="17.25" x14ac:dyDescent="0.25">
      <c r="A37" s="69" t="s">
        <v>80</v>
      </c>
      <c r="B37" s="70"/>
      <c r="C37" s="70"/>
      <c r="D37" s="70"/>
      <c r="E37" s="70"/>
      <c r="F37" s="70"/>
      <c r="G37" s="70"/>
      <c r="H37" s="70"/>
      <c r="I37" s="70"/>
      <c r="J37" s="70"/>
      <c r="K37" s="70"/>
      <c r="L37" s="70"/>
      <c r="M37" s="70"/>
      <c r="N37" s="70"/>
      <c r="O37" s="70"/>
      <c r="P37" s="70"/>
    </row>
  </sheetData>
  <mergeCells count="10">
    <mergeCell ref="A37:P37"/>
    <mergeCell ref="A35:P35"/>
    <mergeCell ref="A36:P36"/>
    <mergeCell ref="A1:D1"/>
    <mergeCell ref="E1:I1"/>
    <mergeCell ref="D2:G2"/>
    <mergeCell ref="H2:O2"/>
    <mergeCell ref="P2:P3"/>
    <mergeCell ref="A2:A3"/>
    <mergeCell ref="B2:C2"/>
  </mergeCells>
  <conditionalFormatting sqref="A3:J3 A2:D2 A1 E1 H2 J1 M1:P1 A4:P34">
    <cfRule type="expression" dxfId="9" priority="2">
      <formula>MOD(ROW(),2)=0</formula>
    </cfRule>
  </conditionalFormatting>
  <conditionalFormatting sqref="L3">
    <cfRule type="expression" dxfId="8" priority="1">
      <formula>MOD(ROW(),2)=0</formula>
    </cfRule>
  </conditionalFormatting>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General_Info</vt:lpstr>
      <vt:lpstr>January</vt:lpstr>
      <vt:lpstr>February</vt:lpstr>
      <vt:lpstr>March</vt:lpstr>
      <vt:lpstr>April</vt:lpstr>
      <vt:lpstr>May</vt:lpstr>
      <vt:lpstr>June</vt:lpstr>
      <vt:lpstr>July</vt:lpstr>
      <vt:lpstr>August</vt:lpstr>
      <vt:lpstr>September</vt:lpstr>
      <vt:lpstr>October</vt:lpstr>
      <vt:lpstr>November</vt:lpstr>
      <vt:lpstr>December</vt:lpstr>
      <vt:lpstr>Calculations for HAR Ch 11-62</vt:lpstr>
      <vt:lpstr>April!Print_Area</vt:lpstr>
      <vt:lpstr>August!Print_Area</vt:lpstr>
      <vt:lpstr>'Calculations for HAR Ch 11-62'!Print_Area</vt:lpstr>
      <vt:lpstr>December!Print_Area</vt:lpstr>
      <vt:lpstr>February!Print_Area</vt:lpstr>
      <vt:lpstr>General_Info!Print_Area</vt:lpstr>
      <vt:lpstr>January!Print_Area</vt:lpstr>
      <vt:lpstr>July!Print_Area</vt:lpstr>
      <vt:lpstr>June!Print_Area</vt:lpstr>
      <vt:lpstr>March!Print_Area</vt:lpstr>
      <vt:lpstr>May!Print_Area</vt:lpstr>
      <vt:lpstr>November!Print_Area</vt:lpstr>
      <vt:lpstr>October!Print_Area</vt:lpstr>
      <vt:lpstr>September!Print_Area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Hakoda, Christopher</dc:creator>
  <cp:lastModifiedBy>Hakoda, Christopher</cp:lastModifiedBy>
  <cp:lastPrinted>2023-04-10T22:04:02Z</cp:lastPrinted>
  <dcterms:created xsi:type="dcterms:W3CDTF">2023-02-14T17:57:02Z</dcterms:created>
  <dcterms:modified xsi:type="dcterms:W3CDTF">2023-08-23T20:08:38Z</dcterms:modified>
</cp:coreProperties>
</file>