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G:\BMSS\Non-General Fund Report\FY25 NON GENERAL FUND RPT\To B&amp;F\HTH 904\"/>
    </mc:Choice>
  </mc:AlternateContent>
  <xr:revisionPtr revIDLastSave="0" documentId="13_ncr:1_{0520F86A-52F6-4244-9AB7-6371C63D2C18}" xr6:coauthVersionLast="47" xr6:coauthVersionMax="47" xr10:uidLastSave="{00000000-0000-0000-0000-000000000000}"/>
  <bookViews>
    <workbookView xWindow="61935" yWindow="45" windowWidth="21600" windowHeight="15525" tabRatio="1000" xr2:uid="{00000000-000D-0000-FFFF-FFFF00000000}"/>
  </bookViews>
  <sheets>
    <sheet name="S221" sheetId="4" r:id="rId1"/>
    <sheet name="S249" sheetId="5" r:id="rId2"/>
    <sheet name="S514" sheetId="6" r:id="rId3"/>
    <sheet name="S553" sheetId="8" r:id="rId4"/>
    <sheet name="S552" sheetId="7" r:id="rId5"/>
    <sheet name="S554" sheetId="9" r:id="rId6"/>
    <sheet name="S555" sheetId="10" r:id="rId7"/>
    <sheet name="S593" sheetId="18" r:id="rId8"/>
    <sheet name="S645" sheetId="11" r:id="rId9"/>
    <sheet name="S646" sheetId="12" r:id="rId10"/>
    <sheet name="S647" sheetId="13" r:id="rId11"/>
    <sheet name="S650" sheetId="15" r:id="rId12"/>
    <sheet name="S673" sheetId="16" r:id="rId13"/>
    <sheet name="S686" sheetId="14" r:id="rId14"/>
    <sheet name="S687" sheetId="17" r:id="rId1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I23" i="16" l="1"/>
  <c r="H23" i="16"/>
  <c r="I32" i="18" l="1"/>
  <c r="H32" i="18"/>
  <c r="F32" i="18"/>
  <c r="E32" i="18"/>
  <c r="D32" i="18"/>
  <c r="C32" i="18"/>
  <c r="C34" i="18" s="1"/>
  <c r="G36" i="17"/>
  <c r="C34" i="17"/>
  <c r="D23" i="17" s="1"/>
  <c r="D34" i="17" s="1"/>
  <c r="I32" i="17"/>
  <c r="H32" i="17"/>
  <c r="F32" i="17"/>
  <c r="E32" i="17"/>
  <c r="D32" i="17"/>
  <c r="C32" i="17"/>
  <c r="C38" i="18" l="1"/>
  <c r="D23" i="18"/>
  <c r="D34" i="18" s="1"/>
  <c r="E23" i="17"/>
  <c r="E34" i="17" s="1"/>
  <c r="D38" i="17"/>
  <c r="C38" i="17"/>
  <c r="D38" i="18" l="1"/>
  <c r="E23" i="18"/>
  <c r="E34" i="18" s="1"/>
  <c r="F23" i="17"/>
  <c r="F34" i="17" s="1"/>
  <c r="E38" i="17"/>
  <c r="E38" i="18" l="1"/>
  <c r="F23" i="18"/>
  <c r="F34" i="18" s="1"/>
  <c r="F38" i="17"/>
  <c r="G23" i="17"/>
  <c r="G34" i="17" s="1"/>
  <c r="F38" i="18" l="1"/>
  <c r="G23" i="18"/>
  <c r="G34" i="18" s="1"/>
  <c r="H23" i="17"/>
  <c r="H34" i="17" s="1"/>
  <c r="G38" i="17"/>
  <c r="H23" i="18" l="1"/>
  <c r="H34" i="18" s="1"/>
  <c r="G38" i="18"/>
  <c r="I23" i="17"/>
  <c r="I34" i="17" s="1"/>
  <c r="I38" i="17" s="1"/>
  <c r="H38" i="17"/>
  <c r="I23" i="18" l="1"/>
  <c r="I34" i="18" s="1"/>
  <c r="I38" i="18" s="1"/>
  <c r="H38" i="18"/>
  <c r="I32" i="16"/>
  <c r="H32" i="16"/>
  <c r="F32" i="16"/>
  <c r="E32" i="16"/>
  <c r="D32" i="16"/>
  <c r="C32" i="16"/>
  <c r="C34" i="16" s="1"/>
  <c r="C34" i="15"/>
  <c r="C38" i="15" s="1"/>
  <c r="I32" i="15"/>
  <c r="H32" i="15"/>
  <c r="F32" i="15"/>
  <c r="E32" i="15"/>
  <c r="D32" i="15"/>
  <c r="C32" i="15"/>
  <c r="G36" i="14"/>
  <c r="I32" i="14"/>
  <c r="H32" i="14"/>
  <c r="F32" i="14"/>
  <c r="E32" i="14"/>
  <c r="D32" i="14"/>
  <c r="C32" i="14"/>
  <c r="C34" i="14" s="1"/>
  <c r="H24" i="13"/>
  <c r="C34" i="13"/>
  <c r="C38" i="13" s="1"/>
  <c r="I32" i="13"/>
  <c r="H32" i="13"/>
  <c r="F32" i="13"/>
  <c r="E32" i="13"/>
  <c r="D32" i="13"/>
  <c r="C32" i="13"/>
  <c r="C34" i="12"/>
  <c r="C38" i="12" s="1"/>
  <c r="I32" i="12"/>
  <c r="H32" i="12"/>
  <c r="F32" i="12"/>
  <c r="E32" i="12"/>
  <c r="D32" i="12"/>
  <c r="C32" i="12"/>
  <c r="D23" i="12"/>
  <c r="D34" i="12" s="1"/>
  <c r="I32" i="11"/>
  <c r="H32" i="11"/>
  <c r="F32" i="11"/>
  <c r="E32" i="11"/>
  <c r="D32" i="11"/>
  <c r="C32" i="11"/>
  <c r="C34" i="11" s="1"/>
  <c r="C38" i="16" l="1"/>
  <c r="D23" i="16"/>
  <c r="D34" i="16" s="1"/>
  <c r="D23" i="15"/>
  <c r="D34" i="15" s="1"/>
  <c r="D23" i="14"/>
  <c r="D34" i="14" s="1"/>
  <c r="C38" i="14"/>
  <c r="D23" i="13"/>
  <c r="D34" i="13" s="1"/>
  <c r="E23" i="12"/>
  <c r="E34" i="12" s="1"/>
  <c r="D38" i="12"/>
  <c r="D23" i="11"/>
  <c r="D34" i="11" s="1"/>
  <c r="C38" i="11"/>
  <c r="D38" i="16" l="1"/>
  <c r="E23" i="16"/>
  <c r="E34" i="16" s="1"/>
  <c r="D38" i="15"/>
  <c r="E23" i="15"/>
  <c r="E34" i="15" s="1"/>
  <c r="E23" i="14"/>
  <c r="E34" i="14" s="1"/>
  <c r="D38" i="14"/>
  <c r="D38" i="13"/>
  <c r="E23" i="13"/>
  <c r="E34" i="13" s="1"/>
  <c r="F23" i="12"/>
  <c r="F34" i="12" s="1"/>
  <c r="E38" i="12"/>
  <c r="D38" i="11"/>
  <c r="E23" i="11"/>
  <c r="E34" i="11" s="1"/>
  <c r="E38" i="16" l="1"/>
  <c r="F23" i="16"/>
  <c r="F34" i="16" s="1"/>
  <c r="E38" i="15"/>
  <c r="F23" i="15"/>
  <c r="F34" i="15" s="1"/>
  <c r="F23" i="14"/>
  <c r="F34" i="14" s="1"/>
  <c r="E38" i="14"/>
  <c r="E38" i="13"/>
  <c r="F23" i="13"/>
  <c r="F34" i="13" s="1"/>
  <c r="G23" i="12"/>
  <c r="G34" i="12" s="1"/>
  <c r="F38" i="12"/>
  <c r="E38" i="11"/>
  <c r="F23" i="11"/>
  <c r="F34" i="11" s="1"/>
  <c r="G23" i="16" l="1"/>
  <c r="G34" i="16" s="1"/>
  <c r="F38" i="16"/>
  <c r="G23" i="15"/>
  <c r="G34" i="15" s="1"/>
  <c r="F38" i="15"/>
  <c r="G23" i="14"/>
  <c r="G34" i="14" s="1"/>
  <c r="F38" i="14"/>
  <c r="F38" i="13"/>
  <c r="G23" i="13"/>
  <c r="G34" i="13" s="1"/>
  <c r="H23" i="12"/>
  <c r="H34" i="12" s="1"/>
  <c r="G38" i="12"/>
  <c r="G23" i="11"/>
  <c r="G34" i="11" s="1"/>
  <c r="F38" i="11"/>
  <c r="H34" i="16" l="1"/>
  <c r="G38" i="16"/>
  <c r="G38" i="15"/>
  <c r="H23" i="15"/>
  <c r="H34" i="15" s="1"/>
  <c r="G38" i="14"/>
  <c r="H23" i="14"/>
  <c r="H34" i="14" s="1"/>
  <c r="H23" i="13"/>
  <c r="H34" i="13" s="1"/>
  <c r="G38" i="13"/>
  <c r="I23" i="12"/>
  <c r="I34" i="12" s="1"/>
  <c r="I38" i="12" s="1"/>
  <c r="H38" i="12"/>
  <c r="G38" i="11"/>
  <c r="H23" i="11"/>
  <c r="H34" i="11" s="1"/>
  <c r="I34" i="16" l="1"/>
  <c r="I38" i="16" s="1"/>
  <c r="H38" i="16"/>
  <c r="I23" i="15"/>
  <c r="I34" i="15" s="1"/>
  <c r="I38" i="15" s="1"/>
  <c r="H38" i="15"/>
  <c r="H38" i="14"/>
  <c r="I23" i="14"/>
  <c r="I34" i="14" s="1"/>
  <c r="I38" i="14" s="1"/>
  <c r="I23" i="13"/>
  <c r="I34" i="13" s="1"/>
  <c r="I38" i="13" s="1"/>
  <c r="H38" i="13"/>
  <c r="I23" i="11"/>
  <c r="I34" i="11" s="1"/>
  <c r="I38" i="11" s="1"/>
  <c r="H38" i="11"/>
  <c r="C34" i="10" l="1"/>
  <c r="D23" i="10" s="1"/>
  <c r="D34" i="10" s="1"/>
  <c r="I32" i="10"/>
  <c r="H32" i="10"/>
  <c r="F32" i="10"/>
  <c r="E32" i="10"/>
  <c r="D32" i="10"/>
  <c r="C32" i="10"/>
  <c r="C34" i="9"/>
  <c r="C38" i="9" s="1"/>
  <c r="I32" i="9"/>
  <c r="H32" i="9"/>
  <c r="F32" i="9"/>
  <c r="E32" i="9"/>
  <c r="D32" i="9"/>
  <c r="C32" i="9"/>
  <c r="E34" i="8"/>
  <c r="E38" i="8" s="1"/>
  <c r="I32" i="8"/>
  <c r="H32" i="8"/>
  <c r="F32" i="8"/>
  <c r="E32" i="8"/>
  <c r="D32" i="8"/>
  <c r="C32" i="8"/>
  <c r="C34" i="8" s="1"/>
  <c r="D38" i="10" l="1"/>
  <c r="E23" i="10"/>
  <c r="E34" i="10" s="1"/>
  <c r="C38" i="10"/>
  <c r="D23" i="9"/>
  <c r="D34" i="9" s="1"/>
  <c r="F23" i="8"/>
  <c r="F34" i="8" s="1"/>
  <c r="G23" i="8" s="1"/>
  <c r="G34" i="8" s="1"/>
  <c r="F38" i="8"/>
  <c r="D23" i="8"/>
  <c r="D34" i="8" s="1"/>
  <c r="C38" i="8"/>
  <c r="E38" i="10" l="1"/>
  <c r="F23" i="10"/>
  <c r="F34" i="10" s="1"/>
  <c r="D38" i="9"/>
  <c r="E23" i="9"/>
  <c r="E34" i="9" s="1"/>
  <c r="E23" i="8"/>
  <c r="D38" i="8"/>
  <c r="G38" i="8"/>
  <c r="H23" i="8"/>
  <c r="H34" i="8" s="1"/>
  <c r="F38" i="10" l="1"/>
  <c r="G23" i="10"/>
  <c r="G34" i="10" s="1"/>
  <c r="F23" i="9"/>
  <c r="F34" i="9" s="1"/>
  <c r="E38" i="9"/>
  <c r="I23" i="8"/>
  <c r="H38" i="8"/>
  <c r="H23" i="10" l="1"/>
  <c r="H34" i="10" s="1"/>
  <c r="G38" i="10"/>
  <c r="F38" i="9"/>
  <c r="G23" i="9"/>
  <c r="G34" i="9" s="1"/>
  <c r="I34" i="8"/>
  <c r="I38" i="8" s="1"/>
  <c r="H38" i="10" l="1"/>
  <c r="I23" i="10"/>
  <c r="I34" i="10" s="1"/>
  <c r="I38" i="10" s="1"/>
  <c r="G38" i="9"/>
  <c r="H23" i="9"/>
  <c r="H34" i="9" s="1"/>
  <c r="I23" i="9" l="1"/>
  <c r="I34" i="9" s="1"/>
  <c r="I38" i="9" s="1"/>
  <c r="H38" i="9"/>
  <c r="C34" i="7" l="1"/>
  <c r="C38" i="7" s="1"/>
  <c r="I32" i="7"/>
  <c r="H32" i="7"/>
  <c r="F32" i="7"/>
  <c r="D32" i="7"/>
  <c r="C32" i="7"/>
  <c r="C34" i="6"/>
  <c r="C38" i="6" s="1"/>
  <c r="I32" i="6"/>
  <c r="H32" i="6"/>
  <c r="F32" i="6"/>
  <c r="E32" i="6"/>
  <c r="D32" i="6"/>
  <c r="C32" i="6"/>
  <c r="D23" i="7" l="1"/>
  <c r="D34" i="7" s="1"/>
  <c r="E34" i="7" s="1"/>
  <c r="D23" i="6"/>
  <c r="D38" i="7" l="1"/>
  <c r="E38" i="7"/>
  <c r="F23" i="7"/>
  <c r="D38" i="6"/>
  <c r="E23" i="6"/>
  <c r="F38" i="7" l="1"/>
  <c r="G23" i="7"/>
  <c r="G34" i="7" s="1"/>
  <c r="E38" i="6"/>
  <c r="F23" i="6"/>
  <c r="F34" i="6" s="1"/>
  <c r="G38" i="7" l="1"/>
  <c r="H23" i="7"/>
  <c r="H34" i="7" s="1"/>
  <c r="F38" i="6"/>
  <c r="G23" i="6"/>
  <c r="G34" i="6" s="1"/>
  <c r="G38" i="6" l="1"/>
  <c r="H23" i="6"/>
  <c r="H34" i="6" s="1"/>
  <c r="H38" i="7"/>
  <c r="I23" i="7"/>
  <c r="I34" i="7" s="1"/>
  <c r="I38" i="7" s="1"/>
  <c r="H38" i="6" l="1"/>
  <c r="I23" i="6"/>
  <c r="I34" i="6" s="1"/>
  <c r="I38" i="6" s="1"/>
  <c r="F23" i="5"/>
  <c r="I32" i="5"/>
  <c r="H32" i="5"/>
  <c r="F32" i="5"/>
  <c r="E32" i="5"/>
  <c r="D32" i="5"/>
  <c r="C32" i="5"/>
  <c r="C34" i="5" s="1"/>
  <c r="I32" i="4"/>
  <c r="D32" i="4"/>
  <c r="E32" i="4"/>
  <c r="F32" i="4"/>
  <c r="G32" i="4"/>
  <c r="H32" i="4"/>
  <c r="C32" i="4"/>
  <c r="C34" i="4" s="1"/>
  <c r="D23" i="5" l="1"/>
  <c r="D34" i="5" s="1"/>
  <c r="C38" i="5"/>
  <c r="C38" i="4"/>
  <c r="D23" i="4"/>
  <c r="D34" i="4" s="1"/>
  <c r="E23" i="5" l="1"/>
  <c r="E34" i="5" s="1"/>
  <c r="D38" i="5"/>
  <c r="D38" i="4"/>
  <c r="E23" i="4"/>
  <c r="F34" i="5" l="1"/>
  <c r="E38" i="5"/>
  <c r="E38" i="4"/>
  <c r="F23" i="4"/>
  <c r="G23" i="5" l="1"/>
  <c r="G34" i="5" s="1"/>
  <c r="F38" i="5"/>
  <c r="F38" i="4"/>
  <c r="G23" i="4"/>
  <c r="G38" i="5" l="1"/>
  <c r="H34" i="5"/>
  <c r="G38" i="4"/>
  <c r="H23" i="4"/>
  <c r="H34" i="4" s="1"/>
  <c r="H38" i="5" l="1"/>
  <c r="I34" i="5"/>
  <c r="I38" i="5" s="1"/>
  <c r="I23" i="4"/>
  <c r="I34" i="4" s="1"/>
  <c r="I38" i="4" s="1"/>
  <c r="H38" i="4"/>
</calcChain>
</file>

<file path=xl/sharedStrings.xml><?xml version="1.0" encoding="utf-8"?>
<sst xmlns="http://schemas.openxmlformats.org/spreadsheetml/2006/main" count="785" uniqueCount="118">
  <si>
    <t>Appropriation Ceiling</t>
  </si>
  <si>
    <t>Beginning Cash Balance</t>
  </si>
  <si>
    <t>Revenues</t>
  </si>
  <si>
    <t>Expenditures</t>
  </si>
  <si>
    <t xml:space="preserve">Transfers </t>
  </si>
  <si>
    <t>Net Total Transfers</t>
  </si>
  <si>
    <t>Amount from Bond Proceeds</t>
  </si>
  <si>
    <t>Ending Cash Balance</t>
  </si>
  <si>
    <t>Amount Held in CODs, Escrow</t>
  </si>
  <si>
    <t xml:space="preserve"> Accounts, or Other Investments</t>
  </si>
  <si>
    <t>(actual)</t>
  </si>
  <si>
    <t>(estimated)</t>
  </si>
  <si>
    <t>Financial Data</t>
  </si>
  <si>
    <t>Department:</t>
  </si>
  <si>
    <t>Contact Name:</t>
  </si>
  <si>
    <t>Name of Fund:</t>
  </si>
  <si>
    <t>Encumbrances</t>
  </si>
  <si>
    <t>Unencumbered Cash Balance</t>
  </si>
  <si>
    <t>Additional Information:</t>
  </si>
  <si>
    <t xml:space="preserve">   List each net transfer in/out/ or projection in/out; list each account number</t>
  </si>
  <si>
    <t>FY 2021</t>
  </si>
  <si>
    <t>FY 2022</t>
  </si>
  <si>
    <t>FY 2023</t>
  </si>
  <si>
    <t>Program ID(s):</t>
  </si>
  <si>
    <t>Legal Authority:</t>
  </si>
  <si>
    <t>Appropriation Account Number</t>
  </si>
  <si>
    <t>Fund Type (MOF):</t>
  </si>
  <si>
    <t>Phone Number:</t>
  </si>
  <si>
    <t>FY 2024</t>
  </si>
  <si>
    <t>Amount Requested by Bond Covenants</t>
  </si>
  <si>
    <t>FY 2025</t>
  </si>
  <si>
    <t>FY 2026</t>
  </si>
  <si>
    <t xml:space="preserve">   Statutory language:</t>
  </si>
  <si>
    <t>FY 2020</t>
  </si>
  <si>
    <t>HTH</t>
  </si>
  <si>
    <t>HTH 904-AJ</t>
  </si>
  <si>
    <t>Title III Older American's Act</t>
  </si>
  <si>
    <t>Older American's Act PL 114-144</t>
  </si>
  <si>
    <t>S.Chun</t>
  </si>
  <si>
    <t>6-7323</t>
  </si>
  <si>
    <t>N</t>
  </si>
  <si>
    <t>S 221 H</t>
  </si>
  <si>
    <t>Intended Purpose:  Provide advocacy, program development, and a coordinated system of opportunity and services for adults 60+</t>
  </si>
  <si>
    <t>Source of Revenues: Administration on Community Living</t>
  </si>
  <si>
    <t>Current Program Activities/Allowable Expenses: Advocate resources for older adults and caregivers; plan and implement Older American's Act.</t>
  </si>
  <si>
    <t>Cash balance lapse to general fund? (Yes / No) No</t>
  </si>
  <si>
    <t>Variances: Increases to the notice of awards</t>
  </si>
  <si>
    <t>Executive Office on Aging</t>
  </si>
  <si>
    <t>Act 088 SLH 2021</t>
  </si>
  <si>
    <t>V</t>
  </si>
  <si>
    <t>S-21-249</t>
  </si>
  <si>
    <t>Intended Purpose:  Services for Senior Centers</t>
  </si>
  <si>
    <t>Source of Revenues: State of Hawaii through federal funds</t>
  </si>
  <si>
    <t>Current Program Activities/Allowable Expenses: Expenses for Senior Centers</t>
  </si>
  <si>
    <t>Variances: Grant is closed</t>
  </si>
  <si>
    <t>Senior Medicare Patrol</t>
  </si>
  <si>
    <t>42 USC 3032</t>
  </si>
  <si>
    <t>P</t>
  </si>
  <si>
    <t>S-514-H</t>
  </si>
  <si>
    <t>Intended Purpose:  Preventing fraud amongs seniors</t>
  </si>
  <si>
    <t>Current Program Activities/Allowable Expenses: Media and fraud prevention</t>
  </si>
  <si>
    <t>Variances: Grants amounts vary from year to year.</t>
  </si>
  <si>
    <t>S-552-H</t>
  </si>
  <si>
    <t>State Health Insurance Assistance Program</t>
  </si>
  <si>
    <t>42 USC 1995b-4</t>
  </si>
  <si>
    <t>Intended Purpose:  Medicare insurance counseling</t>
  </si>
  <si>
    <t>Current Program Activities/Allowable Expenses: Expenses dealing with one on one counseling</t>
  </si>
  <si>
    <t>ARP for LTCOP</t>
  </si>
  <si>
    <t>P.L. 117-2 under P.L. 115-123 (SSA)</t>
  </si>
  <si>
    <t>S-553-H</t>
  </si>
  <si>
    <t>Intended Purpose:  Advocacy to protect and enhance the rights of vulnerable adults</t>
  </si>
  <si>
    <t>Current Program Activities/Allowable Expenses: Expenses dealing with protecting vulnerable adults</t>
  </si>
  <si>
    <t>Variances: Grant has ended delete tab</t>
  </si>
  <si>
    <t>Title VII Ombudsman/Elder Abuse Prevention</t>
  </si>
  <si>
    <t>PL 114-144</t>
  </si>
  <si>
    <t>S-554-H</t>
  </si>
  <si>
    <t>Variances: Due to year to year changes in grant award.</t>
  </si>
  <si>
    <t>Nutrition Services Incentive Program</t>
  </si>
  <si>
    <t>S-555-H</t>
  </si>
  <si>
    <t>Intended Purpose:  Rewards state agnecies for delivering home delivered and congregate meals to older adults</t>
  </si>
  <si>
    <t>MIPPA Priority Area 3 ADRCs</t>
  </si>
  <si>
    <t>PL 100-275</t>
  </si>
  <si>
    <t>S-645-H</t>
  </si>
  <si>
    <t>Intended Purpose:  To help low income Medicare beneficiaries apply for programs that make Medicare affordable</t>
  </si>
  <si>
    <t>Current Program Activities/Allowable Expenses: Expenses dealing with one on one couseling and assistance</t>
  </si>
  <si>
    <t>MIPPA Priority Area 1 SHIP</t>
  </si>
  <si>
    <t>S-646-H</t>
  </si>
  <si>
    <t>MIPPA Priority Area 2 AAAs</t>
  </si>
  <si>
    <t>S-647-H</t>
  </si>
  <si>
    <t>S-686-H</t>
  </si>
  <si>
    <t>S-650-H</t>
  </si>
  <si>
    <t>BOLD Public Health Core Capacity Program</t>
  </si>
  <si>
    <t>PHS Act, 42 USC 241 (a)</t>
  </si>
  <si>
    <t>Intended Purpose:  To implement public health action related to cognitive health, imparement, and caregiving.</t>
  </si>
  <si>
    <t>Source of Revenues: DHS/CDC</t>
  </si>
  <si>
    <t>Current Program Activities/Allowable Expenses: Technical assistance and training</t>
  </si>
  <si>
    <t>Variances: Due to end of grant</t>
  </si>
  <si>
    <t>Hawaii BOLD Public Health Programs to address ADRD</t>
  </si>
  <si>
    <t>Section 317K, 42 USC 241(a); 42USC 247b-12</t>
  </si>
  <si>
    <t>Intended Purpose:  Technical assistance to implement public health actions related to cognitive health.</t>
  </si>
  <si>
    <t>S-673-H</t>
  </si>
  <si>
    <t>Hawaii SHIP Multilanguage Medicare</t>
  </si>
  <si>
    <t>29 U.S.C. 796f-1, 796f-2</t>
  </si>
  <si>
    <t>Intended Purpose:  To implement multi language platforms for the SHIP program.</t>
  </si>
  <si>
    <t>Source of Revenues: Administration for Community Living</t>
  </si>
  <si>
    <t>Current Program Activities/Allowable Expenses: Cross cultural multi language expenses</t>
  </si>
  <si>
    <t>S-687-H</t>
  </si>
  <si>
    <t>Maui County to provide support for wildfires</t>
  </si>
  <si>
    <t>42 USC 3001 et seq.</t>
  </si>
  <si>
    <t>Intended Purpose:  To support older adults affected by the wildfore.</t>
  </si>
  <si>
    <t>Current Program Activities/Allowable Expenses: Wildfire support</t>
  </si>
  <si>
    <t>Variances: Due to year to year changes in grant award</t>
  </si>
  <si>
    <t>S-593-H</t>
  </si>
  <si>
    <t>Senior Medicare Patrol DEI</t>
  </si>
  <si>
    <t>Intended Purpose:  Preventing fraud among seniors</t>
  </si>
  <si>
    <t>Variances: Due to end of grant.</t>
  </si>
  <si>
    <t>Delete tab grant has ended</t>
  </si>
  <si>
    <t>Grant ended delete tab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</si>
</sst>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u/>
      <sz val="10"/>
      <name val="Arial"/>
      <family val="2"/>
    </font>
    <font>
      <sz val="10"/>
      <name val="Arial"/>
      <family val="2"/>
    </font>
    <font>
      <sz val="10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2" borderId="0" xfId="0" applyFill="1"/>
    <xf numFmtId="0" fontId="0" fillId="2" borderId="1" xfId="0" applyFill="1" applyBorder="1"/>
    <xf numFmtId="0" fontId="0" fillId="2" borderId="0" xfId="0" applyFill="1" applyAlignment="1">
      <alignment horizontal="right"/>
    </xf>
    <xf numFmtId="0" fontId="0" fillId="2" borderId="2" xfId="0" applyFill="1" applyBorder="1"/>
    <xf numFmtId="0" fontId="0" fillId="2" borderId="0" xfId="0" applyFill="1" applyBorder="1"/>
    <xf numFmtId="0" fontId="0" fillId="2" borderId="3" xfId="0" applyFill="1" applyBorder="1" applyAlignment="1">
      <alignment horizontal="center"/>
    </xf>
    <xf numFmtId="0" fontId="0" fillId="2" borderId="4" xfId="0" applyFill="1" applyBorder="1"/>
    <xf numFmtId="0" fontId="0" fillId="2" borderId="4" xfId="0" applyFill="1" applyBorder="1" applyAlignment="1">
      <alignment horizontal="center"/>
    </xf>
    <xf numFmtId="0" fontId="0" fillId="2" borderId="11" xfId="0" applyFill="1" applyBorder="1"/>
    <xf numFmtId="38" fontId="0" fillId="0" borderId="1" xfId="0" applyNumberFormat="1" applyFill="1" applyBorder="1"/>
    <xf numFmtId="0" fontId="4" fillId="0" borderId="0" xfId="0" applyFont="1" applyFill="1"/>
    <xf numFmtId="0" fontId="4" fillId="2" borderId="6" xfId="0" applyFont="1" applyFill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11" xfId="0" applyFill="1" applyBorder="1"/>
    <xf numFmtId="38" fontId="0" fillId="0" borderId="4" xfId="0" applyNumberFormat="1" applyFill="1" applyBorder="1"/>
    <xf numFmtId="0" fontId="0" fillId="0" borderId="4" xfId="0" applyFill="1" applyBorder="1"/>
    <xf numFmtId="0" fontId="4" fillId="2" borderId="3" xfId="0" applyFont="1" applyFill="1" applyBorder="1" applyAlignment="1">
      <alignment horizontal="center"/>
    </xf>
    <xf numFmtId="0" fontId="4" fillId="2" borderId="0" xfId="0" applyFont="1" applyFill="1" applyBorder="1"/>
    <xf numFmtId="0" fontId="4" fillId="2" borderId="1" xfId="0" applyFont="1" applyFill="1" applyBorder="1"/>
    <xf numFmtId="17" fontId="0" fillId="2" borderId="2" xfId="0" quotePrefix="1" applyNumberFormat="1" applyFill="1" applyBorder="1"/>
    <xf numFmtId="0" fontId="4" fillId="2" borderId="0" xfId="0" applyFont="1" applyFill="1"/>
    <xf numFmtId="0" fontId="4" fillId="0" borderId="0" xfId="0" applyFont="1"/>
    <xf numFmtId="0" fontId="4" fillId="2" borderId="2" xfId="0" applyFont="1" applyFill="1" applyBorder="1"/>
    <xf numFmtId="0" fontId="0" fillId="0" borderId="0" xfId="0" applyFill="1"/>
    <xf numFmtId="0" fontId="4" fillId="0" borderId="1" xfId="0" applyFont="1" applyFill="1" applyBorder="1"/>
    <xf numFmtId="0" fontId="0" fillId="0" borderId="1" xfId="0" applyFill="1" applyBorder="1"/>
    <xf numFmtId="0" fontId="0" fillId="0" borderId="0" xfId="0" applyFill="1" applyBorder="1"/>
    <xf numFmtId="0" fontId="0" fillId="0" borderId="0" xfId="0" applyFill="1" applyAlignment="1">
      <alignment horizontal="right"/>
    </xf>
    <xf numFmtId="17" fontId="0" fillId="0" borderId="2" xfId="0" quotePrefix="1" applyNumberFormat="1" applyFill="1" applyBorder="1"/>
    <xf numFmtId="0" fontId="0" fillId="0" borderId="2" xfId="0" applyFill="1" applyBorder="1"/>
    <xf numFmtId="0" fontId="4" fillId="0" borderId="0" xfId="0" applyFont="1" applyFill="1" applyBorder="1"/>
    <xf numFmtId="0" fontId="4" fillId="0" borderId="6" xfId="0" applyFont="1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4" fillId="0" borderId="3" xfId="0" applyFont="1" applyFill="1" applyBorder="1" applyAlignment="1">
      <alignment horizontal="center"/>
    </xf>
    <xf numFmtId="38" fontId="0" fillId="0" borderId="3" xfId="0" applyNumberFormat="1" applyFill="1" applyBorder="1"/>
    <xf numFmtId="38" fontId="0" fillId="0" borderId="2" xfId="0" applyNumberFormat="1" applyFill="1" applyBorder="1"/>
    <xf numFmtId="0" fontId="4" fillId="0" borderId="11" xfId="0" applyFont="1" applyFill="1" applyBorder="1"/>
    <xf numFmtId="38" fontId="0" fillId="0" borderId="11" xfId="0" applyNumberFormat="1" applyFill="1" applyBorder="1"/>
    <xf numFmtId="0" fontId="0" fillId="0" borderId="8" xfId="0" applyFill="1" applyBorder="1"/>
    <xf numFmtId="0" fontId="0" fillId="0" borderId="9" xfId="0" applyFill="1" applyBorder="1"/>
    <xf numFmtId="38" fontId="0" fillId="0" borderId="6" xfId="0" applyNumberFormat="1" applyFill="1" applyBorder="1"/>
    <xf numFmtId="38" fontId="0" fillId="0" borderId="13" xfId="0" applyNumberFormat="1" applyFill="1" applyBorder="1"/>
    <xf numFmtId="0" fontId="0" fillId="0" borderId="5" xfId="0" applyFill="1" applyBorder="1"/>
    <xf numFmtId="38" fontId="0" fillId="0" borderId="9" xfId="0" applyNumberFormat="1" applyFill="1" applyBorder="1"/>
    <xf numFmtId="38" fontId="0" fillId="0" borderId="14" xfId="0" applyNumberFormat="1" applyFill="1" applyBorder="1"/>
    <xf numFmtId="0" fontId="0" fillId="0" borderId="12" xfId="0" applyFill="1" applyBorder="1"/>
    <xf numFmtId="38" fontId="0" fillId="0" borderId="12" xfId="0" applyNumberFormat="1" applyFill="1" applyBorder="1"/>
    <xf numFmtId="0" fontId="3" fillId="0" borderId="1" xfId="0" applyFont="1" applyFill="1" applyBorder="1"/>
    <xf numFmtId="0" fontId="0" fillId="0" borderId="7" xfId="0" applyFill="1" applyBorder="1"/>
    <xf numFmtId="0" fontId="0" fillId="0" borderId="10" xfId="0" applyFill="1" applyBorder="1"/>
    <xf numFmtId="0" fontId="0" fillId="0" borderId="6" xfId="0" applyFill="1" applyBorder="1"/>
    <xf numFmtId="0" fontId="4" fillId="0" borderId="2" xfId="0" applyFont="1" applyFill="1" applyBorder="1"/>
    <xf numFmtId="0" fontId="5" fillId="0" borderId="0" xfId="0" applyFont="1" applyFill="1"/>
    <xf numFmtId="38" fontId="4" fillId="0" borderId="3" xfId="0" applyNumberFormat="1" applyFont="1" applyFill="1" applyBorder="1"/>
    <xf numFmtId="0" fontId="1" fillId="0" borderId="11" xfId="0" applyFont="1" applyFill="1" applyBorder="1" applyAlignment="1">
      <alignment horizontal="center"/>
    </xf>
    <xf numFmtId="0" fontId="1" fillId="0" borderId="2" xfId="0" applyFont="1" applyFill="1" applyBorder="1" applyAlignment="1">
      <alignment horizontal="center"/>
    </xf>
    <xf numFmtId="0" fontId="1" fillId="0" borderId="4" xfId="0" applyFont="1" applyFill="1" applyBorder="1" applyAlignment="1">
      <alignment horizontal="center"/>
    </xf>
    <xf numFmtId="0" fontId="4" fillId="0" borderId="11" xfId="0" applyFont="1" applyFill="1" applyBorder="1" applyAlignment="1">
      <alignment wrapText="1"/>
    </xf>
    <xf numFmtId="0" fontId="4" fillId="0" borderId="4" xfId="0" applyFont="1" applyFill="1" applyBorder="1" applyAlignment="1">
      <alignment wrapText="1"/>
    </xf>
    <xf numFmtId="0" fontId="1" fillId="2" borderId="11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I46"/>
  <sheetViews>
    <sheetView tabSelected="1" zoomScaleNormal="100" workbookViewId="0">
      <selection activeCell="L10" sqref="L10"/>
    </sheetView>
  </sheetViews>
  <sheetFormatPr defaultRowHeight="12.75" x14ac:dyDescent="0.2"/>
  <cols>
    <col min="1" max="2" width="14.5703125" style="24" customWidth="1"/>
    <col min="3" max="8" width="14" style="24" customWidth="1"/>
    <col min="9" max="9" width="13.140625" style="24" customWidth="1"/>
  </cols>
  <sheetData>
    <row r="2" spans="1:9" x14ac:dyDescent="0.2">
      <c r="A2" s="24" t="s">
        <v>13</v>
      </c>
      <c r="B2" s="25" t="s">
        <v>34</v>
      </c>
      <c r="C2" s="26"/>
      <c r="D2" s="26"/>
      <c r="E2" s="27"/>
      <c r="G2" s="28" t="s">
        <v>14</v>
      </c>
      <c r="H2" s="26" t="s">
        <v>38</v>
      </c>
      <c r="I2" s="26"/>
    </row>
    <row r="3" spans="1:9" x14ac:dyDescent="0.2">
      <c r="A3" s="24" t="s">
        <v>23</v>
      </c>
      <c r="B3" s="26" t="s">
        <v>35</v>
      </c>
      <c r="C3" s="26"/>
      <c r="D3" s="26"/>
      <c r="E3" s="27"/>
      <c r="G3" s="28" t="s">
        <v>27</v>
      </c>
      <c r="H3" s="29" t="s">
        <v>39</v>
      </c>
      <c r="I3" s="30"/>
    </row>
    <row r="4" spans="1:9" x14ac:dyDescent="0.2">
      <c r="A4" s="24" t="s">
        <v>15</v>
      </c>
      <c r="B4" s="26" t="s">
        <v>36</v>
      </c>
      <c r="C4" s="26"/>
      <c r="D4" s="26"/>
      <c r="E4" s="27"/>
      <c r="G4" s="28" t="s">
        <v>26</v>
      </c>
      <c r="H4" s="26" t="s">
        <v>40</v>
      </c>
      <c r="I4" s="26"/>
    </row>
    <row r="5" spans="1:9" x14ac:dyDescent="0.2">
      <c r="A5" s="24" t="s">
        <v>24</v>
      </c>
      <c r="B5" s="26" t="s">
        <v>37</v>
      </c>
      <c r="C5" s="30"/>
      <c r="D5" s="30"/>
      <c r="E5" s="27"/>
      <c r="G5" s="28" t="s">
        <v>25</v>
      </c>
      <c r="H5" s="30" t="s">
        <v>41</v>
      </c>
      <c r="I5" s="30"/>
    </row>
    <row r="8" spans="1:9" x14ac:dyDescent="0.2">
      <c r="A8" s="11" t="s">
        <v>42</v>
      </c>
      <c r="C8" s="27"/>
      <c r="D8" s="27"/>
      <c r="E8" s="27"/>
      <c r="F8" s="27"/>
      <c r="G8" s="27"/>
      <c r="H8" s="27"/>
      <c r="I8" s="27"/>
    </row>
    <row r="9" spans="1:9" x14ac:dyDescent="0.2">
      <c r="C9" s="27"/>
      <c r="D9" s="27"/>
      <c r="E9" s="27"/>
      <c r="F9" s="27"/>
      <c r="G9" s="27"/>
      <c r="H9" s="27"/>
      <c r="I9" s="27"/>
    </row>
    <row r="10" spans="1:9" x14ac:dyDescent="0.2">
      <c r="A10" s="24" t="s">
        <v>43</v>
      </c>
      <c r="C10" s="27"/>
      <c r="D10" s="27"/>
      <c r="E10" s="27"/>
      <c r="F10" s="27"/>
      <c r="G10" s="27"/>
      <c r="H10" s="27"/>
      <c r="I10" s="27"/>
    </row>
    <row r="11" spans="1:9" x14ac:dyDescent="0.2">
      <c r="C11" s="27"/>
      <c r="D11" s="27"/>
      <c r="E11" s="27"/>
      <c r="F11" s="27"/>
      <c r="G11" s="27"/>
      <c r="H11" s="27"/>
      <c r="I11" s="27"/>
    </row>
    <row r="12" spans="1:9" x14ac:dyDescent="0.2">
      <c r="A12" s="11" t="s">
        <v>44</v>
      </c>
      <c r="C12" s="27"/>
      <c r="D12" s="27"/>
      <c r="E12" s="27"/>
      <c r="F12" s="27"/>
      <c r="G12" s="27"/>
      <c r="H12" s="27"/>
      <c r="I12" s="27"/>
    </row>
    <row r="13" spans="1:9" x14ac:dyDescent="0.2">
      <c r="C13" s="27"/>
      <c r="D13" s="27"/>
      <c r="E13" s="27"/>
      <c r="F13" s="27"/>
      <c r="G13" s="27"/>
      <c r="H13" s="27"/>
      <c r="I13" s="27"/>
    </row>
    <row r="14" spans="1:9" x14ac:dyDescent="0.2">
      <c r="A14" s="11" t="s">
        <v>46</v>
      </c>
      <c r="C14" s="27"/>
      <c r="D14" s="27"/>
      <c r="E14" s="27"/>
      <c r="F14" s="27"/>
      <c r="G14" s="27"/>
      <c r="H14" s="27"/>
      <c r="I14" s="27"/>
    </row>
    <row r="15" spans="1:9" x14ac:dyDescent="0.2">
      <c r="C15" s="27"/>
      <c r="D15" s="27"/>
      <c r="E15" s="27"/>
      <c r="F15" s="27"/>
      <c r="G15" s="27"/>
      <c r="H15" s="27"/>
      <c r="I15" s="27"/>
    </row>
    <row r="16" spans="1:9" x14ac:dyDescent="0.2">
      <c r="A16" s="11" t="s">
        <v>45</v>
      </c>
      <c r="C16" s="27"/>
      <c r="D16" s="27"/>
      <c r="E16" s="27"/>
      <c r="F16" s="27"/>
      <c r="G16" s="27"/>
      <c r="H16" s="27"/>
      <c r="I16" s="27"/>
    </row>
    <row r="17" spans="1:9" x14ac:dyDescent="0.2">
      <c r="A17" s="31" t="s">
        <v>32</v>
      </c>
      <c r="B17" s="27"/>
      <c r="C17" s="27"/>
      <c r="D17" s="27"/>
      <c r="E17" s="27"/>
      <c r="F17" s="27"/>
      <c r="G17" s="27"/>
      <c r="H17" s="27"/>
      <c r="I17" s="27"/>
    </row>
    <row r="18" spans="1:9" x14ac:dyDescent="0.2">
      <c r="A18" s="31"/>
      <c r="B18" s="27"/>
      <c r="C18" s="27"/>
      <c r="D18" s="27"/>
      <c r="E18" s="27"/>
      <c r="F18" s="27"/>
      <c r="G18" s="27"/>
      <c r="H18" s="27"/>
      <c r="I18" s="27"/>
    </row>
    <row r="19" spans="1:9" x14ac:dyDescent="0.2">
      <c r="A19" s="56" t="s">
        <v>12</v>
      </c>
      <c r="B19" s="57"/>
      <c r="C19" s="57"/>
      <c r="D19" s="57"/>
      <c r="E19" s="57"/>
      <c r="F19" s="57"/>
      <c r="G19" s="57"/>
      <c r="H19" s="57"/>
      <c r="I19" s="58"/>
    </row>
    <row r="20" spans="1:9" x14ac:dyDescent="0.2">
      <c r="A20" s="14"/>
      <c r="B20" s="16"/>
      <c r="C20" s="32" t="s">
        <v>33</v>
      </c>
      <c r="D20" s="32" t="s">
        <v>20</v>
      </c>
      <c r="E20" s="32" t="s">
        <v>21</v>
      </c>
      <c r="F20" s="32" t="s">
        <v>22</v>
      </c>
      <c r="G20" s="32" t="s">
        <v>28</v>
      </c>
      <c r="H20" s="32" t="s">
        <v>30</v>
      </c>
      <c r="I20" s="32" t="s">
        <v>31</v>
      </c>
    </row>
    <row r="21" spans="1:9" x14ac:dyDescent="0.2">
      <c r="A21" s="14"/>
      <c r="B21" s="16"/>
      <c r="C21" s="33" t="s">
        <v>10</v>
      </c>
      <c r="D21" s="34" t="s">
        <v>10</v>
      </c>
      <c r="E21" s="33" t="s">
        <v>10</v>
      </c>
      <c r="F21" s="35" t="s">
        <v>10</v>
      </c>
      <c r="G21" s="35" t="s">
        <v>10</v>
      </c>
      <c r="H21" s="33" t="s">
        <v>11</v>
      </c>
      <c r="I21" s="33" t="s">
        <v>11</v>
      </c>
    </row>
    <row r="22" spans="1:9" x14ac:dyDescent="0.2">
      <c r="A22" s="14" t="s">
        <v>0</v>
      </c>
      <c r="B22" s="16"/>
      <c r="C22" s="15">
        <v>13683337</v>
      </c>
      <c r="D22" s="15">
        <v>13683337</v>
      </c>
      <c r="E22" s="15">
        <v>13683337</v>
      </c>
      <c r="F22" s="15">
        <v>13683337</v>
      </c>
      <c r="G22" s="36">
        <v>33139052</v>
      </c>
      <c r="H22" s="36">
        <v>9630377</v>
      </c>
      <c r="I22" s="36">
        <v>9630377</v>
      </c>
    </row>
    <row r="23" spans="1:9" x14ac:dyDescent="0.2">
      <c r="A23" s="14" t="s">
        <v>1</v>
      </c>
      <c r="B23" s="16"/>
      <c r="C23" s="15">
        <v>173239</v>
      </c>
      <c r="D23" s="36">
        <f t="shared" ref="D23:I23" si="0">C34</f>
        <v>57358</v>
      </c>
      <c r="E23" s="36">
        <f t="shared" si="0"/>
        <v>57358</v>
      </c>
      <c r="F23" s="36">
        <f t="shared" si="0"/>
        <v>85630</v>
      </c>
      <c r="G23" s="36">
        <f t="shared" si="0"/>
        <v>84103</v>
      </c>
      <c r="H23" s="36">
        <f t="shared" si="0"/>
        <v>85631</v>
      </c>
      <c r="I23" s="36">
        <f t="shared" si="0"/>
        <v>0</v>
      </c>
    </row>
    <row r="24" spans="1:9" x14ac:dyDescent="0.2">
      <c r="A24" s="14" t="s">
        <v>2</v>
      </c>
      <c r="B24" s="16"/>
      <c r="C24" s="15">
        <v>5340394</v>
      </c>
      <c r="D24" s="36">
        <v>9775795</v>
      </c>
      <c r="E24" s="36">
        <v>7023942</v>
      </c>
      <c r="F24" s="36">
        <v>7146229</v>
      </c>
      <c r="G24" s="36">
        <v>8194882</v>
      </c>
      <c r="H24" s="36">
        <v>9630376</v>
      </c>
      <c r="I24" s="36">
        <v>9630377</v>
      </c>
    </row>
    <row r="25" spans="1:9" x14ac:dyDescent="0.2">
      <c r="A25" s="14" t="s">
        <v>3</v>
      </c>
      <c r="B25" s="16"/>
      <c r="C25" s="15">
        <v>5456275</v>
      </c>
      <c r="D25" s="36">
        <v>9775795</v>
      </c>
      <c r="E25" s="36">
        <v>6995669</v>
      </c>
      <c r="F25" s="15">
        <v>7147758</v>
      </c>
      <c r="G25" s="36">
        <v>8193354</v>
      </c>
      <c r="H25" s="36">
        <v>9716007</v>
      </c>
      <c r="I25" s="36">
        <v>9630377</v>
      </c>
    </row>
    <row r="26" spans="1:9" x14ac:dyDescent="0.2">
      <c r="A26" s="14"/>
      <c r="B26" s="16"/>
      <c r="C26" s="15"/>
      <c r="D26" s="36"/>
      <c r="E26" s="36"/>
      <c r="F26" s="36"/>
      <c r="G26" s="36"/>
      <c r="H26" s="36"/>
      <c r="I26" s="36"/>
    </row>
    <row r="27" spans="1:9" x14ac:dyDescent="0.2">
      <c r="A27" s="14" t="s">
        <v>4</v>
      </c>
      <c r="B27" s="30"/>
      <c r="C27" s="37"/>
      <c r="D27" s="37"/>
      <c r="E27" s="37"/>
      <c r="F27" s="37"/>
      <c r="G27" s="37"/>
      <c r="H27" s="37"/>
      <c r="I27" s="15"/>
    </row>
    <row r="28" spans="1:9" x14ac:dyDescent="0.2">
      <c r="A28" s="38" t="s">
        <v>19</v>
      </c>
      <c r="B28" s="16"/>
      <c r="C28" s="15"/>
      <c r="D28" s="39"/>
      <c r="E28" s="37"/>
      <c r="F28" s="37"/>
      <c r="G28" s="37"/>
      <c r="H28" s="37"/>
      <c r="I28" s="15"/>
    </row>
    <row r="29" spans="1:9" x14ac:dyDescent="0.2">
      <c r="A29" s="40"/>
      <c r="B29" s="41"/>
      <c r="C29" s="15"/>
      <c r="D29" s="36"/>
      <c r="E29" s="36"/>
      <c r="F29" s="36"/>
      <c r="G29" s="36"/>
      <c r="H29" s="36"/>
      <c r="I29" s="36"/>
    </row>
    <row r="30" spans="1:9" x14ac:dyDescent="0.2">
      <c r="A30" s="40"/>
      <c r="B30" s="41"/>
      <c r="C30" s="15"/>
      <c r="D30" s="36"/>
      <c r="E30" s="36"/>
      <c r="F30" s="36"/>
      <c r="G30" s="36"/>
      <c r="H30" s="36"/>
      <c r="I30" s="36"/>
    </row>
    <row r="31" spans="1:9" x14ac:dyDescent="0.2">
      <c r="A31" s="40"/>
      <c r="B31" s="41"/>
      <c r="C31" s="15"/>
      <c r="D31" s="36"/>
      <c r="E31" s="36"/>
      <c r="F31" s="36"/>
      <c r="G31" s="36"/>
      <c r="H31" s="36"/>
      <c r="I31" s="36"/>
    </row>
    <row r="32" spans="1:9" x14ac:dyDescent="0.2">
      <c r="A32" s="14" t="s">
        <v>5</v>
      </c>
      <c r="B32" s="16"/>
      <c r="C32" s="15">
        <f t="shared" ref="C32:I32" si="1">SUM(C29:C31)</f>
        <v>0</v>
      </c>
      <c r="D32" s="15">
        <f t="shared" si="1"/>
        <v>0</v>
      </c>
      <c r="E32" s="15">
        <f t="shared" si="1"/>
        <v>0</v>
      </c>
      <c r="F32" s="15">
        <f t="shared" si="1"/>
        <v>0</v>
      </c>
      <c r="G32" s="15">
        <f t="shared" si="1"/>
        <v>0</v>
      </c>
      <c r="H32" s="15">
        <f t="shared" si="1"/>
        <v>0</v>
      </c>
      <c r="I32" s="15">
        <f t="shared" si="1"/>
        <v>0</v>
      </c>
    </row>
    <row r="33" spans="1:9" x14ac:dyDescent="0.2">
      <c r="A33" s="14"/>
      <c r="B33" s="16"/>
      <c r="C33" s="15"/>
      <c r="D33" s="36"/>
      <c r="E33" s="36"/>
      <c r="F33" s="36"/>
      <c r="G33" s="36"/>
      <c r="H33" s="36"/>
      <c r="I33" s="36"/>
    </row>
    <row r="34" spans="1:9" x14ac:dyDescent="0.2">
      <c r="A34" s="14" t="s">
        <v>7</v>
      </c>
      <c r="B34" s="16"/>
      <c r="C34" s="15">
        <f>+C23+C24-C25+C32</f>
        <v>57358</v>
      </c>
      <c r="D34" s="15">
        <f t="shared" ref="D34:I34" si="2">+D23+D24-D25+D32</f>
        <v>57358</v>
      </c>
      <c r="E34" s="15">
        <v>85630</v>
      </c>
      <c r="F34" s="15">
        <v>84103</v>
      </c>
      <c r="G34" s="15">
        <v>85631</v>
      </c>
      <c r="H34" s="15">
        <f>+H23+H24-H25+H32</f>
        <v>0</v>
      </c>
      <c r="I34" s="15">
        <f t="shared" si="2"/>
        <v>0</v>
      </c>
    </row>
    <row r="35" spans="1:9" x14ac:dyDescent="0.2">
      <c r="A35" s="40"/>
      <c r="B35" s="41"/>
      <c r="C35" s="42"/>
      <c r="D35" s="43"/>
      <c r="E35" s="43"/>
      <c r="F35" s="36"/>
      <c r="G35" s="36"/>
      <c r="H35" s="36"/>
      <c r="I35" s="36"/>
    </row>
    <row r="36" spans="1:9" x14ac:dyDescent="0.2">
      <c r="A36" s="14" t="s">
        <v>16</v>
      </c>
      <c r="B36" s="16"/>
      <c r="C36" s="42">
        <v>12862735</v>
      </c>
      <c r="D36" s="43">
        <v>13548266</v>
      </c>
      <c r="E36" s="43">
        <v>17825316</v>
      </c>
      <c r="F36" s="36">
        <v>16394560</v>
      </c>
      <c r="G36" s="36">
        <v>14090157</v>
      </c>
      <c r="H36" s="36"/>
      <c r="I36" s="36"/>
    </row>
    <row r="37" spans="1:9" x14ac:dyDescent="0.2">
      <c r="A37" s="40"/>
      <c r="B37" s="41"/>
      <c r="C37" s="42"/>
      <c r="D37" s="43"/>
      <c r="E37" s="43"/>
      <c r="F37" s="36"/>
      <c r="G37" s="36"/>
      <c r="H37" s="36"/>
      <c r="I37" s="36"/>
    </row>
    <row r="38" spans="1:9" x14ac:dyDescent="0.2">
      <c r="A38" s="14" t="s">
        <v>17</v>
      </c>
      <c r="B38" s="44"/>
      <c r="C38" s="45">
        <f>C34-C36</f>
        <v>-12805377</v>
      </c>
      <c r="D38" s="45">
        <f t="shared" ref="D38:I38" si="3">D34-D36</f>
        <v>-13490908</v>
      </c>
      <c r="E38" s="45">
        <f t="shared" si="3"/>
        <v>-17739686</v>
      </c>
      <c r="F38" s="46">
        <f t="shared" si="3"/>
        <v>-16310457</v>
      </c>
      <c r="G38" s="46">
        <f t="shared" si="3"/>
        <v>-14004526</v>
      </c>
      <c r="H38" s="46">
        <f t="shared" si="3"/>
        <v>0</v>
      </c>
      <c r="I38" s="46">
        <f t="shared" si="3"/>
        <v>0</v>
      </c>
    </row>
    <row r="39" spans="1:9" x14ac:dyDescent="0.2">
      <c r="A39" s="47"/>
      <c r="B39" s="47"/>
      <c r="C39" s="48"/>
      <c r="D39" s="48"/>
      <c r="E39" s="48"/>
      <c r="F39" s="48"/>
      <c r="G39" s="48"/>
      <c r="H39" s="48"/>
      <c r="I39" s="48"/>
    </row>
    <row r="40" spans="1:9" x14ac:dyDescent="0.2">
      <c r="A40" s="49" t="s">
        <v>18</v>
      </c>
      <c r="B40" s="26"/>
      <c r="C40" s="10"/>
      <c r="D40" s="10"/>
      <c r="E40" s="10"/>
      <c r="F40" s="10"/>
      <c r="G40" s="10"/>
      <c r="H40" s="10"/>
      <c r="I40" s="10"/>
    </row>
    <row r="41" spans="1:9" ht="26.45" customHeight="1" x14ac:dyDescent="0.2">
      <c r="A41" s="59" t="s">
        <v>29</v>
      </c>
      <c r="B41" s="60"/>
      <c r="C41" s="43"/>
      <c r="D41" s="43"/>
      <c r="E41" s="43"/>
      <c r="F41" s="43"/>
      <c r="G41" s="43"/>
      <c r="H41" s="43"/>
      <c r="I41" s="43"/>
    </row>
    <row r="42" spans="1:9" x14ac:dyDescent="0.2">
      <c r="A42" s="14"/>
      <c r="B42" s="16"/>
      <c r="C42" s="36"/>
      <c r="D42" s="36"/>
      <c r="E42" s="36"/>
      <c r="F42" s="36"/>
      <c r="G42" s="36"/>
      <c r="H42" s="36"/>
      <c r="I42" s="36"/>
    </row>
    <row r="43" spans="1:9" x14ac:dyDescent="0.2">
      <c r="A43" s="14" t="s">
        <v>6</v>
      </c>
      <c r="B43" s="16"/>
      <c r="C43" s="36"/>
      <c r="D43" s="36"/>
      <c r="E43" s="36"/>
      <c r="F43" s="36"/>
      <c r="G43" s="36"/>
      <c r="H43" s="36"/>
      <c r="I43" s="36"/>
    </row>
    <row r="44" spans="1:9" x14ac:dyDescent="0.2">
      <c r="A44" s="14"/>
      <c r="B44" s="16"/>
      <c r="C44" s="36"/>
      <c r="D44" s="36"/>
      <c r="E44" s="36"/>
      <c r="F44" s="36"/>
      <c r="G44" s="36"/>
      <c r="H44" s="36"/>
      <c r="I44" s="36"/>
    </row>
    <row r="45" spans="1:9" x14ac:dyDescent="0.2">
      <c r="A45" s="50" t="s">
        <v>8</v>
      </c>
      <c r="B45" s="44"/>
      <c r="C45" s="36"/>
      <c r="D45" s="36"/>
      <c r="E45" s="36"/>
      <c r="F45" s="36"/>
      <c r="G45" s="36"/>
      <c r="H45" s="36"/>
      <c r="I45" s="36"/>
    </row>
    <row r="46" spans="1:9" x14ac:dyDescent="0.2">
      <c r="A46" s="51" t="s">
        <v>9</v>
      </c>
      <c r="B46" s="52"/>
      <c r="C46" s="36"/>
      <c r="D46" s="36"/>
      <c r="E46" s="36"/>
      <c r="F46" s="36"/>
      <c r="G46" s="36"/>
      <c r="H46" s="36"/>
      <c r="I46" s="36"/>
    </row>
  </sheetData>
  <sheetProtection selectLockedCells="1"/>
  <mergeCells count="2">
    <mergeCell ref="A19:I19"/>
    <mergeCell ref="A41:B41"/>
  </mergeCells>
  <phoneticPr fontId="2" type="noConversion"/>
  <printOptions horizontalCentered="1"/>
  <pageMargins left="0.75" right="0.75" top="0.6" bottom="0.55000000000000004" header="0.28000000000000003" footer="0.16"/>
  <pageSetup scale="90" orientation="landscape" r:id="rId1"/>
  <headerFooter alignWithMargins="0">
    <oddHeader>&amp;C&amp;"Arial,Bold"Report on Non-General Fund Information
&amp;"Arial,Regular"for Submittal to the 2025 Legislature</oddHeader>
    <oddFooter>&amp;LForm 37-47 (rev. 8/23)&amp;R&amp;D  &amp;T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27B48E-5671-409A-87C8-D6835403567D}">
  <sheetPr>
    <pageSetUpPr fitToPage="1"/>
  </sheetPr>
  <dimension ref="A1:I46"/>
  <sheetViews>
    <sheetView zoomScaleNormal="100" workbookViewId="0">
      <selection activeCell="L10" sqref="L10"/>
    </sheetView>
  </sheetViews>
  <sheetFormatPr defaultRowHeight="12.75" x14ac:dyDescent="0.2"/>
  <cols>
    <col min="1" max="2" width="14.5703125" style="24" customWidth="1"/>
    <col min="3" max="8" width="14" style="24" customWidth="1"/>
    <col min="9" max="9" width="13.140625" style="24" customWidth="1"/>
  </cols>
  <sheetData>
    <row r="1" spans="1:9" x14ac:dyDescent="0.2">
      <c r="A1" s="54" t="s">
        <v>117</v>
      </c>
    </row>
    <row r="2" spans="1:9" x14ac:dyDescent="0.2">
      <c r="A2" s="24" t="s">
        <v>13</v>
      </c>
      <c r="B2" s="25" t="s">
        <v>34</v>
      </c>
      <c r="C2" s="26"/>
      <c r="D2" s="26"/>
      <c r="E2" s="27"/>
      <c r="G2" s="28" t="s">
        <v>14</v>
      </c>
      <c r="H2" s="26" t="s">
        <v>38</v>
      </c>
      <c r="I2" s="26"/>
    </row>
    <row r="3" spans="1:9" x14ac:dyDescent="0.2">
      <c r="A3" s="24" t="s">
        <v>23</v>
      </c>
      <c r="B3" s="26" t="s">
        <v>35</v>
      </c>
      <c r="C3" s="26"/>
      <c r="D3" s="26"/>
      <c r="E3" s="27"/>
      <c r="G3" s="28" t="s">
        <v>27</v>
      </c>
      <c r="H3" s="29" t="s">
        <v>39</v>
      </c>
      <c r="I3" s="30"/>
    </row>
    <row r="4" spans="1:9" x14ac:dyDescent="0.2">
      <c r="A4" s="24" t="s">
        <v>15</v>
      </c>
      <c r="B4" s="25" t="s">
        <v>47</v>
      </c>
      <c r="C4" s="26"/>
      <c r="D4" s="26"/>
      <c r="E4" s="27"/>
      <c r="G4" s="28" t="s">
        <v>26</v>
      </c>
      <c r="H4" s="25" t="s">
        <v>49</v>
      </c>
      <c r="I4" s="26"/>
    </row>
    <row r="5" spans="1:9" x14ac:dyDescent="0.2">
      <c r="A5" s="24" t="s">
        <v>24</v>
      </c>
      <c r="B5" s="25" t="s">
        <v>48</v>
      </c>
      <c r="C5" s="30"/>
      <c r="D5" s="30"/>
      <c r="E5" s="27"/>
      <c r="G5" s="28" t="s">
        <v>25</v>
      </c>
      <c r="H5" s="53" t="s">
        <v>50</v>
      </c>
      <c r="I5" s="30"/>
    </row>
    <row r="8" spans="1:9" x14ac:dyDescent="0.2">
      <c r="A8" s="11" t="s">
        <v>51</v>
      </c>
      <c r="C8" s="27"/>
      <c r="D8" s="27"/>
      <c r="E8" s="27"/>
      <c r="F8" s="27"/>
      <c r="G8" s="27"/>
      <c r="H8" s="27"/>
      <c r="I8" s="27"/>
    </row>
    <row r="9" spans="1:9" x14ac:dyDescent="0.2">
      <c r="C9" s="27"/>
      <c r="D9" s="27"/>
      <c r="E9" s="27"/>
      <c r="F9" s="27"/>
      <c r="G9" s="27"/>
      <c r="H9" s="27"/>
      <c r="I9" s="27"/>
    </row>
    <row r="10" spans="1:9" x14ac:dyDescent="0.2">
      <c r="A10" s="11" t="s">
        <v>52</v>
      </c>
      <c r="C10" s="27"/>
      <c r="D10" s="27"/>
      <c r="E10" s="27"/>
      <c r="F10" s="27"/>
      <c r="G10" s="27"/>
      <c r="H10" s="27"/>
      <c r="I10" s="27"/>
    </row>
    <row r="11" spans="1:9" x14ac:dyDescent="0.2">
      <c r="C11" s="27"/>
      <c r="D11" s="27"/>
      <c r="E11" s="27"/>
      <c r="F11" s="27"/>
      <c r="G11" s="27"/>
      <c r="H11" s="27"/>
      <c r="I11" s="27"/>
    </row>
    <row r="12" spans="1:9" x14ac:dyDescent="0.2">
      <c r="A12" s="11" t="s">
        <v>53</v>
      </c>
      <c r="C12" s="27"/>
      <c r="D12" s="27"/>
      <c r="E12" s="27"/>
      <c r="F12" s="27"/>
      <c r="G12" s="27"/>
      <c r="H12" s="27"/>
      <c r="I12" s="27"/>
    </row>
    <row r="13" spans="1:9" x14ac:dyDescent="0.2">
      <c r="C13" s="27"/>
      <c r="D13" s="27"/>
      <c r="E13" s="27"/>
      <c r="F13" s="27"/>
      <c r="G13" s="27"/>
      <c r="H13" s="27"/>
      <c r="I13" s="27"/>
    </row>
    <row r="14" spans="1:9" x14ac:dyDescent="0.2">
      <c r="A14" s="11" t="s">
        <v>54</v>
      </c>
      <c r="C14" s="27"/>
      <c r="D14" s="27"/>
      <c r="E14" s="27"/>
      <c r="F14" s="27"/>
      <c r="G14" s="27"/>
      <c r="H14" s="27"/>
      <c r="I14" s="27"/>
    </row>
    <row r="15" spans="1:9" x14ac:dyDescent="0.2">
      <c r="C15" s="27"/>
      <c r="D15" s="27"/>
      <c r="E15" s="27"/>
      <c r="F15" s="27"/>
      <c r="G15" s="27"/>
      <c r="H15" s="27"/>
      <c r="I15" s="27"/>
    </row>
    <row r="16" spans="1:9" x14ac:dyDescent="0.2">
      <c r="A16" s="11" t="s">
        <v>45</v>
      </c>
      <c r="C16" s="27"/>
      <c r="D16" s="27"/>
      <c r="E16" s="27"/>
      <c r="F16" s="27"/>
      <c r="G16" s="27"/>
      <c r="H16" s="27"/>
      <c r="I16" s="27"/>
    </row>
    <row r="17" spans="1:9" x14ac:dyDescent="0.2">
      <c r="A17" s="31" t="s">
        <v>32</v>
      </c>
      <c r="B17" s="27"/>
      <c r="C17" s="27"/>
      <c r="D17" s="27"/>
      <c r="E17" s="27"/>
      <c r="F17" s="27"/>
      <c r="G17" s="27"/>
      <c r="H17" s="27"/>
      <c r="I17" s="27"/>
    </row>
    <row r="18" spans="1:9" x14ac:dyDescent="0.2">
      <c r="A18" s="31"/>
      <c r="B18" s="27"/>
      <c r="C18" s="27"/>
      <c r="D18" s="27"/>
      <c r="E18" s="27"/>
      <c r="F18" s="27"/>
      <c r="G18" s="27"/>
      <c r="H18" s="27"/>
      <c r="I18" s="27"/>
    </row>
    <row r="19" spans="1:9" x14ac:dyDescent="0.2">
      <c r="A19" s="56" t="s">
        <v>12</v>
      </c>
      <c r="B19" s="57"/>
      <c r="C19" s="57"/>
      <c r="D19" s="57"/>
      <c r="E19" s="57"/>
      <c r="F19" s="57"/>
      <c r="G19" s="57"/>
      <c r="H19" s="57"/>
      <c r="I19" s="58"/>
    </row>
    <row r="20" spans="1:9" x14ac:dyDescent="0.2">
      <c r="A20" s="14"/>
      <c r="B20" s="16"/>
      <c r="C20" s="32" t="s">
        <v>33</v>
      </c>
      <c r="D20" s="32" t="s">
        <v>20</v>
      </c>
      <c r="E20" s="32" t="s">
        <v>21</v>
      </c>
      <c r="F20" s="32" t="s">
        <v>22</v>
      </c>
      <c r="G20" s="32" t="s">
        <v>28</v>
      </c>
      <c r="H20" s="32" t="s">
        <v>30</v>
      </c>
      <c r="I20" s="32" t="s">
        <v>31</v>
      </c>
    </row>
    <row r="21" spans="1:9" x14ac:dyDescent="0.2">
      <c r="A21" s="14"/>
      <c r="B21" s="16"/>
      <c r="C21" s="33" t="s">
        <v>10</v>
      </c>
      <c r="D21" s="34" t="s">
        <v>10</v>
      </c>
      <c r="E21" s="33" t="s">
        <v>10</v>
      </c>
      <c r="F21" s="35" t="s">
        <v>10</v>
      </c>
      <c r="G21" s="35" t="s">
        <v>10</v>
      </c>
      <c r="H21" s="33" t="s">
        <v>11</v>
      </c>
      <c r="I21" s="33" t="s">
        <v>11</v>
      </c>
    </row>
    <row r="22" spans="1:9" x14ac:dyDescent="0.2">
      <c r="A22" s="14" t="s">
        <v>0</v>
      </c>
      <c r="B22" s="16"/>
      <c r="C22" s="15"/>
      <c r="D22" s="15"/>
      <c r="E22" s="15"/>
      <c r="F22" s="15"/>
      <c r="G22" s="36"/>
      <c r="H22" s="36"/>
      <c r="I22" s="36"/>
    </row>
    <row r="23" spans="1:9" x14ac:dyDescent="0.2">
      <c r="A23" s="14" t="s">
        <v>1</v>
      </c>
      <c r="B23" s="16"/>
      <c r="C23" s="15"/>
      <c r="D23" s="36">
        <f t="shared" ref="D23:G23" si="0">C34</f>
        <v>0</v>
      </c>
      <c r="E23" s="36">
        <f t="shared" si="0"/>
        <v>0</v>
      </c>
      <c r="F23" s="36">
        <f>E34</f>
        <v>1451224</v>
      </c>
      <c r="G23" s="36">
        <f t="shared" si="0"/>
        <v>316103</v>
      </c>
      <c r="H23" s="36"/>
      <c r="I23" s="36"/>
    </row>
    <row r="24" spans="1:9" x14ac:dyDescent="0.2">
      <c r="A24" s="14" t="s">
        <v>2</v>
      </c>
      <c r="B24" s="16"/>
      <c r="C24" s="15"/>
      <c r="D24" s="36"/>
      <c r="E24" s="36"/>
      <c r="F24" s="36"/>
      <c r="G24" s="36">
        <v>0</v>
      </c>
      <c r="H24" s="36"/>
      <c r="I24" s="36"/>
    </row>
    <row r="25" spans="1:9" x14ac:dyDescent="0.2">
      <c r="A25" s="14" t="s">
        <v>3</v>
      </c>
      <c r="B25" s="16"/>
      <c r="C25" s="15"/>
      <c r="D25" s="36"/>
      <c r="E25" s="36">
        <v>48776</v>
      </c>
      <c r="F25" s="15">
        <v>1135121</v>
      </c>
      <c r="G25" s="36">
        <v>292549</v>
      </c>
      <c r="H25" s="36"/>
      <c r="I25" s="36"/>
    </row>
    <row r="26" spans="1:9" x14ac:dyDescent="0.2">
      <c r="A26" s="14"/>
      <c r="B26" s="16"/>
      <c r="C26" s="15"/>
      <c r="D26" s="36"/>
      <c r="E26" s="36"/>
      <c r="F26" s="36"/>
      <c r="G26" s="36"/>
      <c r="H26" s="36"/>
      <c r="I26" s="36"/>
    </row>
    <row r="27" spans="1:9" x14ac:dyDescent="0.2">
      <c r="A27" s="14" t="s">
        <v>4</v>
      </c>
      <c r="B27" s="30"/>
      <c r="C27" s="37"/>
      <c r="D27" s="37"/>
      <c r="E27" s="37"/>
      <c r="F27" s="37"/>
      <c r="G27" s="37"/>
      <c r="H27" s="37"/>
      <c r="I27" s="15"/>
    </row>
    <row r="28" spans="1:9" x14ac:dyDescent="0.2">
      <c r="A28" s="38" t="s">
        <v>19</v>
      </c>
      <c r="B28" s="16"/>
      <c r="C28" s="15"/>
      <c r="D28" s="39"/>
      <c r="E28" s="37"/>
      <c r="F28" s="37"/>
      <c r="G28" s="37"/>
      <c r="H28" s="37"/>
      <c r="I28" s="15"/>
    </row>
    <row r="29" spans="1:9" x14ac:dyDescent="0.2">
      <c r="A29" s="40"/>
      <c r="B29" s="41"/>
      <c r="C29" s="15"/>
      <c r="D29" s="36"/>
      <c r="E29" s="36">
        <v>1500000</v>
      </c>
      <c r="F29" s="36"/>
      <c r="G29" s="36"/>
      <c r="H29" s="36"/>
      <c r="I29" s="36"/>
    </row>
    <row r="30" spans="1:9" x14ac:dyDescent="0.2">
      <c r="A30" s="40"/>
      <c r="B30" s="41"/>
      <c r="C30" s="15"/>
      <c r="D30" s="36"/>
      <c r="E30" s="36"/>
      <c r="F30" s="36"/>
      <c r="G30" s="36"/>
      <c r="H30" s="36"/>
      <c r="I30" s="36"/>
    </row>
    <row r="31" spans="1:9" x14ac:dyDescent="0.2">
      <c r="A31" s="40"/>
      <c r="B31" s="41"/>
      <c r="C31" s="15"/>
      <c r="D31" s="36"/>
      <c r="E31" s="36"/>
      <c r="F31" s="36"/>
      <c r="G31" s="36"/>
      <c r="H31" s="36"/>
      <c r="I31" s="36"/>
    </row>
    <row r="32" spans="1:9" x14ac:dyDescent="0.2">
      <c r="A32" s="14" t="s">
        <v>5</v>
      </c>
      <c r="B32" s="16"/>
      <c r="C32" s="15">
        <f t="shared" ref="C32:I32" si="1">SUM(C29:C31)</f>
        <v>0</v>
      </c>
      <c r="D32" s="15">
        <f t="shared" si="1"/>
        <v>0</v>
      </c>
      <c r="E32" s="15">
        <f t="shared" si="1"/>
        <v>1500000</v>
      </c>
      <c r="F32" s="15">
        <f t="shared" si="1"/>
        <v>0</v>
      </c>
      <c r="G32" s="15">
        <v>-23554</v>
      </c>
      <c r="H32" s="15">
        <f t="shared" si="1"/>
        <v>0</v>
      </c>
      <c r="I32" s="15">
        <f t="shared" si="1"/>
        <v>0</v>
      </c>
    </row>
    <row r="33" spans="1:9" x14ac:dyDescent="0.2">
      <c r="A33" s="14"/>
      <c r="B33" s="16"/>
      <c r="C33" s="15"/>
      <c r="D33" s="36"/>
      <c r="E33" s="36"/>
      <c r="F33" s="36"/>
      <c r="G33" s="36"/>
      <c r="H33" s="36"/>
      <c r="I33" s="36"/>
    </row>
    <row r="34" spans="1:9" x14ac:dyDescent="0.2">
      <c r="A34" s="14" t="s">
        <v>7</v>
      </c>
      <c r="B34" s="16"/>
      <c r="C34" s="15">
        <f>+C23+C24-C25+C32</f>
        <v>0</v>
      </c>
      <c r="D34" s="15">
        <f t="shared" ref="D34:I34" si="2">+D23+D24-D25+D32</f>
        <v>0</v>
      </c>
      <c r="E34" s="15">
        <f>+E23+E24-E25+E32</f>
        <v>1451224</v>
      </c>
      <c r="F34" s="15">
        <f t="shared" si="2"/>
        <v>316103</v>
      </c>
      <c r="G34" s="15">
        <f>+G23+G24-G25+G32</f>
        <v>0</v>
      </c>
      <c r="H34" s="15">
        <f>+H23+H24-H25+H32</f>
        <v>0</v>
      </c>
      <c r="I34" s="15">
        <f t="shared" si="2"/>
        <v>0</v>
      </c>
    </row>
    <row r="35" spans="1:9" x14ac:dyDescent="0.2">
      <c r="A35" s="40"/>
      <c r="B35" s="41"/>
      <c r="C35" s="42"/>
      <c r="D35" s="43"/>
      <c r="E35" s="43"/>
      <c r="F35" s="36"/>
      <c r="G35" s="36"/>
      <c r="H35" s="36"/>
      <c r="I35" s="36"/>
    </row>
    <row r="36" spans="1:9" x14ac:dyDescent="0.2">
      <c r="A36" s="14" t="s">
        <v>16</v>
      </c>
      <c r="B36" s="16"/>
      <c r="C36" s="42"/>
      <c r="D36" s="43"/>
      <c r="E36" s="43">
        <v>1451224</v>
      </c>
      <c r="F36" s="36">
        <v>316103</v>
      </c>
      <c r="G36" s="36"/>
      <c r="H36" s="36"/>
      <c r="I36" s="36"/>
    </row>
    <row r="37" spans="1:9" x14ac:dyDescent="0.2">
      <c r="A37" s="40"/>
      <c r="B37" s="41"/>
      <c r="C37" s="42"/>
      <c r="D37" s="43"/>
      <c r="E37" s="43"/>
      <c r="F37" s="36"/>
      <c r="G37" s="36"/>
      <c r="H37" s="36"/>
      <c r="I37" s="36"/>
    </row>
    <row r="38" spans="1:9" x14ac:dyDescent="0.2">
      <c r="A38" s="14" t="s">
        <v>17</v>
      </c>
      <c r="B38" s="44"/>
      <c r="C38" s="45">
        <f>C34-C36</f>
        <v>0</v>
      </c>
      <c r="D38" s="45">
        <f t="shared" ref="D38:I38" si="3">D34-D36</f>
        <v>0</v>
      </c>
      <c r="E38" s="45">
        <f t="shared" si="3"/>
        <v>0</v>
      </c>
      <c r="F38" s="46">
        <f t="shared" si="3"/>
        <v>0</v>
      </c>
      <c r="G38" s="46">
        <f t="shared" si="3"/>
        <v>0</v>
      </c>
      <c r="H38" s="46">
        <f t="shared" si="3"/>
        <v>0</v>
      </c>
      <c r="I38" s="46">
        <f t="shared" si="3"/>
        <v>0</v>
      </c>
    </row>
    <row r="39" spans="1:9" x14ac:dyDescent="0.2">
      <c r="A39" s="47"/>
      <c r="B39" s="47"/>
      <c r="C39" s="48"/>
      <c r="D39" s="48"/>
      <c r="E39" s="48"/>
      <c r="F39" s="48"/>
      <c r="G39" s="48"/>
      <c r="H39" s="48"/>
      <c r="I39" s="48"/>
    </row>
    <row r="40" spans="1:9" x14ac:dyDescent="0.2">
      <c r="A40" s="49" t="s">
        <v>18</v>
      </c>
      <c r="B40" s="26"/>
      <c r="C40" s="10"/>
      <c r="D40" s="10"/>
      <c r="E40" s="10"/>
      <c r="F40" s="10"/>
      <c r="G40" s="10"/>
      <c r="H40" s="10"/>
      <c r="I40" s="10"/>
    </row>
    <row r="41" spans="1:9" ht="26.45" customHeight="1" x14ac:dyDescent="0.2">
      <c r="A41" s="59" t="s">
        <v>29</v>
      </c>
      <c r="B41" s="60"/>
      <c r="C41" s="43"/>
      <c r="D41" s="43"/>
      <c r="E41" s="43"/>
      <c r="F41" s="43"/>
      <c r="G41" s="43"/>
      <c r="H41" s="43"/>
      <c r="I41" s="43"/>
    </row>
    <row r="42" spans="1:9" x14ac:dyDescent="0.2">
      <c r="A42" s="14"/>
      <c r="B42" s="16"/>
      <c r="C42" s="36"/>
      <c r="D42" s="36"/>
      <c r="E42" s="36"/>
      <c r="F42" s="36"/>
      <c r="G42" s="36"/>
      <c r="H42" s="36"/>
      <c r="I42" s="36"/>
    </row>
    <row r="43" spans="1:9" x14ac:dyDescent="0.2">
      <c r="A43" s="14" t="s">
        <v>6</v>
      </c>
      <c r="B43" s="16"/>
      <c r="C43" s="36"/>
      <c r="D43" s="36"/>
      <c r="E43" s="36"/>
      <c r="F43" s="36"/>
      <c r="G43" s="36"/>
      <c r="H43" s="36"/>
      <c r="I43" s="36"/>
    </row>
    <row r="44" spans="1:9" x14ac:dyDescent="0.2">
      <c r="A44" s="14"/>
      <c r="B44" s="16"/>
      <c r="C44" s="36"/>
      <c r="D44" s="36"/>
      <c r="E44" s="36"/>
      <c r="F44" s="36"/>
      <c r="G44" s="36"/>
      <c r="H44" s="36"/>
      <c r="I44" s="36"/>
    </row>
    <row r="45" spans="1:9" x14ac:dyDescent="0.2">
      <c r="A45" s="50" t="s">
        <v>8</v>
      </c>
      <c r="B45" s="44"/>
      <c r="C45" s="36"/>
      <c r="D45" s="36"/>
      <c r="E45" s="36"/>
      <c r="F45" s="36"/>
      <c r="G45" s="36"/>
      <c r="H45" s="36"/>
      <c r="I45" s="36"/>
    </row>
    <row r="46" spans="1:9" x14ac:dyDescent="0.2">
      <c r="A46" s="51" t="s">
        <v>9</v>
      </c>
      <c r="B46" s="52"/>
      <c r="C46" s="36"/>
      <c r="D46" s="36"/>
      <c r="E46" s="36"/>
      <c r="F46" s="36"/>
      <c r="G46" s="36"/>
      <c r="H46" s="36"/>
      <c r="I46" s="36"/>
    </row>
  </sheetData>
  <sheetProtection selectLockedCells="1"/>
  <mergeCells count="2">
    <mergeCell ref="A19:I19"/>
    <mergeCell ref="A41:B41"/>
  </mergeCells>
  <printOptions horizontalCentered="1"/>
  <pageMargins left="0.75" right="0.75" top="0.6" bottom="0.55000000000000004" header="0.28000000000000003" footer="0.16"/>
  <pageSetup scale="90" orientation="landscape" r:id="rId1"/>
  <headerFooter alignWithMargins="0">
    <oddHeader>&amp;L&amp;KFF0000Grant ended delete tab&amp;K000000
&amp;C&amp;"Arial,Bold"Report on Non-General Fund Information
&amp;"Arial,Regular"for Submittal to the 2025 Legislature</oddHeader>
    <oddFooter>&amp;LForm 37-47 (rev. 8/23)&amp;R&amp;D  &amp;T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8D2E93-D801-47F5-8A27-6D45097FE14F}">
  <sheetPr>
    <pageSetUpPr fitToPage="1"/>
  </sheetPr>
  <dimension ref="A2:I46"/>
  <sheetViews>
    <sheetView zoomScaleNormal="100" workbookViewId="0">
      <selection activeCell="L10" sqref="L10"/>
    </sheetView>
  </sheetViews>
  <sheetFormatPr defaultRowHeight="12.75" x14ac:dyDescent="0.2"/>
  <cols>
    <col min="1" max="2" width="14.5703125" style="24" customWidth="1"/>
    <col min="3" max="8" width="14" style="24" customWidth="1"/>
    <col min="9" max="9" width="13.140625" style="24" customWidth="1"/>
  </cols>
  <sheetData>
    <row r="2" spans="1:9" x14ac:dyDescent="0.2">
      <c r="A2" s="24" t="s">
        <v>13</v>
      </c>
      <c r="B2" s="25" t="s">
        <v>34</v>
      </c>
      <c r="C2" s="26"/>
      <c r="D2" s="26"/>
      <c r="E2" s="27"/>
      <c r="G2" s="28" t="s">
        <v>14</v>
      </c>
      <c r="H2" s="26" t="s">
        <v>38</v>
      </c>
      <c r="I2" s="26"/>
    </row>
    <row r="3" spans="1:9" x14ac:dyDescent="0.2">
      <c r="A3" s="24" t="s">
        <v>23</v>
      </c>
      <c r="B3" s="26" t="s">
        <v>35</v>
      </c>
      <c r="C3" s="26"/>
      <c r="D3" s="26"/>
      <c r="E3" s="27"/>
      <c r="G3" s="28" t="s">
        <v>27</v>
      </c>
      <c r="H3" s="29" t="s">
        <v>39</v>
      </c>
      <c r="I3" s="30"/>
    </row>
    <row r="4" spans="1:9" x14ac:dyDescent="0.2">
      <c r="A4" s="24" t="s">
        <v>15</v>
      </c>
      <c r="B4" s="25" t="s">
        <v>55</v>
      </c>
      <c r="C4" s="26"/>
      <c r="D4" s="26"/>
      <c r="E4" s="27"/>
      <c r="G4" s="28" t="s">
        <v>26</v>
      </c>
      <c r="H4" s="25" t="s">
        <v>57</v>
      </c>
      <c r="I4" s="26"/>
    </row>
    <row r="5" spans="1:9" x14ac:dyDescent="0.2">
      <c r="A5" s="24" t="s">
        <v>24</v>
      </c>
      <c r="B5" s="25" t="s">
        <v>56</v>
      </c>
      <c r="C5" s="30"/>
      <c r="D5" s="30"/>
      <c r="E5" s="27"/>
      <c r="G5" s="28" t="s">
        <v>25</v>
      </c>
      <c r="H5" s="53" t="s">
        <v>58</v>
      </c>
      <c r="I5" s="30"/>
    </row>
    <row r="8" spans="1:9" x14ac:dyDescent="0.2">
      <c r="A8" s="11" t="s">
        <v>59</v>
      </c>
      <c r="C8" s="27"/>
      <c r="D8" s="27"/>
      <c r="E8" s="27"/>
      <c r="F8" s="27"/>
      <c r="G8" s="27"/>
      <c r="H8" s="27"/>
      <c r="I8" s="27"/>
    </row>
    <row r="9" spans="1:9" x14ac:dyDescent="0.2">
      <c r="C9" s="27"/>
      <c r="D9" s="27"/>
      <c r="E9" s="27"/>
      <c r="F9" s="27"/>
      <c r="G9" s="27"/>
      <c r="H9" s="27"/>
      <c r="I9" s="27"/>
    </row>
    <row r="10" spans="1:9" x14ac:dyDescent="0.2">
      <c r="A10" s="11" t="s">
        <v>43</v>
      </c>
      <c r="C10" s="27"/>
      <c r="D10" s="27"/>
      <c r="E10" s="27"/>
      <c r="F10" s="27"/>
      <c r="G10" s="27"/>
      <c r="H10" s="27"/>
      <c r="I10" s="27"/>
    </row>
    <row r="11" spans="1:9" x14ac:dyDescent="0.2">
      <c r="C11" s="27"/>
      <c r="D11" s="27"/>
      <c r="E11" s="27"/>
      <c r="F11" s="27"/>
      <c r="G11" s="27"/>
      <c r="H11" s="27"/>
      <c r="I11" s="27"/>
    </row>
    <row r="12" spans="1:9" x14ac:dyDescent="0.2">
      <c r="A12" s="11" t="s">
        <v>60</v>
      </c>
      <c r="C12" s="27"/>
      <c r="D12" s="27"/>
      <c r="E12" s="27"/>
      <c r="F12" s="27"/>
      <c r="G12" s="27"/>
      <c r="H12" s="27"/>
      <c r="I12" s="27"/>
    </row>
    <row r="13" spans="1:9" x14ac:dyDescent="0.2">
      <c r="C13" s="27"/>
      <c r="D13" s="27"/>
      <c r="E13" s="27"/>
      <c r="F13" s="27"/>
      <c r="G13" s="27"/>
      <c r="H13" s="27"/>
      <c r="I13" s="27"/>
    </row>
    <row r="14" spans="1:9" x14ac:dyDescent="0.2">
      <c r="A14" s="11" t="s">
        <v>61</v>
      </c>
      <c r="C14" s="27"/>
      <c r="D14" s="27"/>
      <c r="E14" s="27"/>
      <c r="F14" s="27"/>
      <c r="G14" s="27"/>
      <c r="H14" s="27"/>
      <c r="I14" s="27"/>
    </row>
    <row r="15" spans="1:9" x14ac:dyDescent="0.2">
      <c r="C15" s="27"/>
      <c r="D15" s="27"/>
      <c r="E15" s="27"/>
      <c r="F15" s="27"/>
      <c r="G15" s="27"/>
      <c r="H15" s="27"/>
      <c r="I15" s="27"/>
    </row>
    <row r="16" spans="1:9" x14ac:dyDescent="0.2">
      <c r="A16" s="11" t="s">
        <v>45</v>
      </c>
      <c r="C16" s="27"/>
      <c r="D16" s="27"/>
      <c r="E16" s="27"/>
      <c r="F16" s="27"/>
      <c r="G16" s="27"/>
      <c r="H16" s="27"/>
      <c r="I16" s="27"/>
    </row>
    <row r="17" spans="1:9" x14ac:dyDescent="0.2">
      <c r="A17" s="31" t="s">
        <v>32</v>
      </c>
      <c r="B17" s="27"/>
      <c r="C17" s="27"/>
      <c r="D17" s="27"/>
      <c r="E17" s="27"/>
      <c r="F17" s="27"/>
      <c r="G17" s="27"/>
      <c r="H17" s="27"/>
      <c r="I17" s="27"/>
    </row>
    <row r="18" spans="1:9" x14ac:dyDescent="0.2">
      <c r="A18" s="31"/>
      <c r="B18" s="27"/>
      <c r="C18" s="27"/>
      <c r="D18" s="27"/>
      <c r="E18" s="27"/>
      <c r="F18" s="27"/>
      <c r="G18" s="27"/>
      <c r="H18" s="27"/>
      <c r="I18" s="27"/>
    </row>
    <row r="19" spans="1:9" x14ac:dyDescent="0.2">
      <c r="A19" s="56" t="s">
        <v>12</v>
      </c>
      <c r="B19" s="57"/>
      <c r="C19" s="57"/>
      <c r="D19" s="57"/>
      <c r="E19" s="57"/>
      <c r="F19" s="57"/>
      <c r="G19" s="57"/>
      <c r="H19" s="57"/>
      <c r="I19" s="58"/>
    </row>
    <row r="20" spans="1:9" x14ac:dyDescent="0.2">
      <c r="A20" s="14"/>
      <c r="B20" s="16"/>
      <c r="C20" s="32" t="s">
        <v>33</v>
      </c>
      <c r="D20" s="32" t="s">
        <v>20</v>
      </c>
      <c r="E20" s="32" t="s">
        <v>21</v>
      </c>
      <c r="F20" s="32" t="s">
        <v>22</v>
      </c>
      <c r="G20" s="32" t="s">
        <v>28</v>
      </c>
      <c r="H20" s="32" t="s">
        <v>30</v>
      </c>
      <c r="I20" s="32" t="s">
        <v>31</v>
      </c>
    </row>
    <row r="21" spans="1:9" x14ac:dyDescent="0.2">
      <c r="A21" s="14"/>
      <c r="B21" s="16"/>
      <c r="C21" s="33" t="s">
        <v>10</v>
      </c>
      <c r="D21" s="34" t="s">
        <v>10</v>
      </c>
      <c r="E21" s="33" t="s">
        <v>10</v>
      </c>
      <c r="F21" s="35" t="s">
        <v>10</v>
      </c>
      <c r="G21" s="35" t="s">
        <v>10</v>
      </c>
      <c r="H21" s="33" t="s">
        <v>11</v>
      </c>
      <c r="I21" s="33" t="s">
        <v>11</v>
      </c>
    </row>
    <row r="22" spans="1:9" x14ac:dyDescent="0.2">
      <c r="A22" s="14" t="s">
        <v>0</v>
      </c>
      <c r="B22" s="16"/>
      <c r="C22" s="15">
        <v>4544580</v>
      </c>
      <c r="D22" s="15">
        <v>723791</v>
      </c>
      <c r="E22" s="15">
        <v>723791</v>
      </c>
      <c r="F22" s="15">
        <v>723791</v>
      </c>
      <c r="G22" s="36">
        <v>3314434</v>
      </c>
      <c r="H22" s="36">
        <v>3314434</v>
      </c>
      <c r="I22" s="36">
        <v>3314434</v>
      </c>
    </row>
    <row r="23" spans="1:9" x14ac:dyDescent="0.2">
      <c r="A23" s="14" t="s">
        <v>1</v>
      </c>
      <c r="B23" s="16"/>
      <c r="C23" s="15">
        <v>31535</v>
      </c>
      <c r="D23" s="36">
        <f t="shared" ref="D23:G23" si="0">C34</f>
        <v>26517</v>
      </c>
      <c r="E23" s="36">
        <f t="shared" si="0"/>
        <v>33324</v>
      </c>
      <c r="F23" s="36">
        <f>E34</f>
        <v>4674</v>
      </c>
      <c r="G23" s="36">
        <f t="shared" si="0"/>
        <v>5528</v>
      </c>
      <c r="H23" s="36">
        <f>G34</f>
        <v>3994</v>
      </c>
      <c r="I23" s="36">
        <f>H34</f>
        <v>0</v>
      </c>
    </row>
    <row r="24" spans="1:9" x14ac:dyDescent="0.2">
      <c r="A24" s="14" t="s">
        <v>2</v>
      </c>
      <c r="B24" s="16"/>
      <c r="C24" s="15">
        <v>250383</v>
      </c>
      <c r="D24" s="36">
        <v>236475</v>
      </c>
      <c r="E24" s="36">
        <v>345429</v>
      </c>
      <c r="F24" s="36">
        <v>234170</v>
      </c>
      <c r="G24" s="36">
        <v>420811</v>
      </c>
      <c r="H24" s="36">
        <v>420811</v>
      </c>
      <c r="I24" s="36">
        <v>420811</v>
      </c>
    </row>
    <row r="25" spans="1:9" x14ac:dyDescent="0.2">
      <c r="A25" s="14" t="s">
        <v>3</v>
      </c>
      <c r="B25" s="16"/>
      <c r="C25" s="15">
        <v>255401</v>
      </c>
      <c r="D25" s="36">
        <v>229667</v>
      </c>
      <c r="E25" s="36">
        <v>374080</v>
      </c>
      <c r="F25" s="15">
        <v>233316</v>
      </c>
      <c r="G25" s="36">
        <v>422345</v>
      </c>
      <c r="H25" s="36">
        <v>424805</v>
      </c>
      <c r="I25" s="36">
        <v>420811</v>
      </c>
    </row>
    <row r="26" spans="1:9" x14ac:dyDescent="0.2">
      <c r="A26" s="14"/>
      <c r="B26" s="16"/>
      <c r="C26" s="15"/>
      <c r="D26" s="36"/>
      <c r="E26" s="36"/>
      <c r="F26" s="36"/>
      <c r="G26" s="36"/>
      <c r="H26" s="36"/>
      <c r="I26" s="36"/>
    </row>
    <row r="27" spans="1:9" x14ac:dyDescent="0.2">
      <c r="A27" s="14" t="s">
        <v>4</v>
      </c>
      <c r="B27" s="30"/>
      <c r="C27" s="37"/>
      <c r="D27" s="37"/>
      <c r="E27" s="37"/>
      <c r="F27" s="37"/>
      <c r="G27" s="37"/>
      <c r="H27" s="37"/>
      <c r="I27" s="15"/>
    </row>
    <row r="28" spans="1:9" x14ac:dyDescent="0.2">
      <c r="A28" s="38" t="s">
        <v>19</v>
      </c>
      <c r="B28" s="16"/>
      <c r="C28" s="15"/>
      <c r="D28" s="39"/>
      <c r="E28" s="37"/>
      <c r="F28" s="37"/>
      <c r="G28" s="37"/>
      <c r="H28" s="37"/>
      <c r="I28" s="15"/>
    </row>
    <row r="29" spans="1:9" x14ac:dyDescent="0.2">
      <c r="A29" s="40"/>
      <c r="B29" s="41"/>
      <c r="C29" s="15"/>
      <c r="D29" s="36"/>
      <c r="E29" s="36"/>
      <c r="F29" s="36"/>
      <c r="G29" s="36"/>
      <c r="H29" s="36"/>
      <c r="I29" s="36"/>
    </row>
    <row r="30" spans="1:9" x14ac:dyDescent="0.2">
      <c r="A30" s="40"/>
      <c r="B30" s="41"/>
      <c r="C30" s="15"/>
      <c r="D30" s="36"/>
      <c r="E30" s="36"/>
      <c r="F30" s="36"/>
      <c r="G30" s="36"/>
      <c r="H30" s="36"/>
      <c r="I30" s="36"/>
    </row>
    <row r="31" spans="1:9" x14ac:dyDescent="0.2">
      <c r="A31" s="40"/>
      <c r="B31" s="41"/>
      <c r="C31" s="15"/>
      <c r="D31" s="36"/>
      <c r="E31" s="36"/>
      <c r="F31" s="36"/>
      <c r="G31" s="36"/>
      <c r="H31" s="36"/>
      <c r="I31" s="36"/>
    </row>
    <row r="32" spans="1:9" x14ac:dyDescent="0.2">
      <c r="A32" s="14" t="s">
        <v>5</v>
      </c>
      <c r="B32" s="16"/>
      <c r="C32" s="15">
        <f t="shared" ref="C32:I32" si="1">SUM(C29:C31)</f>
        <v>0</v>
      </c>
      <c r="D32" s="15">
        <f t="shared" si="1"/>
        <v>0</v>
      </c>
      <c r="E32" s="15">
        <f t="shared" si="1"/>
        <v>0</v>
      </c>
      <c r="F32" s="15">
        <f t="shared" si="1"/>
        <v>0</v>
      </c>
      <c r="G32" s="15">
        <v>0</v>
      </c>
      <c r="H32" s="15">
        <f t="shared" si="1"/>
        <v>0</v>
      </c>
      <c r="I32" s="15">
        <f t="shared" si="1"/>
        <v>0</v>
      </c>
    </row>
    <row r="33" spans="1:9" x14ac:dyDescent="0.2">
      <c r="A33" s="14"/>
      <c r="B33" s="16"/>
      <c r="C33" s="15"/>
      <c r="D33" s="36"/>
      <c r="E33" s="36"/>
      <c r="F33" s="36"/>
      <c r="G33" s="36"/>
      <c r="H33" s="36"/>
      <c r="I33" s="36"/>
    </row>
    <row r="34" spans="1:9" x14ac:dyDescent="0.2">
      <c r="A34" s="14" t="s">
        <v>7</v>
      </c>
      <c r="B34" s="16"/>
      <c r="C34" s="15">
        <f>+C23+C24-C25+C32</f>
        <v>26517</v>
      </c>
      <c r="D34" s="15">
        <v>33324</v>
      </c>
      <c r="E34" s="15">
        <v>4674</v>
      </c>
      <c r="F34" s="15">
        <f t="shared" ref="F34:I34" si="2">+F23+F24-F25+F32</f>
        <v>5528</v>
      </c>
      <c r="G34" s="15">
        <f>+G23+G24-G25+G32</f>
        <v>3994</v>
      </c>
      <c r="H34" s="15">
        <f>+H23+H24-H25+H32</f>
        <v>0</v>
      </c>
      <c r="I34" s="15">
        <f t="shared" si="2"/>
        <v>0</v>
      </c>
    </row>
    <row r="35" spans="1:9" x14ac:dyDescent="0.2">
      <c r="A35" s="40"/>
      <c r="B35" s="41"/>
      <c r="C35" s="42"/>
      <c r="D35" s="43"/>
      <c r="E35" s="43"/>
      <c r="F35" s="36"/>
      <c r="G35" s="36"/>
      <c r="H35" s="36"/>
      <c r="I35" s="36"/>
    </row>
    <row r="36" spans="1:9" x14ac:dyDescent="0.2">
      <c r="A36" s="14" t="s">
        <v>16</v>
      </c>
      <c r="B36" s="16"/>
      <c r="C36" s="42">
        <v>5409</v>
      </c>
      <c r="D36" s="43">
        <v>54432</v>
      </c>
      <c r="E36" s="43">
        <v>54461</v>
      </c>
      <c r="F36" s="36"/>
      <c r="G36" s="36">
        <v>21182</v>
      </c>
      <c r="H36" s="36">
        <v>0</v>
      </c>
      <c r="I36" s="36">
        <v>0</v>
      </c>
    </row>
    <row r="37" spans="1:9" x14ac:dyDescent="0.2">
      <c r="A37" s="40"/>
      <c r="B37" s="41"/>
      <c r="C37" s="42"/>
      <c r="D37" s="43"/>
      <c r="E37" s="43"/>
      <c r="F37" s="36"/>
      <c r="G37" s="36"/>
      <c r="H37" s="36"/>
      <c r="I37" s="36"/>
    </row>
    <row r="38" spans="1:9" x14ac:dyDescent="0.2">
      <c r="A38" s="14" t="s">
        <v>17</v>
      </c>
      <c r="B38" s="44"/>
      <c r="C38" s="45">
        <f>C34-C36</f>
        <v>21108</v>
      </c>
      <c r="D38" s="45">
        <f t="shared" ref="D38:I38" si="3">D34-D36</f>
        <v>-21108</v>
      </c>
      <c r="E38" s="45">
        <f t="shared" si="3"/>
        <v>-49787</v>
      </c>
      <c r="F38" s="46">
        <f t="shared" si="3"/>
        <v>5528</v>
      </c>
      <c r="G38" s="46">
        <f t="shared" si="3"/>
        <v>-17188</v>
      </c>
      <c r="H38" s="46">
        <f t="shared" si="3"/>
        <v>0</v>
      </c>
      <c r="I38" s="46">
        <f t="shared" si="3"/>
        <v>0</v>
      </c>
    </row>
    <row r="39" spans="1:9" x14ac:dyDescent="0.2">
      <c r="A39" s="47"/>
      <c r="B39" s="47"/>
      <c r="C39" s="48"/>
      <c r="D39" s="48"/>
      <c r="E39" s="48"/>
      <c r="F39" s="48"/>
      <c r="G39" s="48"/>
      <c r="H39" s="48"/>
      <c r="I39" s="48"/>
    </row>
    <row r="40" spans="1:9" x14ac:dyDescent="0.2">
      <c r="A40" s="49" t="s">
        <v>18</v>
      </c>
      <c r="B40" s="26"/>
      <c r="C40" s="10"/>
      <c r="D40" s="10"/>
      <c r="E40" s="10"/>
      <c r="F40" s="10"/>
      <c r="G40" s="10"/>
      <c r="H40" s="10"/>
      <c r="I40" s="10"/>
    </row>
    <row r="41" spans="1:9" ht="26.45" customHeight="1" x14ac:dyDescent="0.2">
      <c r="A41" s="59" t="s">
        <v>29</v>
      </c>
      <c r="B41" s="60"/>
      <c r="C41" s="43"/>
      <c r="D41" s="43"/>
      <c r="E41" s="43"/>
      <c r="F41" s="43"/>
      <c r="G41" s="43"/>
      <c r="H41" s="43"/>
      <c r="I41" s="43"/>
    </row>
    <row r="42" spans="1:9" x14ac:dyDescent="0.2">
      <c r="A42" s="14"/>
      <c r="B42" s="16"/>
      <c r="C42" s="36"/>
      <c r="D42" s="36"/>
      <c r="E42" s="36"/>
      <c r="F42" s="36"/>
      <c r="G42" s="36"/>
      <c r="H42" s="36"/>
      <c r="I42" s="36"/>
    </row>
    <row r="43" spans="1:9" x14ac:dyDescent="0.2">
      <c r="A43" s="14" t="s">
        <v>6</v>
      </c>
      <c r="B43" s="16"/>
      <c r="C43" s="36"/>
      <c r="D43" s="36"/>
      <c r="E43" s="36"/>
      <c r="F43" s="36"/>
      <c r="G43" s="36"/>
      <c r="H43" s="36"/>
      <c r="I43" s="36"/>
    </row>
    <row r="44" spans="1:9" x14ac:dyDescent="0.2">
      <c r="A44" s="14"/>
      <c r="B44" s="16"/>
      <c r="C44" s="36"/>
      <c r="D44" s="36"/>
      <c r="E44" s="36"/>
      <c r="F44" s="36"/>
      <c r="G44" s="36"/>
      <c r="H44" s="36"/>
      <c r="I44" s="36"/>
    </row>
    <row r="45" spans="1:9" x14ac:dyDescent="0.2">
      <c r="A45" s="50" t="s">
        <v>8</v>
      </c>
      <c r="B45" s="44"/>
      <c r="C45" s="36"/>
      <c r="D45" s="36"/>
      <c r="E45" s="36"/>
      <c r="F45" s="36"/>
      <c r="G45" s="36"/>
      <c r="H45" s="36"/>
      <c r="I45" s="36"/>
    </row>
    <row r="46" spans="1:9" x14ac:dyDescent="0.2">
      <c r="A46" s="51" t="s">
        <v>9</v>
      </c>
      <c r="B46" s="52"/>
      <c r="C46" s="36"/>
      <c r="D46" s="36"/>
      <c r="E46" s="36"/>
      <c r="F46" s="36"/>
      <c r="G46" s="36"/>
      <c r="H46" s="36"/>
      <c r="I46" s="36"/>
    </row>
  </sheetData>
  <sheetProtection selectLockedCells="1"/>
  <mergeCells count="2">
    <mergeCell ref="A19:I19"/>
    <mergeCell ref="A41:B41"/>
  </mergeCells>
  <printOptions horizontalCentered="1"/>
  <pageMargins left="0.75" right="0.75" top="0.6" bottom="0.55000000000000004" header="0.28000000000000003" footer="0.16"/>
  <pageSetup scale="90" orientation="landscape" r:id="rId1"/>
  <headerFooter alignWithMargins="0">
    <oddHeader>&amp;C&amp;"Arial,Bold"Report on Non-General Fund Information
&amp;"Arial,Regular"for Submittal to the 2025 Legislature</oddHeader>
    <oddFooter>&amp;LForm 37-47 (rev. 8/23)&amp;R&amp;D  &amp;T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5C9527-D9F1-4152-9314-396F5F7A5EFD}">
  <sheetPr>
    <pageSetUpPr fitToPage="1"/>
  </sheetPr>
  <dimension ref="A1:I46"/>
  <sheetViews>
    <sheetView zoomScaleNormal="100" workbookViewId="0">
      <selection activeCell="L10" sqref="L10"/>
    </sheetView>
  </sheetViews>
  <sheetFormatPr defaultRowHeight="12.75" x14ac:dyDescent="0.2"/>
  <cols>
    <col min="1" max="2" width="14.5703125" style="24" customWidth="1"/>
    <col min="3" max="8" width="14" style="24" customWidth="1"/>
    <col min="9" max="9" width="13.140625" style="24" customWidth="1"/>
  </cols>
  <sheetData>
    <row r="1" spans="1:9" x14ac:dyDescent="0.2">
      <c r="A1" s="54" t="s">
        <v>117</v>
      </c>
    </row>
    <row r="2" spans="1:9" x14ac:dyDescent="0.2">
      <c r="A2" s="24" t="s">
        <v>13</v>
      </c>
      <c r="B2" s="25" t="s">
        <v>34</v>
      </c>
      <c r="C2" s="26"/>
      <c r="D2" s="26"/>
      <c r="E2" s="27"/>
      <c r="G2" s="28" t="s">
        <v>14</v>
      </c>
      <c r="H2" s="26" t="s">
        <v>38</v>
      </c>
      <c r="I2" s="26"/>
    </row>
    <row r="3" spans="1:9" x14ac:dyDescent="0.2">
      <c r="A3" s="24" t="s">
        <v>23</v>
      </c>
      <c r="B3" s="26" t="s">
        <v>35</v>
      </c>
      <c r="C3" s="26"/>
      <c r="D3" s="26"/>
      <c r="E3" s="27"/>
      <c r="G3" s="28" t="s">
        <v>27</v>
      </c>
      <c r="H3" s="29" t="s">
        <v>39</v>
      </c>
      <c r="I3" s="30"/>
    </row>
    <row r="4" spans="1:9" x14ac:dyDescent="0.2">
      <c r="A4" s="24" t="s">
        <v>15</v>
      </c>
      <c r="B4" s="25" t="s">
        <v>67</v>
      </c>
      <c r="C4" s="26"/>
      <c r="D4" s="26"/>
      <c r="E4" s="27"/>
      <c r="G4" s="28" t="s">
        <v>26</v>
      </c>
      <c r="H4" s="25" t="s">
        <v>57</v>
      </c>
      <c r="I4" s="26"/>
    </row>
    <row r="5" spans="1:9" x14ac:dyDescent="0.2">
      <c r="A5" s="24" t="s">
        <v>24</v>
      </c>
      <c r="B5" s="25" t="s">
        <v>68</v>
      </c>
      <c r="C5" s="30"/>
      <c r="D5" s="30"/>
      <c r="E5" s="27"/>
      <c r="G5" s="28" t="s">
        <v>25</v>
      </c>
      <c r="H5" s="53" t="s">
        <v>69</v>
      </c>
      <c r="I5" s="30"/>
    </row>
    <row r="8" spans="1:9" x14ac:dyDescent="0.2">
      <c r="A8" s="11" t="s">
        <v>70</v>
      </c>
      <c r="C8" s="27"/>
      <c r="D8" s="27"/>
      <c r="E8" s="27"/>
      <c r="F8" s="27"/>
      <c r="G8" s="27"/>
      <c r="H8" s="27"/>
      <c r="I8" s="27"/>
    </row>
    <row r="9" spans="1:9" x14ac:dyDescent="0.2">
      <c r="C9" s="27"/>
      <c r="D9" s="27"/>
      <c r="E9" s="27"/>
      <c r="F9" s="27"/>
      <c r="G9" s="27"/>
      <c r="H9" s="27"/>
      <c r="I9" s="27"/>
    </row>
    <row r="10" spans="1:9" x14ac:dyDescent="0.2">
      <c r="A10" s="11" t="s">
        <v>43</v>
      </c>
      <c r="C10" s="27"/>
      <c r="D10" s="27"/>
      <c r="E10" s="27"/>
      <c r="F10" s="27"/>
      <c r="G10" s="27"/>
      <c r="H10" s="27"/>
      <c r="I10" s="27"/>
    </row>
    <row r="11" spans="1:9" x14ac:dyDescent="0.2">
      <c r="C11" s="27"/>
      <c r="D11" s="27"/>
      <c r="E11" s="27"/>
      <c r="F11" s="27"/>
      <c r="G11" s="27"/>
      <c r="H11" s="27"/>
      <c r="I11" s="27"/>
    </row>
    <row r="12" spans="1:9" x14ac:dyDescent="0.2">
      <c r="A12" s="11" t="s">
        <v>71</v>
      </c>
      <c r="C12" s="27"/>
      <c r="D12" s="27"/>
      <c r="E12" s="27"/>
      <c r="F12" s="27"/>
      <c r="G12" s="27"/>
      <c r="H12" s="27"/>
      <c r="I12" s="27"/>
    </row>
    <row r="13" spans="1:9" x14ac:dyDescent="0.2">
      <c r="C13" s="27"/>
      <c r="D13" s="27"/>
      <c r="E13" s="27"/>
      <c r="F13" s="27"/>
      <c r="G13" s="27"/>
      <c r="H13" s="27"/>
      <c r="I13" s="27"/>
    </row>
    <row r="14" spans="1:9" x14ac:dyDescent="0.2">
      <c r="A14" s="11" t="s">
        <v>72</v>
      </c>
      <c r="C14" s="27"/>
      <c r="D14" s="27"/>
      <c r="E14" s="27"/>
      <c r="F14" s="27"/>
      <c r="G14" s="27"/>
      <c r="H14" s="27"/>
      <c r="I14" s="27"/>
    </row>
    <row r="15" spans="1:9" x14ac:dyDescent="0.2">
      <c r="C15" s="27"/>
      <c r="D15" s="27"/>
      <c r="E15" s="27"/>
      <c r="F15" s="27"/>
      <c r="G15" s="27"/>
      <c r="H15" s="27"/>
      <c r="I15" s="27"/>
    </row>
    <row r="16" spans="1:9" x14ac:dyDescent="0.2">
      <c r="A16" s="11" t="s">
        <v>45</v>
      </c>
      <c r="C16" s="27"/>
      <c r="D16" s="27"/>
      <c r="E16" s="27"/>
      <c r="F16" s="27"/>
      <c r="G16" s="27"/>
      <c r="H16" s="27"/>
      <c r="I16" s="27"/>
    </row>
    <row r="17" spans="1:9" x14ac:dyDescent="0.2">
      <c r="A17" s="31" t="s">
        <v>32</v>
      </c>
      <c r="B17" s="27"/>
      <c r="C17" s="27"/>
      <c r="D17" s="27"/>
      <c r="E17" s="27"/>
      <c r="F17" s="27"/>
      <c r="G17" s="27"/>
      <c r="H17" s="27"/>
      <c r="I17" s="27"/>
    </row>
    <row r="18" spans="1:9" x14ac:dyDescent="0.2">
      <c r="A18" s="31"/>
      <c r="B18" s="27"/>
      <c r="C18" s="27"/>
      <c r="D18" s="27"/>
      <c r="E18" s="27"/>
      <c r="F18" s="27"/>
      <c r="G18" s="27"/>
      <c r="H18" s="27"/>
      <c r="I18" s="27"/>
    </row>
    <row r="19" spans="1:9" x14ac:dyDescent="0.2">
      <c r="A19" s="56" t="s">
        <v>12</v>
      </c>
      <c r="B19" s="57"/>
      <c r="C19" s="57"/>
      <c r="D19" s="57"/>
      <c r="E19" s="57"/>
      <c r="F19" s="57"/>
      <c r="G19" s="57"/>
      <c r="H19" s="57"/>
      <c r="I19" s="58"/>
    </row>
    <row r="20" spans="1:9" x14ac:dyDescent="0.2">
      <c r="A20" s="14"/>
      <c r="B20" s="16"/>
      <c r="C20" s="32" t="s">
        <v>33</v>
      </c>
      <c r="D20" s="32" t="s">
        <v>20</v>
      </c>
      <c r="E20" s="32" t="s">
        <v>21</v>
      </c>
      <c r="F20" s="32" t="s">
        <v>22</v>
      </c>
      <c r="G20" s="32" t="s">
        <v>28</v>
      </c>
      <c r="H20" s="32" t="s">
        <v>30</v>
      </c>
      <c r="I20" s="32" t="s">
        <v>31</v>
      </c>
    </row>
    <row r="21" spans="1:9" x14ac:dyDescent="0.2">
      <c r="A21" s="14"/>
      <c r="B21" s="16"/>
      <c r="C21" s="33" t="s">
        <v>10</v>
      </c>
      <c r="D21" s="34" t="s">
        <v>10</v>
      </c>
      <c r="E21" s="33" t="s">
        <v>10</v>
      </c>
      <c r="F21" s="35" t="s">
        <v>10</v>
      </c>
      <c r="G21" s="35" t="s">
        <v>10</v>
      </c>
      <c r="H21" s="33" t="s">
        <v>11</v>
      </c>
      <c r="I21" s="33" t="s">
        <v>11</v>
      </c>
    </row>
    <row r="22" spans="1:9" x14ac:dyDescent="0.2">
      <c r="A22" s="14" t="s">
        <v>0</v>
      </c>
      <c r="B22" s="16"/>
      <c r="C22" s="15"/>
      <c r="D22" s="15"/>
      <c r="E22" s="15"/>
      <c r="F22" s="15"/>
      <c r="G22" s="36"/>
      <c r="H22" s="36"/>
      <c r="I22" s="36"/>
    </row>
    <row r="23" spans="1:9" x14ac:dyDescent="0.2">
      <c r="A23" s="14" t="s">
        <v>1</v>
      </c>
      <c r="B23" s="16"/>
      <c r="C23" s="15"/>
      <c r="D23" s="36">
        <f t="shared" ref="D23:G23" si="0">C34</f>
        <v>0</v>
      </c>
      <c r="E23" s="36">
        <f t="shared" si="0"/>
        <v>0</v>
      </c>
      <c r="F23" s="36">
        <f>E34</f>
        <v>0</v>
      </c>
      <c r="G23" s="36">
        <f t="shared" si="0"/>
        <v>7390</v>
      </c>
      <c r="H23" s="36">
        <f>G34</f>
        <v>0</v>
      </c>
      <c r="I23" s="36">
        <f>H34</f>
        <v>0</v>
      </c>
    </row>
    <row r="24" spans="1:9" x14ac:dyDescent="0.2">
      <c r="A24" s="14" t="s">
        <v>2</v>
      </c>
      <c r="B24" s="16"/>
      <c r="C24" s="15"/>
      <c r="D24" s="36"/>
      <c r="E24" s="36"/>
      <c r="F24" s="36">
        <v>84550</v>
      </c>
      <c r="G24" s="36">
        <v>5000</v>
      </c>
      <c r="H24" s="36"/>
      <c r="I24" s="36"/>
    </row>
    <row r="25" spans="1:9" x14ac:dyDescent="0.2">
      <c r="A25" s="14" t="s">
        <v>3</v>
      </c>
      <c r="B25" s="16"/>
      <c r="C25" s="15"/>
      <c r="D25" s="36"/>
      <c r="E25" s="36"/>
      <c r="F25" s="15">
        <v>77160</v>
      </c>
      <c r="G25" s="36">
        <v>12390</v>
      </c>
      <c r="H25" s="36"/>
      <c r="I25" s="36"/>
    </row>
    <row r="26" spans="1:9" x14ac:dyDescent="0.2">
      <c r="A26" s="14"/>
      <c r="B26" s="16"/>
      <c r="C26" s="15"/>
      <c r="D26" s="36"/>
      <c r="E26" s="36"/>
      <c r="F26" s="36"/>
      <c r="G26" s="36"/>
      <c r="H26" s="36"/>
      <c r="I26" s="36"/>
    </row>
    <row r="27" spans="1:9" x14ac:dyDescent="0.2">
      <c r="A27" s="14" t="s">
        <v>4</v>
      </c>
      <c r="B27" s="30"/>
      <c r="C27" s="37"/>
      <c r="D27" s="37"/>
      <c r="E27" s="37"/>
      <c r="F27" s="37"/>
      <c r="G27" s="37"/>
      <c r="H27" s="37"/>
      <c r="I27" s="15"/>
    </row>
    <row r="28" spans="1:9" x14ac:dyDescent="0.2">
      <c r="A28" s="38" t="s">
        <v>19</v>
      </c>
      <c r="B28" s="16"/>
      <c r="C28" s="15"/>
      <c r="D28" s="39"/>
      <c r="E28" s="37"/>
      <c r="F28" s="37"/>
      <c r="G28" s="37"/>
      <c r="H28" s="37"/>
      <c r="I28" s="15"/>
    </row>
    <row r="29" spans="1:9" x14ac:dyDescent="0.2">
      <c r="A29" s="40"/>
      <c r="B29" s="41"/>
      <c r="C29" s="15"/>
      <c r="D29" s="36"/>
      <c r="E29" s="36"/>
      <c r="F29" s="36"/>
      <c r="G29" s="36"/>
      <c r="H29" s="36"/>
      <c r="I29" s="36"/>
    </row>
    <row r="30" spans="1:9" x14ac:dyDescent="0.2">
      <c r="A30" s="40"/>
      <c r="B30" s="41"/>
      <c r="C30" s="15"/>
      <c r="D30" s="36"/>
      <c r="E30" s="36"/>
      <c r="F30" s="36"/>
      <c r="G30" s="36"/>
      <c r="H30" s="36"/>
      <c r="I30" s="36"/>
    </row>
    <row r="31" spans="1:9" x14ac:dyDescent="0.2">
      <c r="A31" s="40"/>
      <c r="B31" s="41"/>
      <c r="C31" s="15"/>
      <c r="D31" s="36"/>
      <c r="E31" s="36"/>
      <c r="F31" s="36"/>
      <c r="G31" s="36"/>
      <c r="H31" s="36"/>
      <c r="I31" s="36"/>
    </row>
    <row r="32" spans="1:9" x14ac:dyDescent="0.2">
      <c r="A32" s="14" t="s">
        <v>5</v>
      </c>
      <c r="B32" s="16"/>
      <c r="C32" s="15">
        <f t="shared" ref="C32:I32" si="1">SUM(C29:C31)</f>
        <v>0</v>
      </c>
      <c r="D32" s="15">
        <f t="shared" si="1"/>
        <v>0</v>
      </c>
      <c r="E32" s="15">
        <f t="shared" si="1"/>
        <v>0</v>
      </c>
      <c r="F32" s="15">
        <f t="shared" si="1"/>
        <v>0</v>
      </c>
      <c r="G32" s="15">
        <v>0</v>
      </c>
      <c r="H32" s="15">
        <f t="shared" si="1"/>
        <v>0</v>
      </c>
      <c r="I32" s="15">
        <f t="shared" si="1"/>
        <v>0</v>
      </c>
    </row>
    <row r="33" spans="1:9" x14ac:dyDescent="0.2">
      <c r="A33" s="14"/>
      <c r="B33" s="16"/>
      <c r="C33" s="15"/>
      <c r="D33" s="36"/>
      <c r="E33" s="36"/>
      <c r="F33" s="36"/>
      <c r="G33" s="36"/>
      <c r="H33" s="36"/>
      <c r="I33" s="36"/>
    </row>
    <row r="34" spans="1:9" x14ac:dyDescent="0.2">
      <c r="A34" s="14" t="s">
        <v>7</v>
      </c>
      <c r="B34" s="16"/>
      <c r="C34" s="15">
        <f>+C23+C24-C25+C32</f>
        <v>0</v>
      </c>
      <c r="D34" s="15">
        <f t="shared" ref="D34:I34" si="2">+D23+D24-D25+D32</f>
        <v>0</v>
      </c>
      <c r="E34" s="15">
        <f t="shared" si="2"/>
        <v>0</v>
      </c>
      <c r="F34" s="15">
        <f t="shared" si="2"/>
        <v>7390</v>
      </c>
      <c r="G34" s="15">
        <f t="shared" si="2"/>
        <v>0</v>
      </c>
      <c r="H34" s="15">
        <f t="shared" si="2"/>
        <v>0</v>
      </c>
      <c r="I34" s="15">
        <f t="shared" si="2"/>
        <v>0</v>
      </c>
    </row>
    <row r="35" spans="1:9" x14ac:dyDescent="0.2">
      <c r="A35" s="40"/>
      <c r="B35" s="41"/>
      <c r="C35" s="42"/>
      <c r="D35" s="43"/>
      <c r="E35" s="43"/>
      <c r="F35" s="36"/>
      <c r="G35" s="36"/>
      <c r="H35" s="36"/>
      <c r="I35" s="36"/>
    </row>
    <row r="36" spans="1:9" x14ac:dyDescent="0.2">
      <c r="A36" s="14" t="s">
        <v>16</v>
      </c>
      <c r="B36" s="16"/>
      <c r="C36" s="42"/>
      <c r="D36" s="43"/>
      <c r="E36" s="43"/>
      <c r="F36" s="36">
        <v>12390</v>
      </c>
      <c r="G36" s="36"/>
      <c r="H36" s="36"/>
      <c r="I36" s="36"/>
    </row>
    <row r="37" spans="1:9" x14ac:dyDescent="0.2">
      <c r="A37" s="40"/>
      <c r="B37" s="41"/>
      <c r="C37" s="42"/>
      <c r="D37" s="43"/>
      <c r="E37" s="43"/>
      <c r="F37" s="36"/>
      <c r="G37" s="36"/>
      <c r="H37" s="36"/>
      <c r="I37" s="36"/>
    </row>
    <row r="38" spans="1:9" x14ac:dyDescent="0.2">
      <c r="A38" s="14" t="s">
        <v>17</v>
      </c>
      <c r="B38" s="44"/>
      <c r="C38" s="45">
        <f>C34-C36</f>
        <v>0</v>
      </c>
      <c r="D38" s="45">
        <f t="shared" ref="D38:I38" si="3">D34-D36</f>
        <v>0</v>
      </c>
      <c r="E38" s="45">
        <f t="shared" si="3"/>
        <v>0</v>
      </c>
      <c r="F38" s="46">
        <f t="shared" si="3"/>
        <v>-5000</v>
      </c>
      <c r="G38" s="46">
        <f t="shared" si="3"/>
        <v>0</v>
      </c>
      <c r="H38" s="46">
        <f t="shared" si="3"/>
        <v>0</v>
      </c>
      <c r="I38" s="46">
        <f t="shared" si="3"/>
        <v>0</v>
      </c>
    </row>
    <row r="39" spans="1:9" x14ac:dyDescent="0.2">
      <c r="A39" s="47"/>
      <c r="B39" s="47"/>
      <c r="C39" s="48"/>
      <c r="D39" s="48"/>
      <c r="E39" s="48"/>
      <c r="F39" s="48"/>
      <c r="G39" s="48"/>
      <c r="H39" s="48"/>
      <c r="I39" s="48"/>
    </row>
    <row r="40" spans="1:9" x14ac:dyDescent="0.2">
      <c r="A40" s="49" t="s">
        <v>18</v>
      </c>
      <c r="B40" s="26"/>
      <c r="C40" s="10"/>
      <c r="D40" s="10"/>
      <c r="E40" s="10"/>
      <c r="F40" s="10"/>
      <c r="G40" s="10"/>
      <c r="H40" s="10"/>
      <c r="I40" s="10"/>
    </row>
    <row r="41" spans="1:9" ht="26.45" customHeight="1" x14ac:dyDescent="0.2">
      <c r="A41" s="59" t="s">
        <v>29</v>
      </c>
      <c r="B41" s="60"/>
      <c r="C41" s="43"/>
      <c r="D41" s="43"/>
      <c r="E41" s="43"/>
      <c r="F41" s="43"/>
      <c r="G41" s="43"/>
      <c r="H41" s="43"/>
      <c r="I41" s="43"/>
    </row>
    <row r="42" spans="1:9" x14ac:dyDescent="0.2">
      <c r="A42" s="14"/>
      <c r="B42" s="16"/>
      <c r="C42" s="36"/>
      <c r="D42" s="36"/>
      <c r="E42" s="36"/>
      <c r="F42" s="36"/>
      <c r="G42" s="36"/>
      <c r="H42" s="36"/>
      <c r="I42" s="36"/>
    </row>
    <row r="43" spans="1:9" x14ac:dyDescent="0.2">
      <c r="A43" s="14" t="s">
        <v>6</v>
      </c>
      <c r="B43" s="16"/>
      <c r="C43" s="36"/>
      <c r="D43" s="36"/>
      <c r="E43" s="36"/>
      <c r="F43" s="36"/>
      <c r="G43" s="36"/>
      <c r="H43" s="36"/>
      <c r="I43" s="36"/>
    </row>
    <row r="44" spans="1:9" x14ac:dyDescent="0.2">
      <c r="A44" s="14"/>
      <c r="B44" s="16"/>
      <c r="C44" s="36"/>
      <c r="D44" s="36"/>
      <c r="E44" s="36"/>
      <c r="F44" s="36"/>
      <c r="G44" s="36"/>
      <c r="H44" s="36"/>
      <c r="I44" s="36"/>
    </row>
    <row r="45" spans="1:9" x14ac:dyDescent="0.2">
      <c r="A45" s="50" t="s">
        <v>8</v>
      </c>
      <c r="B45" s="44"/>
      <c r="C45" s="36"/>
      <c r="D45" s="36"/>
      <c r="E45" s="36"/>
      <c r="F45" s="36"/>
      <c r="G45" s="36"/>
      <c r="H45" s="36"/>
      <c r="I45" s="36"/>
    </row>
    <row r="46" spans="1:9" x14ac:dyDescent="0.2">
      <c r="A46" s="51" t="s">
        <v>9</v>
      </c>
      <c r="B46" s="52"/>
      <c r="C46" s="36"/>
      <c r="D46" s="36"/>
      <c r="E46" s="36"/>
      <c r="F46" s="36"/>
      <c r="G46" s="36"/>
      <c r="H46" s="36"/>
      <c r="I46" s="36"/>
    </row>
  </sheetData>
  <sheetProtection selectLockedCells="1"/>
  <mergeCells count="2">
    <mergeCell ref="A19:I19"/>
    <mergeCell ref="A41:B41"/>
  </mergeCells>
  <printOptions horizontalCentered="1"/>
  <pageMargins left="0.75" right="0.75" top="0.6" bottom="0.55000000000000004" header="0.28000000000000003" footer="0.16"/>
  <pageSetup scale="90" orientation="landscape" r:id="rId1"/>
  <headerFooter alignWithMargins="0">
    <oddHeader>&amp;L&amp;KFF0000Grant ended delete tab&amp;C&amp;"Arial,Bold"Report on Non-General Fund Information
&amp;"Arial,Regular"for Submittal to the 2025 Legislature</oddHeader>
    <oddFooter>&amp;LForm 37-47 (rev. 8/23)&amp;R&amp;D  &amp;T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528FB7-9807-4DC2-AEC4-C127627179B3}">
  <sheetPr>
    <pageSetUpPr fitToPage="1"/>
  </sheetPr>
  <dimension ref="A2:I46"/>
  <sheetViews>
    <sheetView zoomScaleNormal="100" workbookViewId="0">
      <selection activeCell="L10" sqref="L10"/>
    </sheetView>
  </sheetViews>
  <sheetFormatPr defaultRowHeight="12.75" x14ac:dyDescent="0.2"/>
  <cols>
    <col min="1" max="2" width="14.5703125" style="24" customWidth="1"/>
    <col min="3" max="8" width="14" style="24" customWidth="1"/>
    <col min="9" max="9" width="13.140625" style="24" customWidth="1"/>
  </cols>
  <sheetData>
    <row r="2" spans="1:9" x14ac:dyDescent="0.2">
      <c r="A2" s="24" t="s">
        <v>13</v>
      </c>
      <c r="B2" s="25" t="s">
        <v>34</v>
      </c>
      <c r="C2" s="26"/>
      <c r="D2" s="26"/>
      <c r="E2" s="27"/>
      <c r="G2" s="28" t="s">
        <v>14</v>
      </c>
      <c r="H2" s="26" t="s">
        <v>38</v>
      </c>
      <c r="I2" s="26"/>
    </row>
    <row r="3" spans="1:9" x14ac:dyDescent="0.2">
      <c r="A3" s="24" t="s">
        <v>23</v>
      </c>
      <c r="B3" s="26" t="s">
        <v>35</v>
      </c>
      <c r="C3" s="26"/>
      <c r="D3" s="26"/>
      <c r="E3" s="27"/>
      <c r="G3" s="28" t="s">
        <v>27</v>
      </c>
      <c r="H3" s="29" t="s">
        <v>39</v>
      </c>
      <c r="I3" s="30"/>
    </row>
    <row r="4" spans="1:9" x14ac:dyDescent="0.2">
      <c r="A4" s="24" t="s">
        <v>15</v>
      </c>
      <c r="B4" s="25" t="s">
        <v>63</v>
      </c>
      <c r="C4" s="26"/>
      <c r="D4" s="26"/>
      <c r="E4" s="27"/>
      <c r="G4" s="28" t="s">
        <v>26</v>
      </c>
      <c r="H4" s="25" t="s">
        <v>57</v>
      </c>
      <c r="I4" s="26"/>
    </row>
    <row r="5" spans="1:9" x14ac:dyDescent="0.2">
      <c r="A5" s="24" t="s">
        <v>24</v>
      </c>
      <c r="B5" s="25" t="s">
        <v>64</v>
      </c>
      <c r="C5" s="30"/>
      <c r="D5" s="30"/>
      <c r="E5" s="27"/>
      <c r="G5" s="28" t="s">
        <v>25</v>
      </c>
      <c r="H5" s="53" t="s">
        <v>62</v>
      </c>
      <c r="I5" s="30"/>
    </row>
    <row r="8" spans="1:9" x14ac:dyDescent="0.2">
      <c r="A8" s="11" t="s">
        <v>65</v>
      </c>
      <c r="C8" s="27"/>
      <c r="D8" s="27"/>
      <c r="E8" s="27"/>
      <c r="F8" s="27"/>
      <c r="G8" s="27"/>
      <c r="H8" s="27"/>
      <c r="I8" s="27"/>
    </row>
    <row r="9" spans="1:9" x14ac:dyDescent="0.2">
      <c r="C9" s="27"/>
      <c r="D9" s="27"/>
      <c r="E9" s="27"/>
      <c r="F9" s="27"/>
      <c r="G9" s="27"/>
      <c r="H9" s="27"/>
      <c r="I9" s="27"/>
    </row>
    <row r="10" spans="1:9" x14ac:dyDescent="0.2">
      <c r="A10" s="11" t="s">
        <v>43</v>
      </c>
      <c r="C10" s="27"/>
      <c r="D10" s="27"/>
      <c r="E10" s="27"/>
      <c r="F10" s="27"/>
      <c r="G10" s="27"/>
      <c r="H10" s="27"/>
      <c r="I10" s="27"/>
    </row>
    <row r="11" spans="1:9" x14ac:dyDescent="0.2">
      <c r="C11" s="27"/>
      <c r="D11" s="27"/>
      <c r="E11" s="27"/>
      <c r="F11" s="27"/>
      <c r="G11" s="27"/>
      <c r="H11" s="27"/>
      <c r="I11" s="27"/>
    </row>
    <row r="12" spans="1:9" x14ac:dyDescent="0.2">
      <c r="A12" s="11" t="s">
        <v>66</v>
      </c>
      <c r="C12" s="27"/>
      <c r="D12" s="27"/>
      <c r="E12" s="27"/>
      <c r="F12" s="27"/>
      <c r="G12" s="27"/>
      <c r="H12" s="27"/>
      <c r="I12" s="27"/>
    </row>
    <row r="13" spans="1:9" x14ac:dyDescent="0.2">
      <c r="C13" s="27"/>
      <c r="D13" s="27"/>
      <c r="E13" s="27"/>
      <c r="F13" s="27"/>
      <c r="G13" s="27"/>
      <c r="H13" s="27"/>
      <c r="I13" s="27"/>
    </row>
    <row r="14" spans="1:9" x14ac:dyDescent="0.2">
      <c r="A14" s="11" t="s">
        <v>61</v>
      </c>
      <c r="C14" s="27"/>
      <c r="D14" s="27"/>
      <c r="E14" s="27"/>
      <c r="F14" s="27"/>
      <c r="G14" s="27"/>
      <c r="H14" s="27"/>
      <c r="I14" s="27"/>
    </row>
    <row r="15" spans="1:9" x14ac:dyDescent="0.2">
      <c r="C15" s="27"/>
      <c r="D15" s="27"/>
      <c r="E15" s="27"/>
      <c r="F15" s="27"/>
      <c r="G15" s="27"/>
      <c r="H15" s="27"/>
      <c r="I15" s="27"/>
    </row>
    <row r="16" spans="1:9" x14ac:dyDescent="0.2">
      <c r="A16" s="11" t="s">
        <v>45</v>
      </c>
      <c r="C16" s="27"/>
      <c r="D16" s="27"/>
      <c r="E16" s="27"/>
      <c r="F16" s="27"/>
      <c r="G16" s="27"/>
      <c r="H16" s="27"/>
      <c r="I16" s="27"/>
    </row>
    <row r="17" spans="1:9" x14ac:dyDescent="0.2">
      <c r="A17" s="31" t="s">
        <v>32</v>
      </c>
      <c r="B17" s="27"/>
      <c r="C17" s="27"/>
      <c r="D17" s="27"/>
      <c r="E17" s="27"/>
      <c r="F17" s="27"/>
      <c r="G17" s="27"/>
      <c r="H17" s="27"/>
      <c r="I17" s="27"/>
    </row>
    <row r="18" spans="1:9" x14ac:dyDescent="0.2">
      <c r="A18" s="31"/>
      <c r="B18" s="27"/>
      <c r="C18" s="27"/>
      <c r="D18" s="27"/>
      <c r="E18" s="27"/>
      <c r="F18" s="27"/>
      <c r="G18" s="27"/>
      <c r="H18" s="27"/>
      <c r="I18" s="27"/>
    </row>
    <row r="19" spans="1:9" x14ac:dyDescent="0.2">
      <c r="A19" s="56" t="s">
        <v>12</v>
      </c>
      <c r="B19" s="57"/>
      <c r="C19" s="57"/>
      <c r="D19" s="57"/>
      <c r="E19" s="57"/>
      <c r="F19" s="57"/>
      <c r="G19" s="57"/>
      <c r="H19" s="57"/>
      <c r="I19" s="58"/>
    </row>
    <row r="20" spans="1:9" x14ac:dyDescent="0.2">
      <c r="A20" s="14"/>
      <c r="B20" s="16"/>
      <c r="C20" s="32" t="s">
        <v>33</v>
      </c>
      <c r="D20" s="32" t="s">
        <v>20</v>
      </c>
      <c r="E20" s="32" t="s">
        <v>21</v>
      </c>
      <c r="F20" s="32" t="s">
        <v>22</v>
      </c>
      <c r="G20" s="32" t="s">
        <v>28</v>
      </c>
      <c r="H20" s="32" t="s">
        <v>30</v>
      </c>
      <c r="I20" s="32" t="s">
        <v>31</v>
      </c>
    </row>
    <row r="21" spans="1:9" x14ac:dyDescent="0.2">
      <c r="A21" s="14"/>
      <c r="B21" s="16"/>
      <c r="C21" s="33" t="s">
        <v>10</v>
      </c>
      <c r="D21" s="34" t="s">
        <v>10</v>
      </c>
      <c r="E21" s="33" t="s">
        <v>10</v>
      </c>
      <c r="F21" s="35" t="s">
        <v>10</v>
      </c>
      <c r="G21" s="35" t="s">
        <v>10</v>
      </c>
      <c r="H21" s="33" t="s">
        <v>11</v>
      </c>
      <c r="I21" s="33" t="s">
        <v>11</v>
      </c>
    </row>
    <row r="22" spans="1:9" x14ac:dyDescent="0.2">
      <c r="A22" s="14" t="s">
        <v>0</v>
      </c>
      <c r="B22" s="16"/>
      <c r="C22" s="15">
        <v>630378</v>
      </c>
      <c r="D22" s="15">
        <v>500000</v>
      </c>
      <c r="E22" s="15">
        <v>50000</v>
      </c>
      <c r="F22" s="15">
        <v>625660</v>
      </c>
      <c r="G22" s="36">
        <v>656482</v>
      </c>
      <c r="H22" s="36">
        <v>500000</v>
      </c>
      <c r="I22" s="36">
        <v>500000</v>
      </c>
    </row>
    <row r="23" spans="1:9" x14ac:dyDescent="0.2">
      <c r="A23" s="14" t="s">
        <v>1</v>
      </c>
      <c r="B23" s="16"/>
      <c r="C23" s="15">
        <v>30956</v>
      </c>
      <c r="D23" s="36">
        <f t="shared" ref="D23:G23" si="0">C34</f>
        <v>21360</v>
      </c>
      <c r="E23" s="36">
        <v>18012</v>
      </c>
      <c r="F23" s="36">
        <f>E34</f>
        <v>19099</v>
      </c>
      <c r="G23" s="36">
        <f t="shared" si="0"/>
        <v>8342</v>
      </c>
      <c r="H23" s="36">
        <f>G34</f>
        <v>27934</v>
      </c>
      <c r="I23" s="36">
        <f>H34</f>
        <v>0</v>
      </c>
    </row>
    <row r="24" spans="1:9" x14ac:dyDescent="0.2">
      <c r="A24" s="14" t="s">
        <v>2</v>
      </c>
      <c r="B24" s="16"/>
      <c r="C24" s="15">
        <v>326954</v>
      </c>
      <c r="D24" s="36">
        <v>269552</v>
      </c>
      <c r="E24" s="36">
        <v>271793</v>
      </c>
      <c r="F24" s="36">
        <v>306286</v>
      </c>
      <c r="G24" s="36">
        <v>322775</v>
      </c>
      <c r="H24" s="36">
        <v>297066</v>
      </c>
      <c r="I24" s="36">
        <v>325000</v>
      </c>
    </row>
    <row r="25" spans="1:9" x14ac:dyDescent="0.2">
      <c r="A25" s="14" t="s">
        <v>3</v>
      </c>
      <c r="B25" s="16"/>
      <c r="C25" s="15">
        <v>336550</v>
      </c>
      <c r="D25" s="36">
        <v>272899</v>
      </c>
      <c r="E25" s="36">
        <v>270706</v>
      </c>
      <c r="F25" s="15">
        <v>317042</v>
      </c>
      <c r="G25" s="36">
        <v>303183</v>
      </c>
      <c r="H25" s="36">
        <v>325000</v>
      </c>
      <c r="I25" s="36">
        <v>325000</v>
      </c>
    </row>
    <row r="26" spans="1:9" x14ac:dyDescent="0.2">
      <c r="A26" s="14"/>
      <c r="B26" s="16"/>
      <c r="C26" s="15"/>
      <c r="D26" s="36"/>
      <c r="E26" s="36"/>
      <c r="F26" s="36"/>
      <c r="G26" s="36"/>
      <c r="H26" s="36"/>
      <c r="I26" s="36"/>
    </row>
    <row r="27" spans="1:9" x14ac:dyDescent="0.2">
      <c r="A27" s="14" t="s">
        <v>4</v>
      </c>
      <c r="B27" s="30"/>
      <c r="C27" s="37"/>
      <c r="D27" s="37"/>
      <c r="E27" s="37"/>
      <c r="F27" s="37"/>
      <c r="G27" s="37"/>
      <c r="H27" s="37"/>
      <c r="I27" s="15"/>
    </row>
    <row r="28" spans="1:9" x14ac:dyDescent="0.2">
      <c r="A28" s="38" t="s">
        <v>19</v>
      </c>
      <c r="B28" s="16"/>
      <c r="C28" s="15"/>
      <c r="D28" s="39"/>
      <c r="E28" s="37"/>
      <c r="F28" s="37"/>
      <c r="G28" s="37"/>
      <c r="H28" s="37"/>
      <c r="I28" s="15"/>
    </row>
    <row r="29" spans="1:9" x14ac:dyDescent="0.2">
      <c r="A29" s="40"/>
      <c r="B29" s="41"/>
      <c r="C29" s="15"/>
      <c r="D29" s="36"/>
      <c r="E29" s="36"/>
      <c r="F29" s="36"/>
      <c r="G29" s="36"/>
      <c r="H29" s="36"/>
      <c r="I29" s="36"/>
    </row>
    <row r="30" spans="1:9" x14ac:dyDescent="0.2">
      <c r="A30" s="40"/>
      <c r="B30" s="41"/>
      <c r="C30" s="15"/>
      <c r="D30" s="36"/>
      <c r="E30" s="36"/>
      <c r="F30" s="36"/>
      <c r="G30" s="36"/>
      <c r="H30" s="36"/>
      <c r="I30" s="36"/>
    </row>
    <row r="31" spans="1:9" x14ac:dyDescent="0.2">
      <c r="A31" s="40"/>
      <c r="B31" s="41"/>
      <c r="C31" s="15"/>
      <c r="D31" s="36"/>
      <c r="E31" s="36"/>
      <c r="F31" s="36"/>
      <c r="G31" s="36"/>
      <c r="H31" s="36"/>
      <c r="I31" s="36"/>
    </row>
    <row r="32" spans="1:9" x14ac:dyDescent="0.2">
      <c r="A32" s="14" t="s">
        <v>5</v>
      </c>
      <c r="B32" s="16"/>
      <c r="C32" s="15">
        <f t="shared" ref="C32:I32" si="1">SUM(C29:C31)</f>
        <v>0</v>
      </c>
      <c r="D32" s="15">
        <f t="shared" si="1"/>
        <v>0</v>
      </c>
      <c r="E32" s="15"/>
      <c r="F32" s="15">
        <f t="shared" si="1"/>
        <v>0</v>
      </c>
      <c r="G32" s="15">
        <v>0</v>
      </c>
      <c r="H32" s="15">
        <f t="shared" si="1"/>
        <v>0</v>
      </c>
      <c r="I32" s="15">
        <f t="shared" si="1"/>
        <v>0</v>
      </c>
    </row>
    <row r="33" spans="1:9" x14ac:dyDescent="0.2">
      <c r="A33" s="14"/>
      <c r="B33" s="16"/>
      <c r="C33" s="15"/>
      <c r="D33" s="36"/>
      <c r="E33" s="36"/>
      <c r="F33" s="36"/>
      <c r="G33" s="36"/>
      <c r="H33" s="36"/>
      <c r="I33" s="36"/>
    </row>
    <row r="34" spans="1:9" x14ac:dyDescent="0.2">
      <c r="A34" s="14" t="s">
        <v>7</v>
      </c>
      <c r="B34" s="16"/>
      <c r="C34" s="15">
        <f>+C23+C24-C25+C32</f>
        <v>21360</v>
      </c>
      <c r="D34" s="15">
        <f t="shared" ref="D34:I34" si="2">+D23+D24-D25+D32</f>
        <v>18013</v>
      </c>
      <c r="E34" s="15">
        <f t="shared" si="2"/>
        <v>19099</v>
      </c>
      <c r="F34" s="15">
        <v>8342</v>
      </c>
      <c r="G34" s="15">
        <f>+G23+G24-G25+G32</f>
        <v>27934</v>
      </c>
      <c r="H34" s="15">
        <f>+H23+H24-H25+H32</f>
        <v>0</v>
      </c>
      <c r="I34" s="15">
        <f t="shared" si="2"/>
        <v>0</v>
      </c>
    </row>
    <row r="35" spans="1:9" x14ac:dyDescent="0.2">
      <c r="A35" s="40"/>
      <c r="B35" s="41"/>
      <c r="C35" s="42"/>
      <c r="D35" s="43"/>
      <c r="E35" s="43"/>
      <c r="F35" s="36"/>
      <c r="G35" s="36"/>
      <c r="H35" s="36"/>
      <c r="I35" s="36"/>
    </row>
    <row r="36" spans="1:9" x14ac:dyDescent="0.2">
      <c r="A36" s="14" t="s">
        <v>16</v>
      </c>
      <c r="B36" s="16"/>
      <c r="C36" s="42">
        <v>24337</v>
      </c>
      <c r="D36" s="43">
        <v>10208</v>
      </c>
      <c r="E36" s="43">
        <v>58464</v>
      </c>
      <c r="F36" s="36">
        <v>0</v>
      </c>
      <c r="G36" s="36">
        <v>0</v>
      </c>
      <c r="H36" s="36"/>
      <c r="I36" s="36"/>
    </row>
    <row r="37" spans="1:9" x14ac:dyDescent="0.2">
      <c r="A37" s="40"/>
      <c r="B37" s="41"/>
      <c r="C37" s="42"/>
      <c r="D37" s="43"/>
      <c r="E37" s="43"/>
      <c r="F37" s="36"/>
      <c r="G37" s="36"/>
      <c r="H37" s="36"/>
      <c r="I37" s="36"/>
    </row>
    <row r="38" spans="1:9" x14ac:dyDescent="0.2">
      <c r="A38" s="14" t="s">
        <v>17</v>
      </c>
      <c r="B38" s="44"/>
      <c r="C38" s="45">
        <f>C34-C36</f>
        <v>-2977</v>
      </c>
      <c r="D38" s="45">
        <f t="shared" ref="D38:I38" si="3">D34-D36</f>
        <v>7805</v>
      </c>
      <c r="E38" s="45">
        <f t="shared" si="3"/>
        <v>-39365</v>
      </c>
      <c r="F38" s="46">
        <f t="shared" si="3"/>
        <v>8342</v>
      </c>
      <c r="G38" s="46">
        <f t="shared" si="3"/>
        <v>27934</v>
      </c>
      <c r="H38" s="46">
        <f t="shared" si="3"/>
        <v>0</v>
      </c>
      <c r="I38" s="46">
        <f t="shared" si="3"/>
        <v>0</v>
      </c>
    </row>
    <row r="39" spans="1:9" x14ac:dyDescent="0.2">
      <c r="A39" s="47"/>
      <c r="B39" s="47"/>
      <c r="C39" s="48"/>
      <c r="D39" s="48"/>
      <c r="E39" s="48"/>
      <c r="F39" s="48"/>
      <c r="G39" s="48"/>
      <c r="H39" s="48"/>
      <c r="I39" s="48"/>
    </row>
    <row r="40" spans="1:9" x14ac:dyDescent="0.2">
      <c r="A40" s="49" t="s">
        <v>18</v>
      </c>
      <c r="B40" s="26"/>
      <c r="C40" s="10"/>
      <c r="D40" s="10"/>
      <c r="E40" s="10"/>
      <c r="F40" s="10"/>
      <c r="G40" s="10"/>
      <c r="H40" s="10"/>
      <c r="I40" s="10"/>
    </row>
    <row r="41" spans="1:9" ht="26.45" customHeight="1" x14ac:dyDescent="0.2">
      <c r="A41" s="59" t="s">
        <v>29</v>
      </c>
      <c r="B41" s="60"/>
      <c r="C41" s="43"/>
      <c r="D41" s="43"/>
      <c r="E41" s="43"/>
      <c r="F41" s="43"/>
      <c r="G41" s="43"/>
      <c r="H41" s="43"/>
      <c r="I41" s="43"/>
    </row>
    <row r="42" spans="1:9" x14ac:dyDescent="0.2">
      <c r="A42" s="14"/>
      <c r="B42" s="16"/>
      <c r="C42" s="36"/>
      <c r="D42" s="36"/>
      <c r="E42" s="36"/>
      <c r="F42" s="36"/>
      <c r="G42" s="36"/>
      <c r="H42" s="36"/>
      <c r="I42" s="36"/>
    </row>
    <row r="43" spans="1:9" x14ac:dyDescent="0.2">
      <c r="A43" s="14" t="s">
        <v>6</v>
      </c>
      <c r="B43" s="16"/>
      <c r="C43" s="36"/>
      <c r="D43" s="36"/>
      <c r="E43" s="36"/>
      <c r="F43" s="36"/>
      <c r="G43" s="36"/>
      <c r="H43" s="36"/>
      <c r="I43" s="36"/>
    </row>
    <row r="44" spans="1:9" x14ac:dyDescent="0.2">
      <c r="A44" s="14"/>
      <c r="B44" s="16"/>
      <c r="C44" s="36"/>
      <c r="D44" s="36"/>
      <c r="E44" s="36"/>
      <c r="F44" s="36"/>
      <c r="G44" s="36"/>
      <c r="H44" s="36"/>
      <c r="I44" s="36"/>
    </row>
    <row r="45" spans="1:9" x14ac:dyDescent="0.2">
      <c r="A45" s="50" t="s">
        <v>8</v>
      </c>
      <c r="B45" s="44"/>
      <c r="C45" s="36"/>
      <c r="D45" s="36"/>
      <c r="E45" s="36"/>
      <c r="F45" s="36"/>
      <c r="G45" s="36"/>
      <c r="H45" s="36"/>
      <c r="I45" s="36"/>
    </row>
    <row r="46" spans="1:9" x14ac:dyDescent="0.2">
      <c r="A46" s="51" t="s">
        <v>9</v>
      </c>
      <c r="B46" s="52"/>
      <c r="C46" s="36"/>
      <c r="D46" s="36"/>
      <c r="E46" s="36"/>
      <c r="F46" s="36"/>
      <c r="G46" s="36"/>
      <c r="H46" s="36"/>
      <c r="I46" s="36"/>
    </row>
  </sheetData>
  <sheetProtection selectLockedCells="1"/>
  <mergeCells count="2">
    <mergeCell ref="A19:I19"/>
    <mergeCell ref="A41:B41"/>
  </mergeCells>
  <printOptions horizontalCentered="1"/>
  <pageMargins left="0.75" right="0.75" top="0.6" bottom="0.55000000000000004" header="0.28000000000000003" footer="0.16"/>
  <pageSetup scale="90" orientation="landscape" r:id="rId1"/>
  <headerFooter alignWithMargins="0">
    <oddHeader>&amp;C&amp;"Arial,Bold"Report on Non-General Fund Information
&amp;"Arial,Regular"for Submittal to the 2025 Legislature</oddHeader>
    <oddFooter>&amp;LForm 37-47 (rev. 8/23)&amp;R&amp;D  &amp;T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6EFC9A-87B4-4FEF-8247-AEB0C55CF302}">
  <sheetPr>
    <pageSetUpPr fitToPage="1"/>
  </sheetPr>
  <dimension ref="A2:I46"/>
  <sheetViews>
    <sheetView zoomScaleNormal="100" workbookViewId="0">
      <selection activeCell="L10" sqref="L10"/>
    </sheetView>
  </sheetViews>
  <sheetFormatPr defaultRowHeight="12.75" x14ac:dyDescent="0.2"/>
  <cols>
    <col min="1" max="2" width="14.5703125" style="24" customWidth="1"/>
    <col min="3" max="8" width="14" style="24" customWidth="1"/>
    <col min="9" max="9" width="13.140625" style="24" customWidth="1"/>
  </cols>
  <sheetData>
    <row r="2" spans="1:9" x14ac:dyDescent="0.2">
      <c r="A2" s="24" t="s">
        <v>13</v>
      </c>
      <c r="B2" s="25" t="s">
        <v>34</v>
      </c>
      <c r="C2" s="26"/>
      <c r="D2" s="26"/>
      <c r="E2" s="27"/>
      <c r="G2" s="28" t="s">
        <v>14</v>
      </c>
      <c r="H2" s="26" t="s">
        <v>38</v>
      </c>
      <c r="I2" s="26"/>
    </row>
    <row r="3" spans="1:9" x14ac:dyDescent="0.2">
      <c r="A3" s="24" t="s">
        <v>23</v>
      </c>
      <c r="B3" s="26" t="s">
        <v>35</v>
      </c>
      <c r="C3" s="26"/>
      <c r="D3" s="26"/>
      <c r="E3" s="27"/>
      <c r="G3" s="28" t="s">
        <v>27</v>
      </c>
      <c r="H3" s="29" t="s">
        <v>39</v>
      </c>
      <c r="I3" s="30"/>
    </row>
    <row r="4" spans="1:9" x14ac:dyDescent="0.2">
      <c r="A4" s="24" t="s">
        <v>15</v>
      </c>
      <c r="B4" s="25" t="s">
        <v>73</v>
      </c>
      <c r="C4" s="26"/>
      <c r="D4" s="26"/>
      <c r="E4" s="27"/>
      <c r="G4" s="28" t="s">
        <v>26</v>
      </c>
      <c r="H4" s="25" t="s">
        <v>40</v>
      </c>
      <c r="I4" s="26"/>
    </row>
    <row r="5" spans="1:9" x14ac:dyDescent="0.2">
      <c r="A5" s="24" t="s">
        <v>24</v>
      </c>
      <c r="B5" s="25" t="s">
        <v>74</v>
      </c>
      <c r="C5" s="30"/>
      <c r="D5" s="30"/>
      <c r="E5" s="27"/>
      <c r="G5" s="28" t="s">
        <v>25</v>
      </c>
      <c r="H5" s="53" t="s">
        <v>75</v>
      </c>
      <c r="I5" s="30"/>
    </row>
    <row r="8" spans="1:9" x14ac:dyDescent="0.2">
      <c r="A8" s="11" t="s">
        <v>70</v>
      </c>
      <c r="C8" s="27"/>
      <c r="D8" s="27"/>
      <c r="E8" s="27"/>
      <c r="F8" s="27"/>
      <c r="G8" s="27"/>
      <c r="H8" s="27"/>
      <c r="I8" s="27"/>
    </row>
    <row r="9" spans="1:9" x14ac:dyDescent="0.2">
      <c r="C9" s="27"/>
      <c r="D9" s="27"/>
      <c r="E9" s="27"/>
      <c r="F9" s="27"/>
      <c r="G9" s="27"/>
      <c r="H9" s="27"/>
      <c r="I9" s="27"/>
    </row>
    <row r="10" spans="1:9" x14ac:dyDescent="0.2">
      <c r="A10" s="11" t="s">
        <v>43</v>
      </c>
      <c r="C10" s="27"/>
      <c r="D10" s="27"/>
      <c r="E10" s="27"/>
      <c r="F10" s="27"/>
      <c r="G10" s="27"/>
      <c r="H10" s="27"/>
      <c r="I10" s="27"/>
    </row>
    <row r="11" spans="1:9" x14ac:dyDescent="0.2">
      <c r="C11" s="27"/>
      <c r="D11" s="27"/>
      <c r="E11" s="27"/>
      <c r="F11" s="27"/>
      <c r="G11" s="27"/>
      <c r="H11" s="27"/>
      <c r="I11" s="27"/>
    </row>
    <row r="12" spans="1:9" x14ac:dyDescent="0.2">
      <c r="A12" s="11" t="s">
        <v>71</v>
      </c>
      <c r="C12" s="27"/>
      <c r="D12" s="27"/>
      <c r="E12" s="27"/>
      <c r="F12" s="27"/>
      <c r="G12" s="27"/>
      <c r="H12" s="27"/>
      <c r="I12" s="27"/>
    </row>
    <row r="13" spans="1:9" x14ac:dyDescent="0.2">
      <c r="C13" s="27"/>
      <c r="D13" s="27"/>
      <c r="E13" s="27"/>
      <c r="F13" s="27"/>
      <c r="G13" s="27"/>
      <c r="H13" s="27"/>
      <c r="I13" s="27"/>
    </row>
    <row r="14" spans="1:9" x14ac:dyDescent="0.2">
      <c r="A14" s="11" t="s">
        <v>76</v>
      </c>
      <c r="C14" s="27"/>
      <c r="D14" s="27"/>
      <c r="E14" s="27"/>
      <c r="F14" s="27"/>
      <c r="G14" s="27"/>
      <c r="H14" s="27"/>
      <c r="I14" s="27"/>
    </row>
    <row r="15" spans="1:9" x14ac:dyDescent="0.2">
      <c r="C15" s="27"/>
      <c r="D15" s="27"/>
      <c r="E15" s="27"/>
      <c r="F15" s="27"/>
      <c r="G15" s="27"/>
      <c r="H15" s="27"/>
      <c r="I15" s="27"/>
    </row>
    <row r="16" spans="1:9" x14ac:dyDescent="0.2">
      <c r="A16" s="11" t="s">
        <v>45</v>
      </c>
      <c r="C16" s="27"/>
      <c r="D16" s="27"/>
      <c r="E16" s="27"/>
      <c r="F16" s="27"/>
      <c r="G16" s="27"/>
      <c r="H16" s="27"/>
      <c r="I16" s="27"/>
    </row>
    <row r="17" spans="1:9" x14ac:dyDescent="0.2">
      <c r="A17" s="31" t="s">
        <v>32</v>
      </c>
      <c r="B17" s="27"/>
      <c r="C17" s="27"/>
      <c r="D17" s="27"/>
      <c r="E17" s="27"/>
      <c r="F17" s="27"/>
      <c r="G17" s="27"/>
      <c r="H17" s="27"/>
      <c r="I17" s="27"/>
    </row>
    <row r="18" spans="1:9" x14ac:dyDescent="0.2">
      <c r="A18" s="31"/>
      <c r="B18" s="27"/>
      <c r="C18" s="27"/>
      <c r="D18" s="27"/>
      <c r="E18" s="27"/>
      <c r="F18" s="27"/>
      <c r="G18" s="27"/>
      <c r="H18" s="27"/>
      <c r="I18" s="27"/>
    </row>
    <row r="19" spans="1:9" x14ac:dyDescent="0.2">
      <c r="A19" s="56" t="s">
        <v>12</v>
      </c>
      <c r="B19" s="57"/>
      <c r="C19" s="57"/>
      <c r="D19" s="57"/>
      <c r="E19" s="57"/>
      <c r="F19" s="57"/>
      <c r="G19" s="57"/>
      <c r="H19" s="57"/>
      <c r="I19" s="58"/>
    </row>
    <row r="20" spans="1:9" x14ac:dyDescent="0.2">
      <c r="A20" s="14"/>
      <c r="B20" s="16"/>
      <c r="C20" s="32" t="s">
        <v>33</v>
      </c>
      <c r="D20" s="32" t="s">
        <v>20</v>
      </c>
      <c r="E20" s="32" t="s">
        <v>21</v>
      </c>
      <c r="F20" s="32" t="s">
        <v>22</v>
      </c>
      <c r="G20" s="32" t="s">
        <v>28</v>
      </c>
      <c r="H20" s="32" t="s">
        <v>30</v>
      </c>
      <c r="I20" s="32" t="s">
        <v>31</v>
      </c>
    </row>
    <row r="21" spans="1:9" x14ac:dyDescent="0.2">
      <c r="A21" s="14"/>
      <c r="B21" s="16"/>
      <c r="C21" s="33" t="s">
        <v>10</v>
      </c>
      <c r="D21" s="34" t="s">
        <v>10</v>
      </c>
      <c r="E21" s="33" t="s">
        <v>10</v>
      </c>
      <c r="F21" s="35" t="s">
        <v>10</v>
      </c>
      <c r="G21" s="35" t="s">
        <v>10</v>
      </c>
      <c r="H21" s="33" t="s">
        <v>11</v>
      </c>
      <c r="I21" s="33" t="s">
        <v>11</v>
      </c>
    </row>
    <row r="22" spans="1:9" x14ac:dyDescent="0.2">
      <c r="A22" s="14" t="s">
        <v>0</v>
      </c>
      <c r="B22" s="16"/>
      <c r="C22" s="15">
        <v>18000</v>
      </c>
      <c r="D22" s="15">
        <v>130000</v>
      </c>
      <c r="E22" s="15">
        <v>130000</v>
      </c>
      <c r="F22" s="15">
        <v>130000</v>
      </c>
      <c r="G22" s="36">
        <v>414060</v>
      </c>
      <c r="H22" s="36">
        <v>131000</v>
      </c>
      <c r="I22" s="36">
        <v>131000</v>
      </c>
    </row>
    <row r="23" spans="1:9" x14ac:dyDescent="0.2">
      <c r="A23" s="14" t="s">
        <v>1</v>
      </c>
      <c r="B23" s="16"/>
      <c r="C23" s="15">
        <v>1869</v>
      </c>
      <c r="D23" s="36">
        <f t="shared" ref="D23:G23" si="0">C34</f>
        <v>1781</v>
      </c>
      <c r="E23" s="36">
        <f t="shared" si="0"/>
        <v>5866</v>
      </c>
      <c r="F23" s="36">
        <f>E34</f>
        <v>1782</v>
      </c>
      <c r="G23" s="36">
        <f t="shared" si="0"/>
        <v>1782</v>
      </c>
      <c r="H23" s="36">
        <f>G34</f>
        <v>1782</v>
      </c>
      <c r="I23" s="36">
        <f>H34</f>
        <v>1782</v>
      </c>
    </row>
    <row r="24" spans="1:9" x14ac:dyDescent="0.2">
      <c r="A24" s="14" t="s">
        <v>2</v>
      </c>
      <c r="B24" s="16"/>
      <c r="C24" s="15">
        <v>109861</v>
      </c>
      <c r="D24" s="36">
        <v>161099</v>
      </c>
      <c r="E24" s="36">
        <v>224365</v>
      </c>
      <c r="F24" s="36">
        <v>123257</v>
      </c>
      <c r="G24" s="36">
        <v>148649</v>
      </c>
      <c r="H24" s="36">
        <v>131000</v>
      </c>
      <c r="I24" s="36">
        <v>131000</v>
      </c>
    </row>
    <row r="25" spans="1:9" x14ac:dyDescent="0.2">
      <c r="A25" s="14" t="s">
        <v>3</v>
      </c>
      <c r="B25" s="16"/>
      <c r="C25" s="15">
        <v>109949</v>
      </c>
      <c r="D25" s="36">
        <v>157014</v>
      </c>
      <c r="E25" s="36">
        <v>228449</v>
      </c>
      <c r="F25" s="15">
        <v>123257</v>
      </c>
      <c r="G25" s="36">
        <v>148649</v>
      </c>
      <c r="H25" s="36">
        <v>131000</v>
      </c>
      <c r="I25" s="36">
        <v>131000</v>
      </c>
    </row>
    <row r="26" spans="1:9" x14ac:dyDescent="0.2">
      <c r="A26" s="14"/>
      <c r="B26" s="16"/>
      <c r="C26" s="15"/>
      <c r="D26" s="36"/>
      <c r="E26" s="36"/>
      <c r="F26" s="36"/>
      <c r="G26" s="36"/>
      <c r="H26" s="36"/>
      <c r="I26" s="36"/>
    </row>
    <row r="27" spans="1:9" x14ac:dyDescent="0.2">
      <c r="A27" s="14" t="s">
        <v>4</v>
      </c>
      <c r="B27" s="30"/>
      <c r="C27" s="37"/>
      <c r="D27" s="37"/>
      <c r="E27" s="37"/>
      <c r="F27" s="37"/>
      <c r="G27" s="37"/>
      <c r="H27" s="37"/>
      <c r="I27" s="15"/>
    </row>
    <row r="28" spans="1:9" x14ac:dyDescent="0.2">
      <c r="A28" s="38" t="s">
        <v>19</v>
      </c>
      <c r="B28" s="16"/>
      <c r="C28" s="15"/>
      <c r="D28" s="39"/>
      <c r="E28" s="37"/>
      <c r="F28" s="37"/>
      <c r="G28" s="37"/>
      <c r="H28" s="37"/>
      <c r="I28" s="15"/>
    </row>
    <row r="29" spans="1:9" x14ac:dyDescent="0.2">
      <c r="A29" s="40"/>
      <c r="B29" s="41"/>
      <c r="C29" s="15"/>
      <c r="D29" s="36"/>
      <c r="E29" s="36"/>
      <c r="F29" s="36"/>
      <c r="G29" s="36"/>
      <c r="H29" s="36"/>
      <c r="I29" s="36"/>
    </row>
    <row r="30" spans="1:9" x14ac:dyDescent="0.2">
      <c r="A30" s="40"/>
      <c r="B30" s="41"/>
      <c r="C30" s="15"/>
      <c r="D30" s="36"/>
      <c r="E30" s="36"/>
      <c r="F30" s="36"/>
      <c r="G30" s="36"/>
      <c r="H30" s="36"/>
      <c r="I30" s="36"/>
    </row>
    <row r="31" spans="1:9" x14ac:dyDescent="0.2">
      <c r="A31" s="40"/>
      <c r="B31" s="41"/>
      <c r="C31" s="15"/>
      <c r="D31" s="36"/>
      <c r="E31" s="36"/>
      <c r="F31" s="36"/>
      <c r="G31" s="36"/>
      <c r="H31" s="36"/>
      <c r="I31" s="36"/>
    </row>
    <row r="32" spans="1:9" x14ac:dyDescent="0.2">
      <c r="A32" s="14" t="s">
        <v>5</v>
      </c>
      <c r="B32" s="16"/>
      <c r="C32" s="15">
        <f t="shared" ref="C32:I32" si="1">SUM(C29:C31)</f>
        <v>0</v>
      </c>
      <c r="D32" s="15">
        <f t="shared" si="1"/>
        <v>0</v>
      </c>
      <c r="E32" s="15">
        <f t="shared" si="1"/>
        <v>0</v>
      </c>
      <c r="F32" s="15">
        <f t="shared" si="1"/>
        <v>0</v>
      </c>
      <c r="G32" s="15">
        <v>0</v>
      </c>
      <c r="H32" s="15">
        <f t="shared" si="1"/>
        <v>0</v>
      </c>
      <c r="I32" s="15">
        <f t="shared" si="1"/>
        <v>0</v>
      </c>
    </row>
    <row r="33" spans="1:9" x14ac:dyDescent="0.2">
      <c r="A33" s="14"/>
      <c r="B33" s="16"/>
      <c r="C33" s="15"/>
      <c r="D33" s="36"/>
      <c r="E33" s="36"/>
      <c r="F33" s="36"/>
      <c r="G33" s="36"/>
      <c r="H33" s="36"/>
      <c r="I33" s="36"/>
    </row>
    <row r="34" spans="1:9" x14ac:dyDescent="0.2">
      <c r="A34" s="14" t="s">
        <v>7</v>
      </c>
      <c r="B34" s="16"/>
      <c r="C34" s="15">
        <f>+C23+C24-C25+C32</f>
        <v>1781</v>
      </c>
      <c r="D34" s="15">
        <f t="shared" ref="D34:I34" si="2">+D23+D24-D25+D32</f>
        <v>5866</v>
      </c>
      <c r="E34" s="15">
        <f t="shared" si="2"/>
        <v>1782</v>
      </c>
      <c r="F34" s="15">
        <f t="shared" si="2"/>
        <v>1782</v>
      </c>
      <c r="G34" s="15">
        <f t="shared" si="2"/>
        <v>1782</v>
      </c>
      <c r="H34" s="15">
        <f t="shared" si="2"/>
        <v>1782</v>
      </c>
      <c r="I34" s="15">
        <f t="shared" si="2"/>
        <v>1782</v>
      </c>
    </row>
    <row r="35" spans="1:9" x14ac:dyDescent="0.2">
      <c r="A35" s="40"/>
      <c r="B35" s="41"/>
      <c r="C35" s="42"/>
      <c r="D35" s="43"/>
      <c r="E35" s="43"/>
      <c r="F35" s="36"/>
      <c r="G35" s="36"/>
      <c r="H35" s="36"/>
      <c r="I35" s="36"/>
    </row>
    <row r="36" spans="1:9" x14ac:dyDescent="0.2">
      <c r="A36" s="14" t="s">
        <v>16</v>
      </c>
      <c r="B36" s="16"/>
      <c r="C36" s="42"/>
      <c r="D36" s="43"/>
      <c r="E36" s="43"/>
      <c r="F36" s="36"/>
      <c r="G36" s="36"/>
      <c r="H36" s="36"/>
      <c r="I36" s="36"/>
    </row>
    <row r="37" spans="1:9" x14ac:dyDescent="0.2">
      <c r="A37" s="40"/>
      <c r="B37" s="41"/>
      <c r="C37" s="42"/>
      <c r="D37" s="43"/>
      <c r="E37" s="43"/>
      <c r="F37" s="36"/>
      <c r="G37" s="36"/>
      <c r="H37" s="36"/>
      <c r="I37" s="36"/>
    </row>
    <row r="38" spans="1:9" x14ac:dyDescent="0.2">
      <c r="A38" s="14" t="s">
        <v>17</v>
      </c>
      <c r="B38" s="44"/>
      <c r="C38" s="45">
        <f>C34-C36</f>
        <v>1781</v>
      </c>
      <c r="D38" s="45">
        <f t="shared" ref="D38:I38" si="3">D34-D36</f>
        <v>5866</v>
      </c>
      <c r="E38" s="45">
        <f t="shared" si="3"/>
        <v>1782</v>
      </c>
      <c r="F38" s="46">
        <f t="shared" si="3"/>
        <v>1782</v>
      </c>
      <c r="G38" s="46">
        <f t="shared" si="3"/>
        <v>1782</v>
      </c>
      <c r="H38" s="46">
        <f t="shared" si="3"/>
        <v>1782</v>
      </c>
      <c r="I38" s="46">
        <f t="shared" si="3"/>
        <v>1782</v>
      </c>
    </row>
    <row r="39" spans="1:9" x14ac:dyDescent="0.2">
      <c r="A39" s="47"/>
      <c r="B39" s="47"/>
      <c r="C39" s="48"/>
      <c r="D39" s="48"/>
      <c r="E39" s="48"/>
      <c r="F39" s="48"/>
      <c r="G39" s="48"/>
      <c r="H39" s="48"/>
      <c r="I39" s="48"/>
    </row>
    <row r="40" spans="1:9" x14ac:dyDescent="0.2">
      <c r="A40" s="49" t="s">
        <v>18</v>
      </c>
      <c r="B40" s="26"/>
      <c r="C40" s="10"/>
      <c r="D40" s="10"/>
      <c r="E40" s="10"/>
      <c r="F40" s="10"/>
      <c r="G40" s="10"/>
      <c r="H40" s="10"/>
      <c r="I40" s="10"/>
    </row>
    <row r="41" spans="1:9" ht="26.45" customHeight="1" x14ac:dyDescent="0.2">
      <c r="A41" s="59" t="s">
        <v>29</v>
      </c>
      <c r="B41" s="60"/>
      <c r="C41" s="43"/>
      <c r="D41" s="43"/>
      <c r="E41" s="43"/>
      <c r="F41" s="43"/>
      <c r="G41" s="43"/>
      <c r="H41" s="43"/>
      <c r="I41" s="43"/>
    </row>
    <row r="42" spans="1:9" x14ac:dyDescent="0.2">
      <c r="A42" s="14"/>
      <c r="B42" s="16"/>
      <c r="C42" s="36"/>
      <c r="D42" s="36"/>
      <c r="E42" s="36"/>
      <c r="F42" s="36"/>
      <c r="G42" s="36"/>
      <c r="H42" s="36"/>
      <c r="I42" s="36"/>
    </row>
    <row r="43" spans="1:9" x14ac:dyDescent="0.2">
      <c r="A43" s="14" t="s">
        <v>6</v>
      </c>
      <c r="B43" s="16"/>
      <c r="C43" s="36"/>
      <c r="D43" s="36"/>
      <c r="E43" s="36"/>
      <c r="F43" s="36"/>
      <c r="G43" s="36"/>
      <c r="H43" s="36"/>
      <c r="I43" s="36"/>
    </row>
    <row r="44" spans="1:9" x14ac:dyDescent="0.2">
      <c r="A44" s="14"/>
      <c r="B44" s="16"/>
      <c r="C44" s="36"/>
      <c r="D44" s="36"/>
      <c r="E44" s="36"/>
      <c r="F44" s="36"/>
      <c r="G44" s="36"/>
      <c r="H44" s="36"/>
      <c r="I44" s="36"/>
    </row>
    <row r="45" spans="1:9" x14ac:dyDescent="0.2">
      <c r="A45" s="50" t="s">
        <v>8</v>
      </c>
      <c r="B45" s="44"/>
      <c r="C45" s="36"/>
      <c r="D45" s="36"/>
      <c r="E45" s="36"/>
      <c r="F45" s="36"/>
      <c r="G45" s="36"/>
      <c r="H45" s="36"/>
      <c r="I45" s="36"/>
    </row>
    <row r="46" spans="1:9" x14ac:dyDescent="0.2">
      <c r="A46" s="51" t="s">
        <v>9</v>
      </c>
      <c r="B46" s="52"/>
      <c r="C46" s="36"/>
      <c r="D46" s="36"/>
      <c r="E46" s="36"/>
      <c r="F46" s="36"/>
      <c r="G46" s="36"/>
      <c r="H46" s="36"/>
      <c r="I46" s="36"/>
    </row>
  </sheetData>
  <sheetProtection selectLockedCells="1"/>
  <mergeCells count="2">
    <mergeCell ref="A19:I19"/>
    <mergeCell ref="A41:B41"/>
  </mergeCells>
  <printOptions horizontalCentered="1"/>
  <pageMargins left="0.75" right="0.75" top="0.6" bottom="0.55000000000000004" header="0.28000000000000003" footer="0.16"/>
  <pageSetup scale="90" orientation="landscape" r:id="rId1"/>
  <headerFooter alignWithMargins="0">
    <oddHeader>&amp;C&amp;"Arial,Bold"Report on Non-General Fund Information
&amp;"Arial,Regular"for Submittal to the 2025 Legislature</oddHeader>
    <oddFooter>&amp;LForm 37-47 (rev. 8/23)&amp;R&amp;D  &amp;T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188C47-BCB4-465B-A35D-C1258FA4ACD2}">
  <sheetPr>
    <pageSetUpPr fitToPage="1"/>
  </sheetPr>
  <dimension ref="A2:J46"/>
  <sheetViews>
    <sheetView zoomScaleNormal="100" workbookViewId="0">
      <selection activeCell="L10" sqref="L10"/>
    </sheetView>
  </sheetViews>
  <sheetFormatPr defaultRowHeight="12.75" x14ac:dyDescent="0.2"/>
  <cols>
    <col min="1" max="2" width="14.5703125" style="24" customWidth="1"/>
    <col min="3" max="8" width="14" style="24" customWidth="1"/>
    <col min="9" max="9" width="13.140625" style="24" customWidth="1"/>
    <col min="10" max="10" width="9.140625" style="24"/>
  </cols>
  <sheetData>
    <row r="2" spans="1:9" x14ac:dyDescent="0.2">
      <c r="A2" s="24" t="s">
        <v>13</v>
      </c>
      <c r="B2" s="25" t="s">
        <v>34</v>
      </c>
      <c r="C2" s="26"/>
      <c r="D2" s="26"/>
      <c r="E2" s="27"/>
      <c r="G2" s="28" t="s">
        <v>14</v>
      </c>
      <c r="H2" s="26" t="s">
        <v>38</v>
      </c>
      <c r="I2" s="26"/>
    </row>
    <row r="3" spans="1:9" x14ac:dyDescent="0.2">
      <c r="A3" s="24" t="s">
        <v>23</v>
      </c>
      <c r="B3" s="26" t="s">
        <v>35</v>
      </c>
      <c r="C3" s="26"/>
      <c r="D3" s="26"/>
      <c r="E3" s="27"/>
      <c r="G3" s="28" t="s">
        <v>27</v>
      </c>
      <c r="H3" s="29" t="s">
        <v>39</v>
      </c>
      <c r="I3" s="30"/>
    </row>
    <row r="4" spans="1:9" x14ac:dyDescent="0.2">
      <c r="A4" s="24" t="s">
        <v>15</v>
      </c>
      <c r="B4" s="25" t="s">
        <v>77</v>
      </c>
      <c r="C4" s="26"/>
      <c r="D4" s="26"/>
      <c r="E4" s="27"/>
      <c r="G4" s="28" t="s">
        <v>26</v>
      </c>
      <c r="H4" s="25" t="s">
        <v>40</v>
      </c>
      <c r="I4" s="26"/>
    </row>
    <row r="5" spans="1:9" x14ac:dyDescent="0.2">
      <c r="A5" s="24" t="s">
        <v>24</v>
      </c>
      <c r="B5" s="25" t="s">
        <v>74</v>
      </c>
      <c r="C5" s="30"/>
      <c r="D5" s="30"/>
      <c r="E5" s="27"/>
      <c r="G5" s="28" t="s">
        <v>25</v>
      </c>
      <c r="H5" s="53" t="s">
        <v>78</v>
      </c>
      <c r="I5" s="30"/>
    </row>
    <row r="8" spans="1:9" x14ac:dyDescent="0.2">
      <c r="A8" s="11" t="s">
        <v>79</v>
      </c>
      <c r="C8" s="27"/>
      <c r="D8" s="27"/>
      <c r="E8" s="27"/>
      <c r="F8" s="27"/>
      <c r="G8" s="27"/>
      <c r="H8" s="27"/>
      <c r="I8" s="27"/>
    </row>
    <row r="9" spans="1:9" x14ac:dyDescent="0.2">
      <c r="C9" s="27"/>
      <c r="D9" s="27"/>
      <c r="E9" s="27"/>
      <c r="F9" s="27"/>
      <c r="G9" s="27"/>
      <c r="H9" s="27"/>
      <c r="I9" s="27"/>
    </row>
    <row r="10" spans="1:9" x14ac:dyDescent="0.2">
      <c r="A10" s="11" t="s">
        <v>43</v>
      </c>
      <c r="C10" s="27"/>
      <c r="D10" s="27"/>
      <c r="E10" s="27"/>
      <c r="F10" s="27"/>
      <c r="G10" s="27"/>
      <c r="H10" s="27"/>
      <c r="I10" s="27"/>
    </row>
    <row r="11" spans="1:9" x14ac:dyDescent="0.2">
      <c r="C11" s="27"/>
      <c r="D11" s="27"/>
      <c r="E11" s="27"/>
      <c r="F11" s="27"/>
      <c r="G11" s="27"/>
      <c r="H11" s="27"/>
      <c r="I11" s="27"/>
    </row>
    <row r="12" spans="1:9" x14ac:dyDescent="0.2">
      <c r="A12" s="11" t="s">
        <v>71</v>
      </c>
      <c r="C12" s="27"/>
      <c r="D12" s="27"/>
      <c r="E12" s="27"/>
      <c r="F12" s="27"/>
      <c r="G12" s="27"/>
      <c r="H12" s="27"/>
      <c r="I12" s="27"/>
    </row>
    <row r="13" spans="1:9" x14ac:dyDescent="0.2">
      <c r="C13" s="27"/>
      <c r="D13" s="27"/>
      <c r="E13" s="27"/>
      <c r="F13" s="27"/>
      <c r="G13" s="27"/>
      <c r="H13" s="27"/>
      <c r="I13" s="27"/>
    </row>
    <row r="14" spans="1:9" x14ac:dyDescent="0.2">
      <c r="A14" s="11" t="s">
        <v>76</v>
      </c>
      <c r="C14" s="27"/>
      <c r="D14" s="27"/>
      <c r="E14" s="27"/>
      <c r="F14" s="27"/>
      <c r="G14" s="27"/>
      <c r="H14" s="27"/>
      <c r="I14" s="27"/>
    </row>
    <row r="15" spans="1:9" x14ac:dyDescent="0.2">
      <c r="C15" s="27"/>
      <c r="D15" s="27"/>
      <c r="E15" s="27"/>
      <c r="F15" s="27"/>
      <c r="G15" s="27"/>
      <c r="H15" s="27"/>
      <c r="I15" s="27"/>
    </row>
    <row r="16" spans="1:9" x14ac:dyDescent="0.2">
      <c r="A16" s="11" t="s">
        <v>45</v>
      </c>
      <c r="C16" s="27"/>
      <c r="D16" s="27"/>
      <c r="E16" s="27"/>
      <c r="F16" s="27"/>
      <c r="G16" s="27"/>
      <c r="H16" s="27"/>
      <c r="I16" s="27"/>
    </row>
    <row r="17" spans="1:9" x14ac:dyDescent="0.2">
      <c r="A17" s="31" t="s">
        <v>32</v>
      </c>
      <c r="B17" s="27"/>
      <c r="C17" s="27"/>
      <c r="D17" s="27"/>
      <c r="E17" s="27"/>
      <c r="F17" s="27"/>
      <c r="G17" s="27"/>
      <c r="H17" s="27"/>
      <c r="I17" s="27"/>
    </row>
    <row r="18" spans="1:9" x14ac:dyDescent="0.2">
      <c r="A18" s="31"/>
      <c r="B18" s="27"/>
      <c r="C18" s="27"/>
      <c r="D18" s="27"/>
      <c r="E18" s="27"/>
      <c r="F18" s="27"/>
      <c r="G18" s="27"/>
      <c r="H18" s="27"/>
      <c r="I18" s="27"/>
    </row>
    <row r="19" spans="1:9" x14ac:dyDescent="0.2">
      <c r="A19" s="56" t="s">
        <v>12</v>
      </c>
      <c r="B19" s="57"/>
      <c r="C19" s="57"/>
      <c r="D19" s="57"/>
      <c r="E19" s="57"/>
      <c r="F19" s="57"/>
      <c r="G19" s="57"/>
      <c r="H19" s="57"/>
      <c r="I19" s="58"/>
    </row>
    <row r="20" spans="1:9" x14ac:dyDescent="0.2">
      <c r="A20" s="14"/>
      <c r="B20" s="16"/>
      <c r="C20" s="32" t="s">
        <v>33</v>
      </c>
      <c r="D20" s="32" t="s">
        <v>20</v>
      </c>
      <c r="E20" s="32" t="s">
        <v>21</v>
      </c>
      <c r="F20" s="32" t="s">
        <v>22</v>
      </c>
      <c r="G20" s="32" t="s">
        <v>28</v>
      </c>
      <c r="H20" s="32" t="s">
        <v>30</v>
      </c>
      <c r="I20" s="32" t="s">
        <v>31</v>
      </c>
    </row>
    <row r="21" spans="1:9" x14ac:dyDescent="0.2">
      <c r="A21" s="14"/>
      <c r="B21" s="16"/>
      <c r="C21" s="33" t="s">
        <v>10</v>
      </c>
      <c r="D21" s="34" t="s">
        <v>10</v>
      </c>
      <c r="E21" s="33" t="s">
        <v>10</v>
      </c>
      <c r="F21" s="35" t="s">
        <v>10</v>
      </c>
      <c r="G21" s="35" t="s">
        <v>10</v>
      </c>
      <c r="H21" s="33" t="s">
        <v>11</v>
      </c>
      <c r="I21" s="33" t="s">
        <v>11</v>
      </c>
    </row>
    <row r="22" spans="1:9" x14ac:dyDescent="0.2">
      <c r="A22" s="14" t="s">
        <v>0</v>
      </c>
      <c r="B22" s="16"/>
      <c r="C22" s="15">
        <v>700000</v>
      </c>
      <c r="D22" s="15">
        <v>575000</v>
      </c>
      <c r="E22" s="15">
        <v>575000</v>
      </c>
      <c r="F22" s="15">
        <v>575000</v>
      </c>
      <c r="G22" s="36">
        <v>1441449</v>
      </c>
      <c r="H22" s="36">
        <v>575000</v>
      </c>
      <c r="I22" s="36">
        <v>575000</v>
      </c>
    </row>
    <row r="23" spans="1:9" x14ac:dyDescent="0.2">
      <c r="A23" s="14" t="s">
        <v>1</v>
      </c>
      <c r="B23" s="16"/>
      <c r="C23" s="15">
        <v>0</v>
      </c>
      <c r="D23" s="36">
        <f t="shared" ref="D23:G23" si="0">C34</f>
        <v>0</v>
      </c>
      <c r="E23" s="36">
        <f t="shared" si="0"/>
        <v>0</v>
      </c>
      <c r="F23" s="36">
        <f>E34</f>
        <v>0</v>
      </c>
      <c r="G23" s="36">
        <f t="shared" si="0"/>
        <v>0</v>
      </c>
      <c r="H23" s="36">
        <f>G34</f>
        <v>0</v>
      </c>
      <c r="I23" s="36">
        <f>H34</f>
        <v>0</v>
      </c>
    </row>
    <row r="24" spans="1:9" x14ac:dyDescent="0.2">
      <c r="A24" s="14" t="s">
        <v>2</v>
      </c>
      <c r="B24" s="16"/>
      <c r="C24" s="15">
        <v>182709</v>
      </c>
      <c r="D24" s="36">
        <v>687678</v>
      </c>
      <c r="E24" s="36">
        <v>292170</v>
      </c>
      <c r="F24" s="36">
        <v>336807</v>
      </c>
      <c r="G24" s="36">
        <v>674011</v>
      </c>
      <c r="H24" s="36">
        <v>575000</v>
      </c>
      <c r="I24" s="36">
        <v>575000</v>
      </c>
    </row>
    <row r="25" spans="1:9" x14ac:dyDescent="0.2">
      <c r="A25" s="14" t="s">
        <v>3</v>
      </c>
      <c r="B25" s="16"/>
      <c r="C25" s="15">
        <v>182709</v>
      </c>
      <c r="D25" s="36">
        <v>687678</v>
      </c>
      <c r="E25" s="36">
        <v>292170</v>
      </c>
      <c r="F25" s="15">
        <v>336807</v>
      </c>
      <c r="G25" s="36">
        <v>674011</v>
      </c>
      <c r="H25" s="36">
        <v>575000</v>
      </c>
      <c r="I25" s="36">
        <v>575000</v>
      </c>
    </row>
    <row r="26" spans="1:9" x14ac:dyDescent="0.2">
      <c r="A26" s="14"/>
      <c r="B26" s="16"/>
      <c r="C26" s="15"/>
      <c r="D26" s="36"/>
      <c r="E26" s="36"/>
      <c r="F26" s="36"/>
      <c r="G26" s="36"/>
      <c r="H26" s="36"/>
      <c r="I26" s="36"/>
    </row>
    <row r="27" spans="1:9" x14ac:dyDescent="0.2">
      <c r="A27" s="14" t="s">
        <v>4</v>
      </c>
      <c r="B27" s="30"/>
      <c r="C27" s="37"/>
      <c r="D27" s="37"/>
      <c r="E27" s="37"/>
      <c r="F27" s="37"/>
      <c r="G27" s="37"/>
      <c r="H27" s="37"/>
      <c r="I27" s="15"/>
    </row>
    <row r="28" spans="1:9" x14ac:dyDescent="0.2">
      <c r="A28" s="38" t="s">
        <v>19</v>
      </c>
      <c r="B28" s="16"/>
      <c r="C28" s="15"/>
      <c r="D28" s="39"/>
      <c r="E28" s="37"/>
      <c r="F28" s="37"/>
      <c r="G28" s="37"/>
      <c r="H28" s="37"/>
      <c r="I28" s="15"/>
    </row>
    <row r="29" spans="1:9" x14ac:dyDescent="0.2">
      <c r="A29" s="40"/>
      <c r="B29" s="41"/>
      <c r="C29" s="15"/>
      <c r="D29" s="36"/>
      <c r="E29" s="36"/>
      <c r="F29" s="36"/>
      <c r="G29" s="36"/>
      <c r="H29" s="36"/>
      <c r="I29" s="36"/>
    </row>
    <row r="30" spans="1:9" x14ac:dyDescent="0.2">
      <c r="A30" s="40"/>
      <c r="B30" s="41"/>
      <c r="C30" s="15"/>
      <c r="D30" s="36"/>
      <c r="E30" s="36"/>
      <c r="F30" s="36"/>
      <c r="G30" s="36"/>
      <c r="H30" s="36"/>
      <c r="I30" s="36"/>
    </row>
    <row r="31" spans="1:9" x14ac:dyDescent="0.2">
      <c r="A31" s="40"/>
      <c r="B31" s="41"/>
      <c r="C31" s="15"/>
      <c r="D31" s="36"/>
      <c r="E31" s="36"/>
      <c r="F31" s="36"/>
      <c r="G31" s="36"/>
      <c r="H31" s="36"/>
      <c r="I31" s="36"/>
    </row>
    <row r="32" spans="1:9" x14ac:dyDescent="0.2">
      <c r="A32" s="14" t="s">
        <v>5</v>
      </c>
      <c r="B32" s="16"/>
      <c r="C32" s="15">
        <f t="shared" ref="C32:I32" si="1">SUM(C29:C31)</f>
        <v>0</v>
      </c>
      <c r="D32" s="15">
        <f t="shared" si="1"/>
        <v>0</v>
      </c>
      <c r="E32" s="15">
        <f t="shared" si="1"/>
        <v>0</v>
      </c>
      <c r="F32" s="15">
        <f t="shared" si="1"/>
        <v>0</v>
      </c>
      <c r="G32" s="15">
        <v>0</v>
      </c>
      <c r="H32" s="15">
        <f t="shared" si="1"/>
        <v>0</v>
      </c>
      <c r="I32" s="15">
        <f t="shared" si="1"/>
        <v>0</v>
      </c>
    </row>
    <row r="33" spans="1:9" x14ac:dyDescent="0.2">
      <c r="A33" s="14"/>
      <c r="B33" s="16"/>
      <c r="C33" s="15"/>
      <c r="D33" s="36"/>
      <c r="E33" s="36"/>
      <c r="F33" s="36"/>
      <c r="G33" s="36"/>
      <c r="H33" s="36"/>
      <c r="I33" s="36"/>
    </row>
    <row r="34" spans="1:9" x14ac:dyDescent="0.2">
      <c r="A34" s="14" t="s">
        <v>7</v>
      </c>
      <c r="B34" s="16"/>
      <c r="C34" s="15">
        <f>+C23+C24-C25+C32</f>
        <v>0</v>
      </c>
      <c r="D34" s="15">
        <f t="shared" ref="D34:I34" si="2">+D23+D24-D25+D32</f>
        <v>0</v>
      </c>
      <c r="E34" s="15">
        <f t="shared" si="2"/>
        <v>0</v>
      </c>
      <c r="F34" s="15">
        <f t="shared" si="2"/>
        <v>0</v>
      </c>
      <c r="G34" s="15">
        <f t="shared" si="2"/>
        <v>0</v>
      </c>
      <c r="H34" s="15">
        <f t="shared" si="2"/>
        <v>0</v>
      </c>
      <c r="I34" s="15">
        <f t="shared" si="2"/>
        <v>0</v>
      </c>
    </row>
    <row r="35" spans="1:9" x14ac:dyDescent="0.2">
      <c r="A35" s="40"/>
      <c r="B35" s="41"/>
      <c r="C35" s="42"/>
      <c r="D35" s="43"/>
      <c r="E35" s="43"/>
      <c r="F35" s="36"/>
      <c r="G35" s="36"/>
      <c r="H35" s="36"/>
      <c r="I35" s="36"/>
    </row>
    <row r="36" spans="1:9" x14ac:dyDescent="0.2">
      <c r="A36" s="14" t="s">
        <v>16</v>
      </c>
      <c r="B36" s="16"/>
      <c r="C36" s="42">
        <v>338580</v>
      </c>
      <c r="D36" s="43">
        <v>343891</v>
      </c>
      <c r="E36" s="43">
        <v>545992</v>
      </c>
      <c r="F36" s="36">
        <v>701228</v>
      </c>
      <c r="G36" s="36">
        <v>283836</v>
      </c>
      <c r="H36" s="36"/>
      <c r="I36" s="36"/>
    </row>
    <row r="37" spans="1:9" x14ac:dyDescent="0.2">
      <c r="A37" s="40"/>
      <c r="B37" s="41"/>
      <c r="C37" s="42"/>
      <c r="D37" s="43"/>
      <c r="E37" s="43"/>
      <c r="F37" s="36"/>
      <c r="G37" s="36"/>
      <c r="H37" s="36"/>
      <c r="I37" s="36"/>
    </row>
    <row r="38" spans="1:9" x14ac:dyDescent="0.2">
      <c r="A38" s="14" t="s">
        <v>17</v>
      </c>
      <c r="B38" s="44"/>
      <c r="C38" s="45">
        <f>C34-C36</f>
        <v>-338580</v>
      </c>
      <c r="D38" s="45">
        <f t="shared" ref="D38:I38" si="3">D34-D36</f>
        <v>-343891</v>
      </c>
      <c r="E38" s="45">
        <f t="shared" si="3"/>
        <v>-545992</v>
      </c>
      <c r="F38" s="46">
        <f t="shared" si="3"/>
        <v>-701228</v>
      </c>
      <c r="G38" s="46">
        <f t="shared" si="3"/>
        <v>-283836</v>
      </c>
      <c r="H38" s="46">
        <f t="shared" si="3"/>
        <v>0</v>
      </c>
      <c r="I38" s="46">
        <f t="shared" si="3"/>
        <v>0</v>
      </c>
    </row>
    <row r="39" spans="1:9" x14ac:dyDescent="0.2">
      <c r="A39" s="47"/>
      <c r="B39" s="47"/>
      <c r="C39" s="48"/>
      <c r="D39" s="48"/>
      <c r="E39" s="48"/>
      <c r="F39" s="48"/>
      <c r="G39" s="48"/>
      <c r="H39" s="48"/>
      <c r="I39" s="48"/>
    </row>
    <row r="40" spans="1:9" x14ac:dyDescent="0.2">
      <c r="A40" s="49" t="s">
        <v>18</v>
      </c>
      <c r="B40" s="26"/>
      <c r="C40" s="10"/>
      <c r="D40" s="10"/>
      <c r="E40" s="10"/>
      <c r="F40" s="10"/>
      <c r="G40" s="10"/>
      <c r="H40" s="10"/>
      <c r="I40" s="10"/>
    </row>
    <row r="41" spans="1:9" ht="26.45" customHeight="1" x14ac:dyDescent="0.2">
      <c r="A41" s="59" t="s">
        <v>29</v>
      </c>
      <c r="B41" s="60"/>
      <c r="C41" s="43"/>
      <c r="D41" s="43"/>
      <c r="E41" s="43"/>
      <c r="F41" s="43"/>
      <c r="G41" s="43"/>
      <c r="H41" s="43"/>
      <c r="I41" s="43"/>
    </row>
    <row r="42" spans="1:9" x14ac:dyDescent="0.2">
      <c r="A42" s="14"/>
      <c r="B42" s="16"/>
      <c r="C42" s="36"/>
      <c r="D42" s="36"/>
      <c r="E42" s="36"/>
      <c r="F42" s="36"/>
      <c r="G42" s="36"/>
      <c r="H42" s="36"/>
      <c r="I42" s="36"/>
    </row>
    <row r="43" spans="1:9" x14ac:dyDescent="0.2">
      <c r="A43" s="14" t="s">
        <v>6</v>
      </c>
      <c r="B43" s="16"/>
      <c r="C43" s="36"/>
      <c r="D43" s="36"/>
      <c r="E43" s="36"/>
      <c r="F43" s="36"/>
      <c r="G43" s="36"/>
      <c r="H43" s="36"/>
      <c r="I43" s="36"/>
    </row>
    <row r="44" spans="1:9" x14ac:dyDescent="0.2">
      <c r="A44" s="14"/>
      <c r="B44" s="16"/>
      <c r="C44" s="36"/>
      <c r="D44" s="36"/>
      <c r="E44" s="36"/>
      <c r="F44" s="36"/>
      <c r="G44" s="36"/>
      <c r="H44" s="36"/>
      <c r="I44" s="36"/>
    </row>
    <row r="45" spans="1:9" x14ac:dyDescent="0.2">
      <c r="A45" s="50" t="s">
        <v>8</v>
      </c>
      <c r="B45" s="44"/>
      <c r="C45" s="36"/>
      <c r="D45" s="36"/>
      <c r="E45" s="36"/>
      <c r="F45" s="36"/>
      <c r="G45" s="36"/>
      <c r="H45" s="36"/>
      <c r="I45" s="36"/>
    </row>
    <row r="46" spans="1:9" x14ac:dyDescent="0.2">
      <c r="A46" s="51" t="s">
        <v>9</v>
      </c>
      <c r="B46" s="52"/>
      <c r="C46" s="36"/>
      <c r="D46" s="36"/>
      <c r="E46" s="36"/>
      <c r="F46" s="36"/>
      <c r="G46" s="36"/>
      <c r="H46" s="36"/>
      <c r="I46" s="36"/>
    </row>
  </sheetData>
  <sheetProtection selectLockedCells="1"/>
  <mergeCells count="2">
    <mergeCell ref="A19:I19"/>
    <mergeCell ref="A41:B41"/>
  </mergeCells>
  <printOptions horizontalCentered="1"/>
  <pageMargins left="0.75" right="0.75" top="0.6" bottom="0.55000000000000004" header="0.28000000000000003" footer="0.16"/>
  <pageSetup scale="90" orientation="landscape" r:id="rId1"/>
  <headerFooter alignWithMargins="0">
    <oddHeader>&amp;C&amp;"Arial,Bold"Report on Non-General Fund Information
&amp;"Arial,Regular"for Submittal to the 2025 Legislature</oddHeader>
    <oddFooter>&amp;LForm 37-47 (rev. 8/23)&amp;R&amp;D  &amp;T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F07E2F-E496-4EC6-82B0-07CF29DD033B}">
  <sheetPr>
    <pageSetUpPr fitToPage="1"/>
  </sheetPr>
  <dimension ref="A1:I46"/>
  <sheetViews>
    <sheetView zoomScaleNormal="100" workbookViewId="0">
      <selection activeCell="L10" sqref="L10"/>
    </sheetView>
  </sheetViews>
  <sheetFormatPr defaultRowHeight="12.75" x14ac:dyDescent="0.2"/>
  <cols>
    <col min="1" max="2" width="14.5703125" style="24" customWidth="1"/>
    <col min="3" max="8" width="14" style="24" customWidth="1"/>
    <col min="9" max="9" width="13.140625" style="24" customWidth="1"/>
  </cols>
  <sheetData>
    <row r="1" spans="1:9" x14ac:dyDescent="0.2">
      <c r="A1" s="54" t="s">
        <v>116</v>
      </c>
    </row>
    <row r="2" spans="1:9" x14ac:dyDescent="0.2">
      <c r="A2" s="24" t="s">
        <v>13</v>
      </c>
      <c r="B2" s="25" t="s">
        <v>34</v>
      </c>
      <c r="C2" s="26"/>
      <c r="D2" s="26"/>
      <c r="E2" s="27"/>
      <c r="G2" s="28" t="s">
        <v>14</v>
      </c>
      <c r="H2" s="26" t="s">
        <v>38</v>
      </c>
      <c r="I2" s="26"/>
    </row>
    <row r="3" spans="1:9" x14ac:dyDescent="0.2">
      <c r="A3" s="24" t="s">
        <v>23</v>
      </c>
      <c r="B3" s="26" t="s">
        <v>35</v>
      </c>
      <c r="C3" s="26"/>
      <c r="D3" s="26"/>
      <c r="E3" s="27"/>
      <c r="G3" s="28" t="s">
        <v>27</v>
      </c>
      <c r="H3" s="29" t="s">
        <v>39</v>
      </c>
      <c r="I3" s="30"/>
    </row>
    <row r="4" spans="1:9" x14ac:dyDescent="0.2">
      <c r="A4" s="24" t="s">
        <v>15</v>
      </c>
      <c r="B4" s="25" t="s">
        <v>113</v>
      </c>
      <c r="C4" s="26"/>
      <c r="D4" s="26"/>
      <c r="E4" s="27"/>
      <c r="G4" s="28" t="s">
        <v>26</v>
      </c>
      <c r="H4" s="25" t="s">
        <v>57</v>
      </c>
      <c r="I4" s="26"/>
    </row>
    <row r="5" spans="1:9" x14ac:dyDescent="0.2">
      <c r="A5" s="24" t="s">
        <v>24</v>
      </c>
      <c r="B5" s="25" t="s">
        <v>74</v>
      </c>
      <c r="C5" s="30"/>
      <c r="D5" s="30"/>
      <c r="E5" s="27"/>
      <c r="G5" s="28" t="s">
        <v>25</v>
      </c>
      <c r="H5" s="53" t="s">
        <v>112</v>
      </c>
      <c r="I5" s="30"/>
    </row>
    <row r="8" spans="1:9" x14ac:dyDescent="0.2">
      <c r="A8" s="11" t="s">
        <v>114</v>
      </c>
      <c r="C8" s="27"/>
      <c r="D8" s="27"/>
      <c r="E8" s="27"/>
      <c r="F8" s="27"/>
      <c r="G8" s="27"/>
      <c r="H8" s="27"/>
      <c r="I8" s="27"/>
    </row>
    <row r="9" spans="1:9" x14ac:dyDescent="0.2">
      <c r="C9" s="27"/>
      <c r="D9" s="27"/>
      <c r="E9" s="27"/>
      <c r="F9" s="27"/>
      <c r="G9" s="27"/>
      <c r="H9" s="27"/>
      <c r="I9" s="27"/>
    </row>
    <row r="10" spans="1:9" x14ac:dyDescent="0.2">
      <c r="A10" s="11" t="s">
        <v>43</v>
      </c>
      <c r="C10" s="27"/>
      <c r="D10" s="27"/>
      <c r="E10" s="27"/>
      <c r="F10" s="27"/>
      <c r="G10" s="27"/>
      <c r="H10" s="27"/>
      <c r="I10" s="27"/>
    </row>
    <row r="11" spans="1:9" x14ac:dyDescent="0.2">
      <c r="C11" s="27"/>
      <c r="D11" s="27"/>
      <c r="E11" s="27"/>
      <c r="F11" s="27"/>
      <c r="G11" s="27"/>
      <c r="H11" s="27"/>
      <c r="I11" s="27"/>
    </row>
    <row r="12" spans="1:9" x14ac:dyDescent="0.2">
      <c r="A12" s="11" t="s">
        <v>71</v>
      </c>
      <c r="C12" s="27"/>
      <c r="D12" s="27"/>
      <c r="E12" s="27"/>
      <c r="F12" s="27"/>
      <c r="G12" s="27"/>
      <c r="H12" s="27"/>
      <c r="I12" s="27"/>
    </row>
    <row r="13" spans="1:9" x14ac:dyDescent="0.2">
      <c r="C13" s="27"/>
      <c r="D13" s="27"/>
      <c r="E13" s="27"/>
      <c r="F13" s="27"/>
      <c r="G13" s="27"/>
      <c r="H13" s="27"/>
      <c r="I13" s="27"/>
    </row>
    <row r="14" spans="1:9" x14ac:dyDescent="0.2">
      <c r="A14" s="11" t="s">
        <v>115</v>
      </c>
      <c r="C14" s="27"/>
      <c r="D14" s="27"/>
      <c r="E14" s="27"/>
      <c r="F14" s="27"/>
      <c r="G14" s="27"/>
      <c r="H14" s="27"/>
      <c r="I14" s="27"/>
    </row>
    <row r="15" spans="1:9" x14ac:dyDescent="0.2">
      <c r="C15" s="27"/>
      <c r="D15" s="27"/>
      <c r="E15" s="27"/>
      <c r="F15" s="27"/>
      <c r="G15" s="27"/>
      <c r="H15" s="27"/>
      <c r="I15" s="27"/>
    </row>
    <row r="16" spans="1:9" x14ac:dyDescent="0.2">
      <c r="A16" s="11" t="s">
        <v>45</v>
      </c>
      <c r="C16" s="27"/>
      <c r="D16" s="27"/>
      <c r="E16" s="27"/>
      <c r="F16" s="27"/>
      <c r="G16" s="27"/>
      <c r="H16" s="27"/>
      <c r="I16" s="27"/>
    </row>
    <row r="17" spans="1:9" x14ac:dyDescent="0.2">
      <c r="A17" s="31" t="s">
        <v>32</v>
      </c>
      <c r="B17" s="27"/>
      <c r="C17" s="27"/>
      <c r="D17" s="27"/>
      <c r="E17" s="27"/>
      <c r="F17" s="27"/>
      <c r="G17" s="27"/>
      <c r="H17" s="27"/>
      <c r="I17" s="27"/>
    </row>
    <row r="18" spans="1:9" x14ac:dyDescent="0.2">
      <c r="A18" s="31"/>
      <c r="B18" s="27"/>
      <c r="C18" s="27"/>
      <c r="D18" s="27"/>
      <c r="E18" s="27"/>
      <c r="F18" s="27"/>
      <c r="G18" s="27"/>
      <c r="H18" s="27"/>
      <c r="I18" s="27"/>
    </row>
    <row r="19" spans="1:9" x14ac:dyDescent="0.2">
      <c r="A19" s="56" t="s">
        <v>12</v>
      </c>
      <c r="B19" s="57"/>
      <c r="C19" s="57"/>
      <c r="D19" s="57"/>
      <c r="E19" s="57"/>
      <c r="F19" s="57"/>
      <c r="G19" s="57"/>
      <c r="H19" s="57"/>
      <c r="I19" s="58"/>
    </row>
    <row r="20" spans="1:9" x14ac:dyDescent="0.2">
      <c r="A20" s="14"/>
      <c r="B20" s="16"/>
      <c r="C20" s="32" t="s">
        <v>33</v>
      </c>
      <c r="D20" s="32" t="s">
        <v>20</v>
      </c>
      <c r="E20" s="32" t="s">
        <v>21</v>
      </c>
      <c r="F20" s="32" t="s">
        <v>22</v>
      </c>
      <c r="G20" s="32" t="s">
        <v>28</v>
      </c>
      <c r="H20" s="32" t="s">
        <v>30</v>
      </c>
      <c r="I20" s="32" t="s">
        <v>31</v>
      </c>
    </row>
    <row r="21" spans="1:9" x14ac:dyDescent="0.2">
      <c r="A21" s="14"/>
      <c r="B21" s="16"/>
      <c r="C21" s="33" t="s">
        <v>10</v>
      </c>
      <c r="D21" s="34" t="s">
        <v>10</v>
      </c>
      <c r="E21" s="33" t="s">
        <v>10</v>
      </c>
      <c r="F21" s="35" t="s">
        <v>10</v>
      </c>
      <c r="G21" s="35" t="s">
        <v>10</v>
      </c>
      <c r="H21" s="33" t="s">
        <v>11</v>
      </c>
      <c r="I21" s="33" t="s">
        <v>11</v>
      </c>
    </row>
    <row r="22" spans="1:9" x14ac:dyDescent="0.2">
      <c r="A22" s="14" t="s">
        <v>0</v>
      </c>
      <c r="B22" s="16"/>
      <c r="C22" s="15">
        <v>0</v>
      </c>
      <c r="D22" s="15">
        <v>0</v>
      </c>
      <c r="E22" s="15">
        <v>0</v>
      </c>
      <c r="F22" s="15">
        <v>150000</v>
      </c>
      <c r="G22" s="36">
        <v>18959</v>
      </c>
      <c r="H22" s="36">
        <v>0</v>
      </c>
      <c r="I22" s="36">
        <v>0</v>
      </c>
    </row>
    <row r="23" spans="1:9" x14ac:dyDescent="0.2">
      <c r="A23" s="14" t="s">
        <v>1</v>
      </c>
      <c r="B23" s="16"/>
      <c r="C23" s="15">
        <v>0</v>
      </c>
      <c r="D23" s="36">
        <f t="shared" ref="D23:G23" si="0">C34</f>
        <v>0</v>
      </c>
      <c r="E23" s="36">
        <f t="shared" si="0"/>
        <v>0</v>
      </c>
      <c r="F23" s="36">
        <f>E34</f>
        <v>0</v>
      </c>
      <c r="G23" s="36">
        <f t="shared" si="0"/>
        <v>6960</v>
      </c>
      <c r="H23" s="36">
        <f>G34</f>
        <v>0</v>
      </c>
      <c r="I23" s="36">
        <f>H34</f>
        <v>0</v>
      </c>
    </row>
    <row r="24" spans="1:9" x14ac:dyDescent="0.2">
      <c r="A24" s="14" t="s">
        <v>2</v>
      </c>
      <c r="B24" s="16"/>
      <c r="C24" s="15">
        <v>0</v>
      </c>
      <c r="D24" s="36">
        <v>0</v>
      </c>
      <c r="E24" s="36">
        <v>0</v>
      </c>
      <c r="F24" s="36">
        <v>138000</v>
      </c>
      <c r="G24" s="36">
        <v>12000</v>
      </c>
      <c r="H24" s="36">
        <v>0</v>
      </c>
      <c r="I24" s="36">
        <v>0</v>
      </c>
    </row>
    <row r="25" spans="1:9" x14ac:dyDescent="0.2">
      <c r="A25" s="14" t="s">
        <v>3</v>
      </c>
      <c r="B25" s="16"/>
      <c r="C25" s="15">
        <v>0</v>
      </c>
      <c r="D25" s="36">
        <v>0</v>
      </c>
      <c r="E25" s="36">
        <v>0</v>
      </c>
      <c r="F25" s="15">
        <v>131040</v>
      </c>
      <c r="G25" s="36">
        <v>18960</v>
      </c>
      <c r="H25" s="36">
        <v>0</v>
      </c>
      <c r="I25" s="36">
        <v>0</v>
      </c>
    </row>
    <row r="26" spans="1:9" x14ac:dyDescent="0.2">
      <c r="A26" s="14"/>
      <c r="B26" s="16"/>
      <c r="C26" s="15"/>
      <c r="D26" s="36"/>
      <c r="E26" s="36"/>
      <c r="F26" s="36"/>
      <c r="G26" s="36"/>
      <c r="H26" s="36"/>
      <c r="I26" s="36"/>
    </row>
    <row r="27" spans="1:9" x14ac:dyDescent="0.2">
      <c r="A27" s="14" t="s">
        <v>4</v>
      </c>
      <c r="B27" s="30"/>
      <c r="C27" s="37"/>
      <c r="D27" s="37"/>
      <c r="E27" s="37"/>
      <c r="F27" s="37"/>
      <c r="G27" s="37"/>
      <c r="H27" s="37"/>
      <c r="I27" s="15"/>
    </row>
    <row r="28" spans="1:9" x14ac:dyDescent="0.2">
      <c r="A28" s="38" t="s">
        <v>19</v>
      </c>
      <c r="B28" s="16"/>
      <c r="C28" s="15"/>
      <c r="D28" s="39"/>
      <c r="E28" s="37"/>
      <c r="F28" s="37"/>
      <c r="G28" s="37"/>
      <c r="H28" s="37"/>
      <c r="I28" s="15"/>
    </row>
    <row r="29" spans="1:9" x14ac:dyDescent="0.2">
      <c r="A29" s="40"/>
      <c r="B29" s="41"/>
      <c r="C29" s="15"/>
      <c r="D29" s="36"/>
      <c r="E29" s="36"/>
      <c r="F29" s="36"/>
      <c r="G29" s="36"/>
      <c r="H29" s="36"/>
      <c r="I29" s="36"/>
    </row>
    <row r="30" spans="1:9" x14ac:dyDescent="0.2">
      <c r="A30" s="40"/>
      <c r="B30" s="41"/>
      <c r="C30" s="15"/>
      <c r="D30" s="36"/>
      <c r="E30" s="36"/>
      <c r="F30" s="36"/>
      <c r="G30" s="36"/>
      <c r="H30" s="36"/>
      <c r="I30" s="36"/>
    </row>
    <row r="31" spans="1:9" x14ac:dyDescent="0.2">
      <c r="A31" s="40"/>
      <c r="B31" s="41"/>
      <c r="C31" s="15"/>
      <c r="D31" s="36"/>
      <c r="E31" s="36"/>
      <c r="F31" s="36"/>
      <c r="G31" s="36"/>
      <c r="H31" s="36"/>
      <c r="I31" s="36"/>
    </row>
    <row r="32" spans="1:9" x14ac:dyDescent="0.2">
      <c r="A32" s="14" t="s">
        <v>5</v>
      </c>
      <c r="B32" s="16"/>
      <c r="C32" s="15">
        <f t="shared" ref="C32:I32" si="1">SUM(C29:C31)</f>
        <v>0</v>
      </c>
      <c r="D32" s="15">
        <f t="shared" si="1"/>
        <v>0</v>
      </c>
      <c r="E32" s="15">
        <f t="shared" si="1"/>
        <v>0</v>
      </c>
      <c r="F32" s="15">
        <f t="shared" si="1"/>
        <v>0</v>
      </c>
      <c r="G32" s="15">
        <v>0</v>
      </c>
      <c r="H32" s="15">
        <f t="shared" si="1"/>
        <v>0</v>
      </c>
      <c r="I32" s="15">
        <f t="shared" si="1"/>
        <v>0</v>
      </c>
    </row>
    <row r="33" spans="1:9" x14ac:dyDescent="0.2">
      <c r="A33" s="14"/>
      <c r="B33" s="16"/>
      <c r="C33" s="15"/>
      <c r="D33" s="36"/>
      <c r="E33" s="36"/>
      <c r="F33" s="36"/>
      <c r="G33" s="36"/>
      <c r="H33" s="36"/>
      <c r="I33" s="36"/>
    </row>
    <row r="34" spans="1:9" x14ac:dyDescent="0.2">
      <c r="A34" s="14" t="s">
        <v>7</v>
      </c>
      <c r="B34" s="16"/>
      <c r="C34" s="15">
        <f>+C23+C24-C25+C32</f>
        <v>0</v>
      </c>
      <c r="D34" s="15">
        <f t="shared" ref="D34:I34" si="2">+D23+D24-D25+D32</f>
        <v>0</v>
      </c>
      <c r="E34" s="15">
        <f t="shared" si="2"/>
        <v>0</v>
      </c>
      <c r="F34" s="15">
        <f t="shared" si="2"/>
        <v>6960</v>
      </c>
      <c r="G34" s="15">
        <f t="shared" si="2"/>
        <v>0</v>
      </c>
      <c r="H34" s="15">
        <f t="shared" si="2"/>
        <v>0</v>
      </c>
      <c r="I34" s="15">
        <f t="shared" si="2"/>
        <v>0</v>
      </c>
    </row>
    <row r="35" spans="1:9" x14ac:dyDescent="0.2">
      <c r="A35" s="40"/>
      <c r="B35" s="41"/>
      <c r="C35" s="42"/>
      <c r="D35" s="43"/>
      <c r="E35" s="43"/>
      <c r="F35" s="36"/>
      <c r="G35" s="36"/>
      <c r="H35" s="36"/>
      <c r="I35" s="36"/>
    </row>
    <row r="36" spans="1:9" x14ac:dyDescent="0.2">
      <c r="A36" s="14" t="s">
        <v>16</v>
      </c>
      <c r="B36" s="16"/>
      <c r="C36" s="42"/>
      <c r="D36" s="43"/>
      <c r="E36" s="43"/>
      <c r="F36" s="36"/>
      <c r="G36" s="36"/>
      <c r="H36" s="36"/>
      <c r="I36" s="36"/>
    </row>
    <row r="37" spans="1:9" x14ac:dyDescent="0.2">
      <c r="A37" s="40"/>
      <c r="B37" s="41"/>
      <c r="C37" s="42"/>
      <c r="D37" s="43"/>
      <c r="E37" s="43"/>
      <c r="F37" s="36"/>
      <c r="G37" s="36"/>
      <c r="H37" s="36"/>
      <c r="I37" s="36"/>
    </row>
    <row r="38" spans="1:9" x14ac:dyDescent="0.2">
      <c r="A38" s="14" t="s">
        <v>17</v>
      </c>
      <c r="B38" s="44"/>
      <c r="C38" s="45">
        <f>C34-C36</f>
        <v>0</v>
      </c>
      <c r="D38" s="45">
        <f t="shared" ref="D38:I38" si="3">D34-D36</f>
        <v>0</v>
      </c>
      <c r="E38" s="45">
        <f t="shared" si="3"/>
        <v>0</v>
      </c>
      <c r="F38" s="46">
        <f t="shared" si="3"/>
        <v>6960</v>
      </c>
      <c r="G38" s="46">
        <f t="shared" si="3"/>
        <v>0</v>
      </c>
      <c r="H38" s="46">
        <f t="shared" si="3"/>
        <v>0</v>
      </c>
      <c r="I38" s="46">
        <f t="shared" si="3"/>
        <v>0</v>
      </c>
    </row>
    <row r="39" spans="1:9" x14ac:dyDescent="0.2">
      <c r="A39" s="47"/>
      <c r="B39" s="47"/>
      <c r="C39" s="48"/>
      <c r="D39" s="48"/>
      <c r="E39" s="48"/>
      <c r="F39" s="48"/>
      <c r="G39" s="48"/>
      <c r="H39" s="48"/>
      <c r="I39" s="48"/>
    </row>
    <row r="40" spans="1:9" x14ac:dyDescent="0.2">
      <c r="A40" s="49" t="s">
        <v>18</v>
      </c>
      <c r="B40" s="26"/>
      <c r="C40" s="10"/>
      <c r="D40" s="10"/>
      <c r="E40" s="10"/>
      <c r="F40" s="10"/>
      <c r="G40" s="10"/>
      <c r="H40" s="10"/>
      <c r="I40" s="10"/>
    </row>
    <row r="41" spans="1:9" ht="26.45" customHeight="1" x14ac:dyDescent="0.2">
      <c r="A41" s="59" t="s">
        <v>29</v>
      </c>
      <c r="B41" s="60"/>
      <c r="C41" s="43"/>
      <c r="D41" s="43"/>
      <c r="E41" s="43"/>
      <c r="F41" s="43"/>
      <c r="G41" s="43"/>
      <c r="H41" s="43"/>
      <c r="I41" s="43"/>
    </row>
    <row r="42" spans="1:9" x14ac:dyDescent="0.2">
      <c r="A42" s="14"/>
      <c r="B42" s="16"/>
      <c r="C42" s="36"/>
      <c r="D42" s="36"/>
      <c r="E42" s="36"/>
      <c r="F42" s="36"/>
      <c r="G42" s="36"/>
      <c r="H42" s="36"/>
      <c r="I42" s="36"/>
    </row>
    <row r="43" spans="1:9" x14ac:dyDescent="0.2">
      <c r="A43" s="14" t="s">
        <v>6</v>
      </c>
      <c r="B43" s="16"/>
      <c r="C43" s="36"/>
      <c r="D43" s="36"/>
      <c r="E43" s="36"/>
      <c r="F43" s="36"/>
      <c r="G43" s="36"/>
      <c r="H43" s="36"/>
      <c r="I43" s="36"/>
    </row>
    <row r="44" spans="1:9" x14ac:dyDescent="0.2">
      <c r="A44" s="14"/>
      <c r="B44" s="16"/>
      <c r="C44" s="36"/>
      <c r="D44" s="36"/>
      <c r="E44" s="36"/>
      <c r="F44" s="36"/>
      <c r="G44" s="36"/>
      <c r="H44" s="36"/>
      <c r="I44" s="36"/>
    </row>
    <row r="45" spans="1:9" x14ac:dyDescent="0.2">
      <c r="A45" s="50" t="s">
        <v>8</v>
      </c>
      <c r="B45" s="44"/>
      <c r="C45" s="36"/>
      <c r="D45" s="36"/>
      <c r="E45" s="36"/>
      <c r="F45" s="36"/>
      <c r="G45" s="36"/>
      <c r="H45" s="36"/>
      <c r="I45" s="36"/>
    </row>
    <row r="46" spans="1:9" x14ac:dyDescent="0.2">
      <c r="A46" s="51" t="s">
        <v>9</v>
      </c>
      <c r="B46" s="52"/>
      <c r="C46" s="36"/>
      <c r="D46" s="36"/>
      <c r="E46" s="36"/>
      <c r="F46" s="36"/>
      <c r="G46" s="36"/>
      <c r="H46" s="36"/>
      <c r="I46" s="36"/>
    </row>
  </sheetData>
  <sheetProtection selectLockedCells="1"/>
  <mergeCells count="2">
    <mergeCell ref="A19:I19"/>
    <mergeCell ref="A41:B41"/>
  </mergeCells>
  <printOptions horizontalCentered="1"/>
  <pageMargins left="0.75" right="0.75" top="0.6" bottom="0.55000000000000004" header="0.28000000000000003" footer="0.16"/>
  <pageSetup scale="90" orientation="landscape" r:id="rId1"/>
  <headerFooter alignWithMargins="0">
    <oddHeader>&amp;L&amp;KFF0000Delete tab grant has ended&amp;C&amp;"Arial,Bold"Report on Non-General Fund Information
&amp;"Arial,Regular"for Submittal to the 2025 Legislature</oddHeader>
    <oddFooter>&amp;LForm 37-47 (rev. 8/23)&amp;R&amp;D  &amp;T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8215D8-178C-4A13-8C81-35B55BF15D13}">
  <sheetPr>
    <pageSetUpPr fitToPage="1"/>
  </sheetPr>
  <dimension ref="A2:I46"/>
  <sheetViews>
    <sheetView zoomScaleNormal="100" workbookViewId="0">
      <selection activeCell="L10" sqref="L10"/>
    </sheetView>
  </sheetViews>
  <sheetFormatPr defaultRowHeight="12.75" x14ac:dyDescent="0.2"/>
  <cols>
    <col min="1" max="2" width="14.5703125" style="24" customWidth="1"/>
    <col min="3" max="8" width="14" style="24" customWidth="1"/>
    <col min="9" max="9" width="13.140625" style="24" customWidth="1"/>
  </cols>
  <sheetData>
    <row r="2" spans="1:9" x14ac:dyDescent="0.2">
      <c r="A2" s="24" t="s">
        <v>13</v>
      </c>
      <c r="B2" s="25" t="s">
        <v>34</v>
      </c>
      <c r="C2" s="26"/>
      <c r="D2" s="26"/>
      <c r="E2" s="27"/>
      <c r="G2" s="28" t="s">
        <v>14</v>
      </c>
      <c r="H2" s="26" t="s">
        <v>38</v>
      </c>
      <c r="I2" s="26"/>
    </row>
    <row r="3" spans="1:9" x14ac:dyDescent="0.2">
      <c r="A3" s="24" t="s">
        <v>23</v>
      </c>
      <c r="B3" s="26" t="s">
        <v>35</v>
      </c>
      <c r="C3" s="26"/>
      <c r="D3" s="26"/>
      <c r="E3" s="27"/>
      <c r="G3" s="28" t="s">
        <v>27</v>
      </c>
      <c r="H3" s="29" t="s">
        <v>39</v>
      </c>
      <c r="I3" s="30"/>
    </row>
    <row r="4" spans="1:9" x14ac:dyDescent="0.2">
      <c r="A4" s="24" t="s">
        <v>15</v>
      </c>
      <c r="B4" s="25" t="s">
        <v>80</v>
      </c>
      <c r="C4" s="26"/>
      <c r="D4" s="26"/>
      <c r="E4" s="27"/>
      <c r="G4" s="28" t="s">
        <v>26</v>
      </c>
      <c r="H4" s="25" t="s">
        <v>57</v>
      </c>
      <c r="I4" s="26"/>
    </row>
    <row r="5" spans="1:9" x14ac:dyDescent="0.2">
      <c r="A5" s="24" t="s">
        <v>24</v>
      </c>
      <c r="B5" s="25" t="s">
        <v>81</v>
      </c>
      <c r="C5" s="30"/>
      <c r="D5" s="30"/>
      <c r="E5" s="27"/>
      <c r="G5" s="28" t="s">
        <v>25</v>
      </c>
      <c r="H5" s="53" t="s">
        <v>82</v>
      </c>
      <c r="I5" s="30"/>
    </row>
    <row r="8" spans="1:9" x14ac:dyDescent="0.2">
      <c r="A8" s="11" t="s">
        <v>83</v>
      </c>
      <c r="C8" s="27"/>
      <c r="D8" s="27"/>
      <c r="E8" s="27"/>
      <c r="F8" s="27"/>
      <c r="G8" s="27"/>
      <c r="H8" s="27"/>
      <c r="I8" s="27"/>
    </row>
    <row r="9" spans="1:9" x14ac:dyDescent="0.2">
      <c r="C9" s="27"/>
      <c r="D9" s="27"/>
      <c r="E9" s="27"/>
      <c r="F9" s="27"/>
      <c r="G9" s="27"/>
      <c r="H9" s="27"/>
      <c r="I9" s="27"/>
    </row>
    <row r="10" spans="1:9" x14ac:dyDescent="0.2">
      <c r="A10" s="11" t="s">
        <v>43</v>
      </c>
      <c r="C10" s="27"/>
      <c r="D10" s="27"/>
      <c r="E10" s="27"/>
      <c r="F10" s="27"/>
      <c r="G10" s="27"/>
      <c r="H10" s="27"/>
      <c r="I10" s="27"/>
    </row>
    <row r="11" spans="1:9" x14ac:dyDescent="0.2">
      <c r="C11" s="27"/>
      <c r="D11" s="27"/>
      <c r="E11" s="27"/>
      <c r="F11" s="27"/>
      <c r="G11" s="27"/>
      <c r="H11" s="27"/>
      <c r="I11" s="27"/>
    </row>
    <row r="12" spans="1:9" x14ac:dyDescent="0.2">
      <c r="A12" s="11" t="s">
        <v>84</v>
      </c>
      <c r="C12" s="27"/>
      <c r="D12" s="27"/>
      <c r="E12" s="27"/>
      <c r="F12" s="27"/>
      <c r="G12" s="27"/>
      <c r="H12" s="27"/>
      <c r="I12" s="27"/>
    </row>
    <row r="13" spans="1:9" x14ac:dyDescent="0.2">
      <c r="C13" s="27"/>
      <c r="D13" s="27"/>
      <c r="E13" s="27"/>
      <c r="F13" s="27"/>
      <c r="G13" s="27"/>
      <c r="H13" s="27"/>
      <c r="I13" s="27"/>
    </row>
    <row r="14" spans="1:9" x14ac:dyDescent="0.2">
      <c r="A14" s="11" t="s">
        <v>76</v>
      </c>
      <c r="C14" s="27"/>
      <c r="D14" s="27"/>
      <c r="E14" s="27"/>
      <c r="F14" s="27"/>
      <c r="G14" s="27"/>
      <c r="H14" s="27"/>
      <c r="I14" s="27"/>
    </row>
    <row r="15" spans="1:9" x14ac:dyDescent="0.2">
      <c r="C15" s="27"/>
      <c r="D15" s="27"/>
      <c r="E15" s="27"/>
      <c r="F15" s="27"/>
      <c r="G15" s="27"/>
      <c r="H15" s="27"/>
      <c r="I15" s="27"/>
    </row>
    <row r="16" spans="1:9" x14ac:dyDescent="0.2">
      <c r="A16" s="11" t="s">
        <v>45</v>
      </c>
      <c r="C16" s="27"/>
      <c r="D16" s="27"/>
      <c r="E16" s="27"/>
      <c r="F16" s="27"/>
      <c r="G16" s="27"/>
      <c r="H16" s="27"/>
      <c r="I16" s="27"/>
    </row>
    <row r="17" spans="1:9" x14ac:dyDescent="0.2">
      <c r="A17" s="31" t="s">
        <v>32</v>
      </c>
      <c r="B17" s="27"/>
      <c r="C17" s="27"/>
      <c r="D17" s="27"/>
      <c r="E17" s="27"/>
      <c r="F17" s="27"/>
      <c r="G17" s="27"/>
      <c r="H17" s="27"/>
      <c r="I17" s="27"/>
    </row>
    <row r="18" spans="1:9" x14ac:dyDescent="0.2">
      <c r="A18" s="31"/>
      <c r="B18" s="27"/>
      <c r="C18" s="27"/>
      <c r="D18" s="27"/>
      <c r="E18" s="27"/>
      <c r="F18" s="27"/>
      <c r="G18" s="27"/>
      <c r="H18" s="27"/>
      <c r="I18" s="27"/>
    </row>
    <row r="19" spans="1:9" x14ac:dyDescent="0.2">
      <c r="A19" s="56" t="s">
        <v>12</v>
      </c>
      <c r="B19" s="57"/>
      <c r="C19" s="57"/>
      <c r="D19" s="57"/>
      <c r="E19" s="57"/>
      <c r="F19" s="57"/>
      <c r="G19" s="57"/>
      <c r="H19" s="57"/>
      <c r="I19" s="58"/>
    </row>
    <row r="20" spans="1:9" x14ac:dyDescent="0.2">
      <c r="A20" s="14"/>
      <c r="B20" s="16"/>
      <c r="C20" s="32" t="s">
        <v>33</v>
      </c>
      <c r="D20" s="32" t="s">
        <v>20</v>
      </c>
      <c r="E20" s="32" t="s">
        <v>21</v>
      </c>
      <c r="F20" s="32" t="s">
        <v>22</v>
      </c>
      <c r="G20" s="32" t="s">
        <v>28</v>
      </c>
      <c r="H20" s="32" t="s">
        <v>30</v>
      </c>
      <c r="I20" s="32" t="s">
        <v>31</v>
      </c>
    </row>
    <row r="21" spans="1:9" x14ac:dyDescent="0.2">
      <c r="A21" s="14"/>
      <c r="B21" s="16"/>
      <c r="C21" s="33" t="s">
        <v>10</v>
      </c>
      <c r="D21" s="34" t="s">
        <v>10</v>
      </c>
      <c r="E21" s="33" t="s">
        <v>10</v>
      </c>
      <c r="F21" s="35" t="s">
        <v>10</v>
      </c>
      <c r="G21" s="35" t="s">
        <v>10</v>
      </c>
      <c r="H21" s="33" t="s">
        <v>11</v>
      </c>
      <c r="I21" s="33" t="s">
        <v>11</v>
      </c>
    </row>
    <row r="22" spans="1:9" x14ac:dyDescent="0.2">
      <c r="A22" s="14" t="s">
        <v>0</v>
      </c>
      <c r="B22" s="16"/>
      <c r="C22" s="15"/>
      <c r="D22" s="15"/>
      <c r="E22" s="15"/>
      <c r="F22" s="15"/>
      <c r="G22" s="36">
        <v>42498</v>
      </c>
      <c r="H22" s="36">
        <v>42498</v>
      </c>
      <c r="I22" s="36">
        <v>42498</v>
      </c>
    </row>
    <row r="23" spans="1:9" x14ac:dyDescent="0.2">
      <c r="A23" s="14" t="s">
        <v>1</v>
      </c>
      <c r="B23" s="16"/>
      <c r="C23" s="15">
        <v>0</v>
      </c>
      <c r="D23" s="36">
        <f t="shared" ref="D23:G23" si="0">C34</f>
        <v>0</v>
      </c>
      <c r="E23" s="36">
        <f t="shared" si="0"/>
        <v>0</v>
      </c>
      <c r="F23" s="36">
        <f>E34</f>
        <v>0</v>
      </c>
      <c r="G23" s="36">
        <f t="shared" si="0"/>
        <v>0</v>
      </c>
      <c r="H23" s="36">
        <f>G34</f>
        <v>2698</v>
      </c>
      <c r="I23" s="36">
        <f>H34</f>
        <v>0</v>
      </c>
    </row>
    <row r="24" spans="1:9" x14ac:dyDescent="0.2">
      <c r="A24" s="14" t="s">
        <v>2</v>
      </c>
      <c r="B24" s="16"/>
      <c r="C24" s="15">
        <v>0</v>
      </c>
      <c r="D24" s="36">
        <v>22195</v>
      </c>
      <c r="E24" s="36">
        <v>21161</v>
      </c>
      <c r="F24" s="36">
        <v>0</v>
      </c>
      <c r="G24" s="36">
        <v>28512</v>
      </c>
      <c r="H24" s="36">
        <v>30000</v>
      </c>
      <c r="I24" s="36">
        <v>32698</v>
      </c>
    </row>
    <row r="25" spans="1:9" x14ac:dyDescent="0.2">
      <c r="A25" s="14" t="s">
        <v>3</v>
      </c>
      <c r="B25" s="16"/>
      <c r="C25" s="15">
        <v>0</v>
      </c>
      <c r="D25" s="36">
        <v>22195</v>
      </c>
      <c r="E25" s="36">
        <v>21161</v>
      </c>
      <c r="F25" s="15">
        <v>0</v>
      </c>
      <c r="G25" s="36">
        <v>25814</v>
      </c>
      <c r="H25" s="36">
        <v>32698</v>
      </c>
      <c r="I25" s="36">
        <v>32698</v>
      </c>
    </row>
    <row r="26" spans="1:9" x14ac:dyDescent="0.2">
      <c r="A26" s="14"/>
      <c r="B26" s="16"/>
      <c r="C26" s="15"/>
      <c r="D26" s="36"/>
      <c r="E26" s="36"/>
      <c r="F26" s="36"/>
      <c r="G26" s="36"/>
      <c r="H26" s="36"/>
      <c r="I26" s="36"/>
    </row>
    <row r="27" spans="1:9" x14ac:dyDescent="0.2">
      <c r="A27" s="14" t="s">
        <v>4</v>
      </c>
      <c r="B27" s="30"/>
      <c r="C27" s="37"/>
      <c r="D27" s="37"/>
      <c r="E27" s="37"/>
      <c r="F27" s="37"/>
      <c r="G27" s="37"/>
      <c r="H27" s="37"/>
      <c r="I27" s="15"/>
    </row>
    <row r="28" spans="1:9" x14ac:dyDescent="0.2">
      <c r="A28" s="38" t="s">
        <v>19</v>
      </c>
      <c r="B28" s="16"/>
      <c r="C28" s="15"/>
      <c r="D28" s="39"/>
      <c r="E28" s="37"/>
      <c r="F28" s="37"/>
      <c r="G28" s="37"/>
      <c r="H28" s="37"/>
      <c r="I28" s="15"/>
    </row>
    <row r="29" spans="1:9" x14ac:dyDescent="0.2">
      <c r="A29" s="40"/>
      <c r="B29" s="41"/>
      <c r="C29" s="15"/>
      <c r="D29" s="36"/>
      <c r="E29" s="36"/>
      <c r="F29" s="36"/>
      <c r="G29" s="36"/>
      <c r="H29" s="36"/>
      <c r="I29" s="36"/>
    </row>
    <row r="30" spans="1:9" x14ac:dyDescent="0.2">
      <c r="A30" s="40"/>
      <c r="B30" s="41"/>
      <c r="C30" s="15"/>
      <c r="D30" s="36"/>
      <c r="E30" s="36"/>
      <c r="F30" s="36"/>
      <c r="G30" s="36"/>
      <c r="H30" s="36"/>
      <c r="I30" s="36"/>
    </row>
    <row r="31" spans="1:9" x14ac:dyDescent="0.2">
      <c r="A31" s="40"/>
      <c r="B31" s="41"/>
      <c r="C31" s="15"/>
      <c r="D31" s="36"/>
      <c r="E31" s="36"/>
      <c r="F31" s="36"/>
      <c r="G31" s="36"/>
      <c r="H31" s="36"/>
      <c r="I31" s="36"/>
    </row>
    <row r="32" spans="1:9" x14ac:dyDescent="0.2">
      <c r="A32" s="14" t="s">
        <v>5</v>
      </c>
      <c r="B32" s="16"/>
      <c r="C32" s="15">
        <f t="shared" ref="C32:I32" si="1">SUM(C29:C31)</f>
        <v>0</v>
      </c>
      <c r="D32" s="15">
        <f t="shared" si="1"/>
        <v>0</v>
      </c>
      <c r="E32" s="15">
        <f t="shared" si="1"/>
        <v>0</v>
      </c>
      <c r="F32" s="15">
        <f t="shared" si="1"/>
        <v>0</v>
      </c>
      <c r="G32" s="15">
        <v>0</v>
      </c>
      <c r="H32" s="15">
        <f t="shared" si="1"/>
        <v>0</v>
      </c>
      <c r="I32" s="15">
        <f t="shared" si="1"/>
        <v>0</v>
      </c>
    </row>
    <row r="33" spans="1:9" x14ac:dyDescent="0.2">
      <c r="A33" s="14"/>
      <c r="B33" s="16"/>
      <c r="C33" s="15"/>
      <c r="D33" s="36"/>
      <c r="E33" s="36"/>
      <c r="F33" s="36"/>
      <c r="G33" s="36"/>
      <c r="H33" s="36"/>
      <c r="I33" s="36"/>
    </row>
    <row r="34" spans="1:9" x14ac:dyDescent="0.2">
      <c r="A34" s="14" t="s">
        <v>7</v>
      </c>
      <c r="B34" s="16"/>
      <c r="C34" s="15">
        <f>+C23+C24-C25+C32</f>
        <v>0</v>
      </c>
      <c r="D34" s="15">
        <f t="shared" ref="D34:I34" si="2">+D23+D24-D25+D32</f>
        <v>0</v>
      </c>
      <c r="E34" s="15">
        <f t="shared" si="2"/>
        <v>0</v>
      </c>
      <c r="F34" s="15">
        <f t="shared" si="2"/>
        <v>0</v>
      </c>
      <c r="G34" s="15">
        <f t="shared" si="2"/>
        <v>2698</v>
      </c>
      <c r="H34" s="15">
        <f t="shared" si="2"/>
        <v>0</v>
      </c>
      <c r="I34" s="15">
        <f t="shared" si="2"/>
        <v>0</v>
      </c>
    </row>
    <row r="35" spans="1:9" x14ac:dyDescent="0.2">
      <c r="A35" s="40"/>
      <c r="B35" s="41"/>
      <c r="C35" s="42"/>
      <c r="D35" s="43"/>
      <c r="E35" s="43"/>
      <c r="F35" s="36"/>
      <c r="G35" s="36"/>
      <c r="H35" s="36"/>
      <c r="I35" s="36"/>
    </row>
    <row r="36" spans="1:9" x14ac:dyDescent="0.2">
      <c r="A36" s="14" t="s">
        <v>16</v>
      </c>
      <c r="B36" s="16"/>
      <c r="C36" s="42">
        <v>0</v>
      </c>
      <c r="D36" s="43">
        <v>0</v>
      </c>
      <c r="E36" s="43">
        <v>0</v>
      </c>
      <c r="F36" s="36">
        <v>0</v>
      </c>
      <c r="G36" s="36">
        <v>16684</v>
      </c>
      <c r="H36" s="36"/>
      <c r="I36" s="36"/>
    </row>
    <row r="37" spans="1:9" x14ac:dyDescent="0.2">
      <c r="A37" s="40"/>
      <c r="B37" s="41"/>
      <c r="C37" s="42"/>
      <c r="D37" s="43"/>
      <c r="E37" s="43"/>
      <c r="F37" s="36"/>
      <c r="G37" s="36"/>
      <c r="H37" s="36"/>
      <c r="I37" s="36"/>
    </row>
    <row r="38" spans="1:9" x14ac:dyDescent="0.2">
      <c r="A38" s="14" t="s">
        <v>17</v>
      </c>
      <c r="B38" s="44"/>
      <c r="C38" s="45">
        <f>C34-C36</f>
        <v>0</v>
      </c>
      <c r="D38" s="45">
        <f t="shared" ref="D38:I38" si="3">D34-D36</f>
        <v>0</v>
      </c>
      <c r="E38" s="45">
        <f t="shared" si="3"/>
        <v>0</v>
      </c>
      <c r="F38" s="46">
        <f t="shared" si="3"/>
        <v>0</v>
      </c>
      <c r="G38" s="46">
        <f t="shared" si="3"/>
        <v>-13986</v>
      </c>
      <c r="H38" s="46">
        <f t="shared" si="3"/>
        <v>0</v>
      </c>
      <c r="I38" s="46">
        <f t="shared" si="3"/>
        <v>0</v>
      </c>
    </row>
    <row r="39" spans="1:9" x14ac:dyDescent="0.2">
      <c r="A39" s="47"/>
      <c r="B39" s="47"/>
      <c r="C39" s="48"/>
      <c r="D39" s="48"/>
      <c r="E39" s="48"/>
      <c r="F39" s="48"/>
      <c r="G39" s="48"/>
      <c r="H39" s="48"/>
      <c r="I39" s="48"/>
    </row>
    <row r="40" spans="1:9" x14ac:dyDescent="0.2">
      <c r="A40" s="49" t="s">
        <v>18</v>
      </c>
      <c r="B40" s="26"/>
      <c r="C40" s="10"/>
      <c r="D40" s="10"/>
      <c r="E40" s="10"/>
      <c r="F40" s="10"/>
      <c r="G40" s="10"/>
      <c r="H40" s="10"/>
      <c r="I40" s="10"/>
    </row>
    <row r="41" spans="1:9" ht="26.45" customHeight="1" x14ac:dyDescent="0.2">
      <c r="A41" s="59" t="s">
        <v>29</v>
      </c>
      <c r="B41" s="60"/>
      <c r="C41" s="43"/>
      <c r="D41" s="43"/>
      <c r="E41" s="43"/>
      <c r="F41" s="43"/>
      <c r="G41" s="43"/>
      <c r="H41" s="43"/>
      <c r="I41" s="43"/>
    </row>
    <row r="42" spans="1:9" x14ac:dyDescent="0.2">
      <c r="A42" s="14"/>
      <c r="B42" s="16"/>
      <c r="C42" s="36"/>
      <c r="D42" s="36"/>
      <c r="E42" s="36"/>
      <c r="F42" s="36"/>
      <c r="G42" s="36"/>
      <c r="H42" s="36"/>
      <c r="I42" s="36"/>
    </row>
    <row r="43" spans="1:9" x14ac:dyDescent="0.2">
      <c r="A43" s="14" t="s">
        <v>6</v>
      </c>
      <c r="B43" s="16"/>
      <c r="C43" s="36"/>
      <c r="D43" s="36"/>
      <c r="E43" s="36"/>
      <c r="F43" s="36"/>
      <c r="G43" s="36"/>
      <c r="H43" s="36"/>
      <c r="I43" s="36"/>
    </row>
    <row r="44" spans="1:9" x14ac:dyDescent="0.2">
      <c r="A44" s="14"/>
      <c r="B44" s="16"/>
      <c r="C44" s="36"/>
      <c r="D44" s="36"/>
      <c r="E44" s="36"/>
      <c r="F44" s="36"/>
      <c r="G44" s="36"/>
      <c r="H44" s="36"/>
      <c r="I44" s="36"/>
    </row>
    <row r="45" spans="1:9" x14ac:dyDescent="0.2">
      <c r="A45" s="50" t="s">
        <v>8</v>
      </c>
      <c r="B45" s="44"/>
      <c r="C45" s="36"/>
      <c r="D45" s="36"/>
      <c r="E45" s="36"/>
      <c r="F45" s="36"/>
      <c r="G45" s="36"/>
      <c r="H45" s="36"/>
      <c r="I45" s="36"/>
    </row>
    <row r="46" spans="1:9" x14ac:dyDescent="0.2">
      <c r="A46" s="51" t="s">
        <v>9</v>
      </c>
      <c r="B46" s="52"/>
      <c r="C46" s="36"/>
      <c r="D46" s="36"/>
      <c r="E46" s="36"/>
      <c r="F46" s="36"/>
      <c r="G46" s="36"/>
      <c r="H46" s="36"/>
      <c r="I46" s="36"/>
    </row>
  </sheetData>
  <sheetProtection selectLockedCells="1"/>
  <mergeCells count="2">
    <mergeCell ref="A19:I19"/>
    <mergeCell ref="A41:B41"/>
  </mergeCells>
  <printOptions horizontalCentered="1"/>
  <pageMargins left="0.75" right="0.75" top="0.6" bottom="0.55000000000000004" header="0.28000000000000003" footer="0.16"/>
  <pageSetup scale="90" orientation="landscape" r:id="rId1"/>
  <headerFooter alignWithMargins="0">
    <oddHeader>&amp;C&amp;"Arial,Bold"Report on Non-General Fund Information
&amp;"Arial,Regular"for Submittal to the 2025 Legislature</oddHeader>
    <oddFooter>&amp;LForm 37-47 (rev. 8/23)&amp;R&amp;D  &amp;T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86090A-0164-4D4A-9970-DFD630CD820C}">
  <sheetPr>
    <pageSetUpPr fitToPage="1"/>
  </sheetPr>
  <dimension ref="A2:I46"/>
  <sheetViews>
    <sheetView zoomScaleNormal="100" workbookViewId="0">
      <selection activeCell="L10" sqref="L10"/>
    </sheetView>
  </sheetViews>
  <sheetFormatPr defaultRowHeight="12.75" x14ac:dyDescent="0.2"/>
  <cols>
    <col min="1" max="2" width="14.5703125" style="24" customWidth="1"/>
    <col min="3" max="8" width="14" style="24" customWidth="1"/>
    <col min="9" max="9" width="13.140625" style="24" customWidth="1"/>
  </cols>
  <sheetData>
    <row r="2" spans="1:9" x14ac:dyDescent="0.2">
      <c r="A2" s="24" t="s">
        <v>13</v>
      </c>
      <c r="B2" s="25" t="s">
        <v>34</v>
      </c>
      <c r="C2" s="26"/>
      <c r="D2" s="26"/>
      <c r="E2" s="27"/>
      <c r="G2" s="28" t="s">
        <v>14</v>
      </c>
      <c r="H2" s="26" t="s">
        <v>38</v>
      </c>
      <c r="I2" s="26"/>
    </row>
    <row r="3" spans="1:9" x14ac:dyDescent="0.2">
      <c r="A3" s="24" t="s">
        <v>23</v>
      </c>
      <c r="B3" s="26" t="s">
        <v>35</v>
      </c>
      <c r="C3" s="26"/>
      <c r="D3" s="26"/>
      <c r="E3" s="27"/>
      <c r="G3" s="28" t="s">
        <v>27</v>
      </c>
      <c r="H3" s="29" t="s">
        <v>39</v>
      </c>
      <c r="I3" s="30"/>
    </row>
    <row r="4" spans="1:9" x14ac:dyDescent="0.2">
      <c r="A4" s="24" t="s">
        <v>15</v>
      </c>
      <c r="B4" s="25" t="s">
        <v>85</v>
      </c>
      <c r="C4" s="26"/>
      <c r="D4" s="26"/>
      <c r="E4" s="27"/>
      <c r="G4" s="28" t="s">
        <v>26</v>
      </c>
      <c r="H4" s="25" t="s">
        <v>57</v>
      </c>
      <c r="I4" s="26"/>
    </row>
    <row r="5" spans="1:9" x14ac:dyDescent="0.2">
      <c r="A5" s="24" t="s">
        <v>24</v>
      </c>
      <c r="B5" s="25" t="s">
        <v>81</v>
      </c>
      <c r="C5" s="30"/>
      <c r="D5" s="30"/>
      <c r="E5" s="27"/>
      <c r="G5" s="28" t="s">
        <v>25</v>
      </c>
      <c r="H5" s="53" t="s">
        <v>86</v>
      </c>
      <c r="I5" s="30"/>
    </row>
    <row r="8" spans="1:9" x14ac:dyDescent="0.2">
      <c r="A8" s="11" t="s">
        <v>83</v>
      </c>
      <c r="C8" s="27"/>
      <c r="D8" s="27"/>
      <c r="E8" s="27"/>
      <c r="F8" s="27"/>
      <c r="G8" s="27"/>
      <c r="H8" s="27"/>
      <c r="I8" s="27"/>
    </row>
    <row r="9" spans="1:9" x14ac:dyDescent="0.2">
      <c r="C9" s="27"/>
      <c r="D9" s="27"/>
      <c r="E9" s="27"/>
      <c r="F9" s="27"/>
      <c r="G9" s="27"/>
      <c r="H9" s="27"/>
      <c r="I9" s="27"/>
    </row>
    <row r="10" spans="1:9" x14ac:dyDescent="0.2">
      <c r="A10" s="11" t="s">
        <v>43</v>
      </c>
      <c r="C10" s="27"/>
      <c r="D10" s="27"/>
      <c r="E10" s="27"/>
      <c r="F10" s="27"/>
      <c r="G10" s="27"/>
      <c r="H10" s="27"/>
      <c r="I10" s="27"/>
    </row>
    <row r="11" spans="1:9" x14ac:dyDescent="0.2">
      <c r="C11" s="27"/>
      <c r="D11" s="27"/>
      <c r="E11" s="27"/>
      <c r="F11" s="27"/>
      <c r="G11" s="27"/>
      <c r="H11" s="27"/>
      <c r="I11" s="27"/>
    </row>
    <row r="12" spans="1:9" x14ac:dyDescent="0.2">
      <c r="A12" s="11" t="s">
        <v>84</v>
      </c>
      <c r="C12" s="27"/>
      <c r="D12" s="27"/>
      <c r="E12" s="27"/>
      <c r="F12" s="27"/>
      <c r="G12" s="27"/>
      <c r="H12" s="27"/>
      <c r="I12" s="27"/>
    </row>
    <row r="13" spans="1:9" x14ac:dyDescent="0.2">
      <c r="C13" s="27"/>
      <c r="D13" s="27"/>
      <c r="E13" s="27"/>
      <c r="F13" s="27"/>
      <c r="G13" s="27"/>
      <c r="H13" s="27"/>
      <c r="I13" s="27"/>
    </row>
    <row r="14" spans="1:9" x14ac:dyDescent="0.2">
      <c r="A14" s="11" t="s">
        <v>76</v>
      </c>
      <c r="C14" s="27"/>
      <c r="D14" s="27"/>
      <c r="E14" s="27"/>
      <c r="F14" s="27"/>
      <c r="G14" s="27"/>
      <c r="H14" s="27"/>
      <c r="I14" s="27"/>
    </row>
    <row r="15" spans="1:9" x14ac:dyDescent="0.2">
      <c r="C15" s="27"/>
      <c r="D15" s="27"/>
      <c r="E15" s="27"/>
      <c r="F15" s="27"/>
      <c r="G15" s="27"/>
      <c r="H15" s="27"/>
      <c r="I15" s="27"/>
    </row>
    <row r="16" spans="1:9" x14ac:dyDescent="0.2">
      <c r="A16" s="11" t="s">
        <v>45</v>
      </c>
      <c r="C16" s="27"/>
      <c r="D16" s="27"/>
      <c r="E16" s="27"/>
      <c r="F16" s="27"/>
      <c r="G16" s="27"/>
      <c r="H16" s="27"/>
      <c r="I16" s="27"/>
    </row>
    <row r="17" spans="1:9" x14ac:dyDescent="0.2">
      <c r="A17" s="31" t="s">
        <v>32</v>
      </c>
      <c r="B17" s="27"/>
      <c r="C17" s="27"/>
      <c r="D17" s="27"/>
      <c r="E17" s="27"/>
      <c r="F17" s="27"/>
      <c r="G17" s="27"/>
      <c r="H17" s="27"/>
      <c r="I17" s="27"/>
    </row>
    <row r="18" spans="1:9" x14ac:dyDescent="0.2">
      <c r="A18" s="31"/>
      <c r="B18" s="27"/>
      <c r="C18" s="27"/>
      <c r="D18" s="27"/>
      <c r="E18" s="27"/>
      <c r="F18" s="27"/>
      <c r="G18" s="27"/>
      <c r="H18" s="27"/>
      <c r="I18" s="27"/>
    </row>
    <row r="19" spans="1:9" x14ac:dyDescent="0.2">
      <c r="A19" s="56" t="s">
        <v>12</v>
      </c>
      <c r="B19" s="57"/>
      <c r="C19" s="57"/>
      <c r="D19" s="57"/>
      <c r="E19" s="57"/>
      <c r="F19" s="57"/>
      <c r="G19" s="57"/>
      <c r="H19" s="57"/>
      <c r="I19" s="58"/>
    </row>
    <row r="20" spans="1:9" x14ac:dyDescent="0.2">
      <c r="A20" s="14"/>
      <c r="B20" s="16"/>
      <c r="C20" s="32" t="s">
        <v>33</v>
      </c>
      <c r="D20" s="32" t="s">
        <v>20</v>
      </c>
      <c r="E20" s="32" t="s">
        <v>21</v>
      </c>
      <c r="F20" s="32" t="s">
        <v>22</v>
      </c>
      <c r="G20" s="32" t="s">
        <v>28</v>
      </c>
      <c r="H20" s="32" t="s">
        <v>30</v>
      </c>
      <c r="I20" s="32" t="s">
        <v>31</v>
      </c>
    </row>
    <row r="21" spans="1:9" x14ac:dyDescent="0.2">
      <c r="A21" s="14"/>
      <c r="B21" s="16"/>
      <c r="C21" s="33" t="s">
        <v>10</v>
      </c>
      <c r="D21" s="34" t="s">
        <v>10</v>
      </c>
      <c r="E21" s="33" t="s">
        <v>10</v>
      </c>
      <c r="F21" s="35" t="s">
        <v>10</v>
      </c>
      <c r="G21" s="35" t="s">
        <v>10</v>
      </c>
      <c r="H21" s="33" t="s">
        <v>11</v>
      </c>
      <c r="I21" s="33" t="s">
        <v>11</v>
      </c>
    </row>
    <row r="22" spans="1:9" x14ac:dyDescent="0.2">
      <c r="A22" s="14" t="s">
        <v>0</v>
      </c>
      <c r="B22" s="16"/>
      <c r="C22" s="15">
        <v>0</v>
      </c>
      <c r="D22" s="15"/>
      <c r="E22" s="15"/>
      <c r="F22" s="15"/>
      <c r="G22" s="36">
        <v>78684</v>
      </c>
      <c r="H22" s="36">
        <v>92000</v>
      </c>
      <c r="I22" s="36">
        <v>92000</v>
      </c>
    </row>
    <row r="23" spans="1:9" x14ac:dyDescent="0.2">
      <c r="A23" s="14" t="s">
        <v>1</v>
      </c>
      <c r="B23" s="16"/>
      <c r="C23" s="15">
        <v>0</v>
      </c>
      <c r="D23" s="36">
        <f t="shared" ref="D23:G23" si="0">C34</f>
        <v>0</v>
      </c>
      <c r="E23" s="36">
        <f t="shared" si="0"/>
        <v>3276</v>
      </c>
      <c r="F23" s="36">
        <f>E34</f>
        <v>0</v>
      </c>
      <c r="G23" s="36">
        <f t="shared" si="0"/>
        <v>6886</v>
      </c>
      <c r="H23" s="36">
        <f>G34</f>
        <v>7650</v>
      </c>
      <c r="I23" s="36">
        <f>H34</f>
        <v>0</v>
      </c>
    </row>
    <row r="24" spans="1:9" x14ac:dyDescent="0.2">
      <c r="A24" s="14" t="s">
        <v>2</v>
      </c>
      <c r="B24" s="16"/>
      <c r="C24" s="15">
        <v>0</v>
      </c>
      <c r="D24" s="36">
        <v>58795</v>
      </c>
      <c r="E24" s="36">
        <v>91071</v>
      </c>
      <c r="F24" s="36">
        <v>91953</v>
      </c>
      <c r="G24" s="36">
        <v>54798</v>
      </c>
      <c r="H24" s="36">
        <v>47350</v>
      </c>
      <c r="I24" s="36">
        <v>55000</v>
      </c>
    </row>
    <row r="25" spans="1:9" x14ac:dyDescent="0.2">
      <c r="A25" s="14" t="s">
        <v>3</v>
      </c>
      <c r="B25" s="16"/>
      <c r="C25" s="15">
        <v>0</v>
      </c>
      <c r="D25" s="36">
        <v>55519</v>
      </c>
      <c r="E25" s="36">
        <v>94347</v>
      </c>
      <c r="F25" s="15">
        <v>85067</v>
      </c>
      <c r="G25" s="36">
        <v>54034</v>
      </c>
      <c r="H25" s="36">
        <v>55000</v>
      </c>
      <c r="I25" s="36">
        <v>55000</v>
      </c>
    </row>
    <row r="26" spans="1:9" x14ac:dyDescent="0.2">
      <c r="A26" s="14"/>
      <c r="B26" s="16"/>
      <c r="C26" s="15"/>
      <c r="D26" s="36"/>
      <c r="E26" s="36"/>
      <c r="F26" s="36"/>
      <c r="G26" s="36"/>
      <c r="H26" s="36"/>
      <c r="I26" s="36"/>
    </row>
    <row r="27" spans="1:9" x14ac:dyDescent="0.2">
      <c r="A27" s="14" t="s">
        <v>4</v>
      </c>
      <c r="B27" s="30"/>
      <c r="C27" s="37"/>
      <c r="D27" s="37"/>
      <c r="E27" s="37"/>
      <c r="F27" s="37"/>
      <c r="G27" s="37"/>
      <c r="H27" s="37"/>
      <c r="I27" s="15"/>
    </row>
    <row r="28" spans="1:9" x14ac:dyDescent="0.2">
      <c r="A28" s="38" t="s">
        <v>19</v>
      </c>
      <c r="B28" s="16"/>
      <c r="C28" s="15"/>
      <c r="D28" s="39"/>
      <c r="E28" s="37"/>
      <c r="F28" s="37"/>
      <c r="G28" s="37"/>
      <c r="H28" s="37"/>
      <c r="I28" s="15"/>
    </row>
    <row r="29" spans="1:9" x14ac:dyDescent="0.2">
      <c r="A29" s="40"/>
      <c r="B29" s="41"/>
      <c r="C29" s="15"/>
      <c r="D29" s="36"/>
      <c r="E29" s="36"/>
      <c r="F29" s="36"/>
      <c r="G29" s="36"/>
      <c r="H29" s="36"/>
      <c r="I29" s="36"/>
    </row>
    <row r="30" spans="1:9" x14ac:dyDescent="0.2">
      <c r="A30" s="40"/>
      <c r="B30" s="41"/>
      <c r="C30" s="15"/>
      <c r="D30" s="36"/>
      <c r="E30" s="36"/>
      <c r="F30" s="36"/>
      <c r="G30" s="36"/>
      <c r="H30" s="36"/>
      <c r="I30" s="36"/>
    </row>
    <row r="31" spans="1:9" x14ac:dyDescent="0.2">
      <c r="A31" s="40"/>
      <c r="B31" s="41"/>
      <c r="C31" s="15"/>
      <c r="D31" s="36"/>
      <c r="E31" s="36"/>
      <c r="F31" s="36"/>
      <c r="G31" s="36"/>
      <c r="H31" s="36"/>
      <c r="I31" s="36"/>
    </row>
    <row r="32" spans="1:9" x14ac:dyDescent="0.2">
      <c r="A32" s="14" t="s">
        <v>5</v>
      </c>
      <c r="B32" s="16"/>
      <c r="C32" s="15">
        <f t="shared" ref="C32:I32" si="1">SUM(C29:C31)</f>
        <v>0</v>
      </c>
      <c r="D32" s="15">
        <f t="shared" si="1"/>
        <v>0</v>
      </c>
      <c r="E32" s="15">
        <f t="shared" si="1"/>
        <v>0</v>
      </c>
      <c r="F32" s="15">
        <f t="shared" si="1"/>
        <v>0</v>
      </c>
      <c r="G32" s="15">
        <v>0</v>
      </c>
      <c r="H32" s="15">
        <f t="shared" si="1"/>
        <v>0</v>
      </c>
      <c r="I32" s="15">
        <f t="shared" si="1"/>
        <v>0</v>
      </c>
    </row>
    <row r="33" spans="1:9" x14ac:dyDescent="0.2">
      <c r="A33" s="14"/>
      <c r="B33" s="16"/>
      <c r="C33" s="15"/>
      <c r="D33" s="36"/>
      <c r="E33" s="36"/>
      <c r="F33" s="36"/>
      <c r="G33" s="36"/>
      <c r="H33" s="36"/>
      <c r="I33" s="36"/>
    </row>
    <row r="34" spans="1:9" x14ac:dyDescent="0.2">
      <c r="A34" s="14" t="s">
        <v>7</v>
      </c>
      <c r="B34" s="16"/>
      <c r="C34" s="15">
        <f>+C23+C24-C25+C32</f>
        <v>0</v>
      </c>
      <c r="D34" s="15">
        <f t="shared" ref="D34:I34" si="2">+D23+D24-D25+D32</f>
        <v>3276</v>
      </c>
      <c r="E34" s="15">
        <f t="shared" si="2"/>
        <v>0</v>
      </c>
      <c r="F34" s="15">
        <f t="shared" si="2"/>
        <v>6886</v>
      </c>
      <c r="G34" s="15">
        <f t="shared" si="2"/>
        <v>7650</v>
      </c>
      <c r="H34" s="15">
        <f t="shared" si="2"/>
        <v>0</v>
      </c>
      <c r="I34" s="15">
        <f t="shared" si="2"/>
        <v>0</v>
      </c>
    </row>
    <row r="35" spans="1:9" x14ac:dyDescent="0.2">
      <c r="A35" s="40"/>
      <c r="B35" s="41"/>
      <c r="C35" s="42"/>
      <c r="D35" s="43"/>
      <c r="E35" s="43"/>
      <c r="F35" s="36"/>
      <c r="G35" s="36"/>
      <c r="H35" s="36"/>
      <c r="I35" s="36"/>
    </row>
    <row r="36" spans="1:9" x14ac:dyDescent="0.2">
      <c r="A36" s="14" t="s">
        <v>16</v>
      </c>
      <c r="B36" s="16"/>
      <c r="C36" s="42">
        <v>0</v>
      </c>
      <c r="D36" s="43">
        <v>14571</v>
      </c>
      <c r="E36" s="43">
        <v>0</v>
      </c>
      <c r="F36" s="36">
        <v>6886</v>
      </c>
      <c r="G36" s="36">
        <v>24650</v>
      </c>
      <c r="H36" s="36"/>
      <c r="I36" s="36"/>
    </row>
    <row r="37" spans="1:9" x14ac:dyDescent="0.2">
      <c r="A37" s="40"/>
      <c r="B37" s="41"/>
      <c r="C37" s="42"/>
      <c r="D37" s="43"/>
      <c r="E37" s="43"/>
      <c r="F37" s="36"/>
      <c r="G37" s="36"/>
      <c r="H37" s="36"/>
      <c r="I37" s="36"/>
    </row>
    <row r="38" spans="1:9" x14ac:dyDescent="0.2">
      <c r="A38" s="14" t="s">
        <v>17</v>
      </c>
      <c r="B38" s="44"/>
      <c r="C38" s="45">
        <f>C34-C36</f>
        <v>0</v>
      </c>
      <c r="D38" s="45">
        <f t="shared" ref="D38:I38" si="3">D34-D36</f>
        <v>-11295</v>
      </c>
      <c r="E38" s="45">
        <f t="shared" si="3"/>
        <v>0</v>
      </c>
      <c r="F38" s="46">
        <f t="shared" si="3"/>
        <v>0</v>
      </c>
      <c r="G38" s="46">
        <f t="shared" si="3"/>
        <v>-17000</v>
      </c>
      <c r="H38" s="46">
        <f t="shared" si="3"/>
        <v>0</v>
      </c>
      <c r="I38" s="46">
        <f t="shared" si="3"/>
        <v>0</v>
      </c>
    </row>
    <row r="39" spans="1:9" x14ac:dyDescent="0.2">
      <c r="A39" s="47"/>
      <c r="B39" s="47"/>
      <c r="C39" s="48"/>
      <c r="D39" s="48"/>
      <c r="E39" s="48"/>
      <c r="F39" s="48"/>
      <c r="G39" s="48"/>
      <c r="H39" s="48"/>
      <c r="I39" s="48"/>
    </row>
    <row r="40" spans="1:9" x14ac:dyDescent="0.2">
      <c r="A40" s="49" t="s">
        <v>18</v>
      </c>
      <c r="B40" s="26"/>
      <c r="C40" s="10"/>
      <c r="D40" s="10"/>
      <c r="E40" s="10"/>
      <c r="F40" s="10"/>
      <c r="G40" s="10"/>
      <c r="H40" s="10"/>
      <c r="I40" s="10"/>
    </row>
    <row r="41" spans="1:9" ht="26.45" customHeight="1" x14ac:dyDescent="0.2">
      <c r="A41" s="59" t="s">
        <v>29</v>
      </c>
      <c r="B41" s="60"/>
      <c r="C41" s="43"/>
      <c r="D41" s="43"/>
      <c r="E41" s="43"/>
      <c r="F41" s="43"/>
      <c r="G41" s="43"/>
      <c r="H41" s="43"/>
      <c r="I41" s="43"/>
    </row>
    <row r="42" spans="1:9" x14ac:dyDescent="0.2">
      <c r="A42" s="14"/>
      <c r="B42" s="16"/>
      <c r="C42" s="36"/>
      <c r="D42" s="36"/>
      <c r="E42" s="36"/>
      <c r="F42" s="36"/>
      <c r="G42" s="36"/>
      <c r="H42" s="36"/>
      <c r="I42" s="36"/>
    </row>
    <row r="43" spans="1:9" x14ac:dyDescent="0.2">
      <c r="A43" s="14" t="s">
        <v>6</v>
      </c>
      <c r="B43" s="16"/>
      <c r="C43" s="36"/>
      <c r="D43" s="36"/>
      <c r="E43" s="36"/>
      <c r="F43" s="36"/>
      <c r="G43" s="36"/>
      <c r="H43" s="36"/>
      <c r="I43" s="36"/>
    </row>
    <row r="44" spans="1:9" x14ac:dyDescent="0.2">
      <c r="A44" s="14"/>
      <c r="B44" s="16"/>
      <c r="C44" s="36"/>
      <c r="D44" s="36"/>
      <c r="E44" s="36"/>
      <c r="F44" s="36"/>
      <c r="G44" s="36"/>
      <c r="H44" s="36"/>
      <c r="I44" s="36"/>
    </row>
    <row r="45" spans="1:9" x14ac:dyDescent="0.2">
      <c r="A45" s="50" t="s">
        <v>8</v>
      </c>
      <c r="B45" s="44"/>
      <c r="C45" s="36"/>
      <c r="D45" s="36"/>
      <c r="E45" s="36"/>
      <c r="F45" s="36"/>
      <c r="G45" s="36"/>
      <c r="H45" s="36"/>
      <c r="I45" s="36"/>
    </row>
    <row r="46" spans="1:9" x14ac:dyDescent="0.2">
      <c r="A46" s="51" t="s">
        <v>9</v>
      </c>
      <c r="B46" s="52"/>
      <c r="C46" s="36"/>
      <c r="D46" s="36"/>
      <c r="E46" s="36"/>
      <c r="F46" s="36"/>
      <c r="G46" s="36"/>
      <c r="H46" s="36"/>
      <c r="I46" s="36"/>
    </row>
  </sheetData>
  <sheetProtection selectLockedCells="1"/>
  <mergeCells count="2">
    <mergeCell ref="A19:I19"/>
    <mergeCell ref="A41:B41"/>
  </mergeCells>
  <printOptions horizontalCentered="1"/>
  <pageMargins left="0.75" right="0.75" top="0.6" bottom="0.55000000000000004" header="0.28000000000000003" footer="0.16"/>
  <pageSetup scale="90" orientation="landscape" r:id="rId1"/>
  <headerFooter alignWithMargins="0">
    <oddHeader>&amp;C&amp;"Arial,Bold"Report on Non-General Fund Information
&amp;"Arial,Regular"for Submittal to the 2025 Legislature</oddHeader>
    <oddFooter>&amp;LForm 37-47 (rev. 8/23)&amp;R&amp;D  &amp;T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F0F93C-792F-4C6C-9B07-36DE09F42338}">
  <sheetPr>
    <pageSetUpPr fitToPage="1"/>
  </sheetPr>
  <dimension ref="A2:I46"/>
  <sheetViews>
    <sheetView zoomScaleNormal="100" workbookViewId="0">
      <selection activeCell="L10" sqref="L10"/>
    </sheetView>
  </sheetViews>
  <sheetFormatPr defaultRowHeight="12.75" x14ac:dyDescent="0.2"/>
  <cols>
    <col min="1" max="2" width="14.5703125" style="24" customWidth="1"/>
    <col min="3" max="8" width="14" style="24" customWidth="1"/>
    <col min="9" max="9" width="13.140625" style="24" customWidth="1"/>
  </cols>
  <sheetData>
    <row r="2" spans="1:9" x14ac:dyDescent="0.2">
      <c r="A2" s="24" t="s">
        <v>13</v>
      </c>
      <c r="B2" s="25" t="s">
        <v>34</v>
      </c>
      <c r="C2" s="26"/>
      <c r="D2" s="26"/>
      <c r="E2" s="27"/>
      <c r="G2" s="28" t="s">
        <v>14</v>
      </c>
      <c r="H2" s="26" t="s">
        <v>38</v>
      </c>
      <c r="I2" s="26"/>
    </row>
    <row r="3" spans="1:9" x14ac:dyDescent="0.2">
      <c r="A3" s="24" t="s">
        <v>23</v>
      </c>
      <c r="B3" s="26" t="s">
        <v>35</v>
      </c>
      <c r="C3" s="26"/>
      <c r="D3" s="26"/>
      <c r="E3" s="27"/>
      <c r="G3" s="28" t="s">
        <v>27</v>
      </c>
      <c r="H3" s="29" t="s">
        <v>39</v>
      </c>
      <c r="I3" s="30"/>
    </row>
    <row r="4" spans="1:9" x14ac:dyDescent="0.2">
      <c r="A4" s="24" t="s">
        <v>15</v>
      </c>
      <c r="B4" s="25" t="s">
        <v>87</v>
      </c>
      <c r="C4" s="26"/>
      <c r="D4" s="26"/>
      <c r="E4" s="27"/>
      <c r="G4" s="28" t="s">
        <v>26</v>
      </c>
      <c r="H4" s="25" t="s">
        <v>57</v>
      </c>
      <c r="I4" s="26"/>
    </row>
    <row r="5" spans="1:9" x14ac:dyDescent="0.2">
      <c r="A5" s="24" t="s">
        <v>24</v>
      </c>
      <c r="B5" s="25" t="s">
        <v>81</v>
      </c>
      <c r="C5" s="30"/>
      <c r="D5" s="30"/>
      <c r="E5" s="27"/>
      <c r="G5" s="28" t="s">
        <v>25</v>
      </c>
      <c r="H5" s="53" t="s">
        <v>88</v>
      </c>
      <c r="I5" s="30"/>
    </row>
    <row r="8" spans="1:9" x14ac:dyDescent="0.2">
      <c r="A8" s="11" t="s">
        <v>83</v>
      </c>
      <c r="C8" s="27"/>
      <c r="D8" s="27"/>
      <c r="E8" s="27"/>
      <c r="F8" s="27"/>
      <c r="G8" s="27"/>
      <c r="H8" s="27"/>
      <c r="I8" s="27"/>
    </row>
    <row r="9" spans="1:9" x14ac:dyDescent="0.2">
      <c r="C9" s="27"/>
      <c r="D9" s="27"/>
      <c r="E9" s="27"/>
      <c r="F9" s="27"/>
      <c r="G9" s="27"/>
      <c r="H9" s="27"/>
      <c r="I9" s="27"/>
    </row>
    <row r="10" spans="1:9" x14ac:dyDescent="0.2">
      <c r="A10" s="11" t="s">
        <v>43</v>
      </c>
      <c r="C10" s="27"/>
      <c r="D10" s="27"/>
      <c r="E10" s="27"/>
      <c r="F10" s="27"/>
      <c r="G10" s="27"/>
      <c r="H10" s="27"/>
      <c r="I10" s="27"/>
    </row>
    <row r="11" spans="1:9" x14ac:dyDescent="0.2">
      <c r="C11" s="27"/>
      <c r="D11" s="27"/>
      <c r="E11" s="27"/>
      <c r="F11" s="27"/>
      <c r="G11" s="27"/>
      <c r="H11" s="27"/>
      <c r="I11" s="27"/>
    </row>
    <row r="12" spans="1:9" x14ac:dyDescent="0.2">
      <c r="A12" s="11" t="s">
        <v>84</v>
      </c>
      <c r="C12" s="27"/>
      <c r="D12" s="27"/>
      <c r="E12" s="27"/>
      <c r="F12" s="27"/>
      <c r="G12" s="27"/>
      <c r="H12" s="27"/>
      <c r="I12" s="27"/>
    </row>
    <row r="13" spans="1:9" x14ac:dyDescent="0.2">
      <c r="C13" s="27"/>
      <c r="D13" s="27"/>
      <c r="E13" s="27"/>
      <c r="F13" s="27"/>
      <c r="G13" s="27"/>
      <c r="H13" s="27"/>
      <c r="I13" s="27"/>
    </row>
    <row r="14" spans="1:9" x14ac:dyDescent="0.2">
      <c r="A14" s="11" t="s">
        <v>76</v>
      </c>
      <c r="C14" s="27"/>
      <c r="D14" s="27"/>
      <c r="E14" s="27"/>
      <c r="F14" s="27"/>
      <c r="G14" s="27"/>
      <c r="H14" s="27"/>
      <c r="I14" s="27"/>
    </row>
    <row r="15" spans="1:9" x14ac:dyDescent="0.2">
      <c r="C15" s="27"/>
      <c r="D15" s="27"/>
      <c r="E15" s="27"/>
      <c r="F15" s="27"/>
      <c r="G15" s="27"/>
      <c r="H15" s="27"/>
      <c r="I15" s="27"/>
    </row>
    <row r="16" spans="1:9" x14ac:dyDescent="0.2">
      <c r="A16" s="11" t="s">
        <v>45</v>
      </c>
      <c r="C16" s="27"/>
      <c r="D16" s="27"/>
      <c r="E16" s="27"/>
      <c r="F16" s="27"/>
      <c r="G16" s="27"/>
      <c r="H16" s="27"/>
      <c r="I16" s="27"/>
    </row>
    <row r="17" spans="1:9" x14ac:dyDescent="0.2">
      <c r="A17" s="31" t="s">
        <v>32</v>
      </c>
      <c r="B17" s="27"/>
      <c r="C17" s="27"/>
      <c r="D17" s="27"/>
      <c r="E17" s="27"/>
      <c r="F17" s="27"/>
      <c r="G17" s="27"/>
      <c r="H17" s="27"/>
      <c r="I17" s="27"/>
    </row>
    <row r="18" spans="1:9" x14ac:dyDescent="0.2">
      <c r="A18" s="31"/>
      <c r="B18" s="27"/>
      <c r="C18" s="27"/>
      <c r="D18" s="27"/>
      <c r="E18" s="27"/>
      <c r="F18" s="27"/>
      <c r="G18" s="27"/>
      <c r="H18" s="27"/>
      <c r="I18" s="27"/>
    </row>
    <row r="19" spans="1:9" x14ac:dyDescent="0.2">
      <c r="A19" s="56" t="s">
        <v>12</v>
      </c>
      <c r="B19" s="57"/>
      <c r="C19" s="57"/>
      <c r="D19" s="57"/>
      <c r="E19" s="57"/>
      <c r="F19" s="57"/>
      <c r="G19" s="57"/>
      <c r="H19" s="57"/>
      <c r="I19" s="58"/>
    </row>
    <row r="20" spans="1:9" x14ac:dyDescent="0.2">
      <c r="A20" s="14"/>
      <c r="B20" s="16"/>
      <c r="C20" s="32" t="s">
        <v>33</v>
      </c>
      <c r="D20" s="32" t="s">
        <v>20</v>
      </c>
      <c r="E20" s="32" t="s">
        <v>21</v>
      </c>
      <c r="F20" s="32" t="s">
        <v>22</v>
      </c>
      <c r="G20" s="32" t="s">
        <v>28</v>
      </c>
      <c r="H20" s="32" t="s">
        <v>30</v>
      </c>
      <c r="I20" s="32" t="s">
        <v>31</v>
      </c>
    </row>
    <row r="21" spans="1:9" x14ac:dyDescent="0.2">
      <c r="A21" s="14"/>
      <c r="B21" s="16"/>
      <c r="C21" s="33" t="s">
        <v>10</v>
      </c>
      <c r="D21" s="34" t="s">
        <v>10</v>
      </c>
      <c r="E21" s="33" t="s">
        <v>10</v>
      </c>
      <c r="F21" s="35" t="s">
        <v>10</v>
      </c>
      <c r="G21" s="35" t="s">
        <v>10</v>
      </c>
      <c r="H21" s="33" t="s">
        <v>11</v>
      </c>
      <c r="I21" s="33" t="s">
        <v>11</v>
      </c>
    </row>
    <row r="22" spans="1:9" x14ac:dyDescent="0.2">
      <c r="A22" s="14" t="s">
        <v>0</v>
      </c>
      <c r="B22" s="16"/>
      <c r="C22" s="15">
        <v>0</v>
      </c>
      <c r="D22" s="15"/>
      <c r="E22" s="15"/>
      <c r="F22" s="15"/>
      <c r="G22" s="36">
        <v>123504</v>
      </c>
      <c r="H22" s="36">
        <v>55000</v>
      </c>
      <c r="I22" s="36">
        <v>55000</v>
      </c>
    </row>
    <row r="23" spans="1:9" x14ac:dyDescent="0.2">
      <c r="A23" s="14" t="s">
        <v>1</v>
      </c>
      <c r="B23" s="16"/>
      <c r="C23" s="15">
        <v>0</v>
      </c>
      <c r="D23" s="36">
        <f t="shared" ref="D23:G23" si="0">C34</f>
        <v>0</v>
      </c>
      <c r="E23" s="36">
        <f t="shared" si="0"/>
        <v>0</v>
      </c>
      <c r="F23" s="36">
        <f>E34</f>
        <v>11610</v>
      </c>
      <c r="G23" s="36">
        <f t="shared" si="0"/>
        <v>2758</v>
      </c>
      <c r="H23" s="36">
        <f>G34</f>
        <v>9530</v>
      </c>
      <c r="I23" s="36">
        <f>H34</f>
        <v>0</v>
      </c>
    </row>
    <row r="24" spans="1:9" x14ac:dyDescent="0.2">
      <c r="A24" s="14" t="s">
        <v>2</v>
      </c>
      <c r="B24" s="16"/>
      <c r="C24" s="15">
        <v>0</v>
      </c>
      <c r="D24" s="36">
        <v>29120</v>
      </c>
      <c r="E24" s="36">
        <v>86961</v>
      </c>
      <c r="F24" s="36">
        <v>28070</v>
      </c>
      <c r="G24" s="36">
        <v>87374</v>
      </c>
      <c r="H24" s="36">
        <f>55000-9530</f>
        <v>45470</v>
      </c>
      <c r="I24" s="36">
        <v>55000</v>
      </c>
    </row>
    <row r="25" spans="1:9" x14ac:dyDescent="0.2">
      <c r="A25" s="14" t="s">
        <v>3</v>
      </c>
      <c r="B25" s="16"/>
      <c r="C25" s="15">
        <v>0</v>
      </c>
      <c r="D25" s="36">
        <v>29120</v>
      </c>
      <c r="E25" s="36">
        <v>75351</v>
      </c>
      <c r="F25" s="15">
        <v>36922</v>
      </c>
      <c r="G25" s="36">
        <v>80602</v>
      </c>
      <c r="H25" s="36">
        <v>55000</v>
      </c>
      <c r="I25" s="36">
        <v>55000</v>
      </c>
    </row>
    <row r="26" spans="1:9" x14ac:dyDescent="0.2">
      <c r="A26" s="14"/>
      <c r="B26" s="16"/>
      <c r="C26" s="15"/>
      <c r="D26" s="36"/>
      <c r="E26" s="36"/>
      <c r="F26" s="36"/>
      <c r="G26" s="36"/>
      <c r="H26" s="36"/>
      <c r="I26" s="36"/>
    </row>
    <row r="27" spans="1:9" x14ac:dyDescent="0.2">
      <c r="A27" s="14" t="s">
        <v>4</v>
      </c>
      <c r="B27" s="30"/>
      <c r="C27" s="37"/>
      <c r="D27" s="37"/>
      <c r="E27" s="37"/>
      <c r="F27" s="37"/>
      <c r="G27" s="37"/>
      <c r="H27" s="37"/>
      <c r="I27" s="15"/>
    </row>
    <row r="28" spans="1:9" x14ac:dyDescent="0.2">
      <c r="A28" s="38" t="s">
        <v>19</v>
      </c>
      <c r="B28" s="16"/>
      <c r="C28" s="15"/>
      <c r="D28" s="39"/>
      <c r="E28" s="37"/>
      <c r="F28" s="37"/>
      <c r="G28" s="37"/>
      <c r="H28" s="37"/>
      <c r="I28" s="15"/>
    </row>
    <row r="29" spans="1:9" x14ac:dyDescent="0.2">
      <c r="A29" s="40"/>
      <c r="B29" s="41"/>
      <c r="C29" s="15"/>
      <c r="D29" s="36"/>
      <c r="E29" s="36"/>
      <c r="F29" s="36"/>
      <c r="G29" s="36"/>
      <c r="H29" s="36"/>
      <c r="I29" s="36"/>
    </row>
    <row r="30" spans="1:9" x14ac:dyDescent="0.2">
      <c r="A30" s="40"/>
      <c r="B30" s="41"/>
      <c r="C30" s="15"/>
      <c r="D30" s="36"/>
      <c r="E30" s="36"/>
      <c r="F30" s="36"/>
      <c r="G30" s="36"/>
      <c r="H30" s="36"/>
      <c r="I30" s="36"/>
    </row>
    <row r="31" spans="1:9" x14ac:dyDescent="0.2">
      <c r="A31" s="40"/>
      <c r="B31" s="41"/>
      <c r="C31" s="15"/>
      <c r="D31" s="36"/>
      <c r="E31" s="36"/>
      <c r="F31" s="36"/>
      <c r="G31" s="36"/>
      <c r="H31" s="36"/>
      <c r="I31" s="36"/>
    </row>
    <row r="32" spans="1:9" x14ac:dyDescent="0.2">
      <c r="A32" s="14" t="s">
        <v>5</v>
      </c>
      <c r="B32" s="16"/>
      <c r="C32" s="15">
        <f t="shared" ref="C32:I32" si="1">SUM(C29:C31)</f>
        <v>0</v>
      </c>
      <c r="D32" s="15">
        <f t="shared" si="1"/>
        <v>0</v>
      </c>
      <c r="E32" s="15">
        <f t="shared" si="1"/>
        <v>0</v>
      </c>
      <c r="F32" s="15">
        <f t="shared" si="1"/>
        <v>0</v>
      </c>
      <c r="G32" s="15">
        <v>0</v>
      </c>
      <c r="H32" s="15">
        <f t="shared" si="1"/>
        <v>0</v>
      </c>
      <c r="I32" s="15">
        <f t="shared" si="1"/>
        <v>0</v>
      </c>
    </row>
    <row r="33" spans="1:9" x14ac:dyDescent="0.2">
      <c r="A33" s="14"/>
      <c r="B33" s="16"/>
      <c r="C33" s="15"/>
      <c r="D33" s="36"/>
      <c r="E33" s="36"/>
      <c r="F33" s="36"/>
      <c r="G33" s="36"/>
      <c r="H33" s="36"/>
      <c r="I33" s="36"/>
    </row>
    <row r="34" spans="1:9" x14ac:dyDescent="0.2">
      <c r="A34" s="14" t="s">
        <v>7</v>
      </c>
      <c r="B34" s="16"/>
      <c r="C34" s="15">
        <f>+C23+C24-C25+C32</f>
        <v>0</v>
      </c>
      <c r="D34" s="15">
        <f t="shared" ref="D34:I34" si="2">+D23+D24-D25+D32</f>
        <v>0</v>
      </c>
      <c r="E34" s="15">
        <f t="shared" si="2"/>
        <v>11610</v>
      </c>
      <c r="F34" s="15">
        <f t="shared" si="2"/>
        <v>2758</v>
      </c>
      <c r="G34" s="15">
        <f t="shared" si="2"/>
        <v>9530</v>
      </c>
      <c r="H34" s="15">
        <f t="shared" si="2"/>
        <v>0</v>
      </c>
      <c r="I34" s="15">
        <f t="shared" si="2"/>
        <v>0</v>
      </c>
    </row>
    <row r="35" spans="1:9" x14ac:dyDescent="0.2">
      <c r="A35" s="40"/>
      <c r="B35" s="41"/>
      <c r="C35" s="42"/>
      <c r="D35" s="43"/>
      <c r="E35" s="43"/>
      <c r="F35" s="36"/>
      <c r="G35" s="36"/>
      <c r="H35" s="36"/>
      <c r="I35" s="36"/>
    </row>
    <row r="36" spans="1:9" x14ac:dyDescent="0.2">
      <c r="A36" s="14" t="s">
        <v>16</v>
      </c>
      <c r="B36" s="16"/>
      <c r="C36" s="42">
        <v>0</v>
      </c>
      <c r="D36" s="43">
        <v>9519</v>
      </c>
      <c r="E36" s="43">
        <v>11610</v>
      </c>
      <c r="F36" s="36">
        <v>50370</v>
      </c>
      <c r="G36" s="36">
        <v>9530</v>
      </c>
      <c r="H36" s="36"/>
      <c r="I36" s="36"/>
    </row>
    <row r="37" spans="1:9" x14ac:dyDescent="0.2">
      <c r="A37" s="40"/>
      <c r="B37" s="41"/>
      <c r="C37" s="42"/>
      <c r="D37" s="43"/>
      <c r="E37" s="43"/>
      <c r="F37" s="36"/>
      <c r="G37" s="36"/>
      <c r="H37" s="36"/>
      <c r="I37" s="36"/>
    </row>
    <row r="38" spans="1:9" x14ac:dyDescent="0.2">
      <c r="A38" s="14" t="s">
        <v>17</v>
      </c>
      <c r="B38" s="44"/>
      <c r="C38" s="45">
        <f>C34-C36</f>
        <v>0</v>
      </c>
      <c r="D38" s="45">
        <f t="shared" ref="D38:I38" si="3">D34-D36</f>
        <v>-9519</v>
      </c>
      <c r="E38" s="45">
        <f t="shared" si="3"/>
        <v>0</v>
      </c>
      <c r="F38" s="46">
        <f t="shared" si="3"/>
        <v>-47612</v>
      </c>
      <c r="G38" s="46">
        <f t="shared" si="3"/>
        <v>0</v>
      </c>
      <c r="H38" s="46">
        <f t="shared" si="3"/>
        <v>0</v>
      </c>
      <c r="I38" s="46">
        <f t="shared" si="3"/>
        <v>0</v>
      </c>
    </row>
    <row r="39" spans="1:9" x14ac:dyDescent="0.2">
      <c r="A39" s="47"/>
      <c r="B39" s="47"/>
      <c r="C39" s="48"/>
      <c r="D39" s="48"/>
      <c r="E39" s="48"/>
      <c r="F39" s="48"/>
      <c r="G39" s="48"/>
      <c r="H39" s="48"/>
      <c r="I39" s="48"/>
    </row>
    <row r="40" spans="1:9" x14ac:dyDescent="0.2">
      <c r="A40" s="49" t="s">
        <v>18</v>
      </c>
      <c r="B40" s="26"/>
      <c r="C40" s="10"/>
      <c r="D40" s="10"/>
      <c r="E40" s="10"/>
      <c r="F40" s="10"/>
      <c r="G40" s="10"/>
      <c r="H40" s="10"/>
      <c r="I40" s="10"/>
    </row>
    <row r="41" spans="1:9" ht="26.45" customHeight="1" x14ac:dyDescent="0.2">
      <c r="A41" s="59" t="s">
        <v>29</v>
      </c>
      <c r="B41" s="60"/>
      <c r="C41" s="43"/>
      <c r="D41" s="43"/>
      <c r="E41" s="43"/>
      <c r="F41" s="43"/>
      <c r="G41" s="43"/>
      <c r="H41" s="43"/>
      <c r="I41" s="43"/>
    </row>
    <row r="42" spans="1:9" x14ac:dyDescent="0.2">
      <c r="A42" s="14"/>
      <c r="B42" s="16"/>
      <c r="C42" s="36"/>
      <c r="D42" s="36"/>
      <c r="E42" s="36"/>
      <c r="F42" s="36"/>
      <c r="G42" s="36"/>
      <c r="H42" s="36"/>
      <c r="I42" s="36"/>
    </row>
    <row r="43" spans="1:9" x14ac:dyDescent="0.2">
      <c r="A43" s="14" t="s">
        <v>6</v>
      </c>
      <c r="B43" s="16"/>
      <c r="C43" s="36"/>
      <c r="D43" s="36"/>
      <c r="E43" s="36"/>
      <c r="F43" s="36"/>
      <c r="G43" s="36"/>
      <c r="H43" s="36"/>
      <c r="I43" s="36"/>
    </row>
    <row r="44" spans="1:9" x14ac:dyDescent="0.2">
      <c r="A44" s="14"/>
      <c r="B44" s="16"/>
      <c r="C44" s="36"/>
      <c r="D44" s="36"/>
      <c r="E44" s="36"/>
      <c r="F44" s="36"/>
      <c r="G44" s="36"/>
      <c r="H44" s="36"/>
      <c r="I44" s="36"/>
    </row>
    <row r="45" spans="1:9" x14ac:dyDescent="0.2">
      <c r="A45" s="50" t="s">
        <v>8</v>
      </c>
      <c r="B45" s="44"/>
      <c r="C45" s="36"/>
      <c r="D45" s="36"/>
      <c r="E45" s="36"/>
      <c r="F45" s="36"/>
      <c r="G45" s="36"/>
      <c r="H45" s="36"/>
      <c r="I45" s="36"/>
    </row>
    <row r="46" spans="1:9" x14ac:dyDescent="0.2">
      <c r="A46" s="51" t="s">
        <v>9</v>
      </c>
      <c r="B46" s="52"/>
      <c r="C46" s="36"/>
      <c r="D46" s="36"/>
      <c r="E46" s="36"/>
      <c r="F46" s="36"/>
      <c r="G46" s="36"/>
      <c r="H46" s="36"/>
      <c r="I46" s="36"/>
    </row>
  </sheetData>
  <sheetProtection selectLockedCells="1"/>
  <mergeCells count="2">
    <mergeCell ref="A19:I19"/>
    <mergeCell ref="A41:B41"/>
  </mergeCells>
  <printOptions horizontalCentered="1"/>
  <pageMargins left="0.75" right="0.75" top="0.6" bottom="0.55000000000000004" header="0.28000000000000003" footer="0.16"/>
  <pageSetup scale="90" orientation="landscape" r:id="rId1"/>
  <headerFooter alignWithMargins="0">
    <oddHeader>&amp;C&amp;"Arial,Bold"Report on Non-General Fund Information
&amp;"Arial,Regular"for Submittal to the 2025 Legislature</oddHeader>
    <oddFooter>&amp;LForm 37-47 (rev. 8/23)&amp;R&amp;D  &amp;T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BE5D17-A848-443A-9389-6349F978C33E}">
  <sheetPr>
    <pageSetUpPr fitToPage="1"/>
  </sheetPr>
  <dimension ref="A1:I46"/>
  <sheetViews>
    <sheetView zoomScaleNormal="100" workbookViewId="0">
      <selection activeCell="L10" sqref="L10"/>
    </sheetView>
  </sheetViews>
  <sheetFormatPr defaultRowHeight="12.75" x14ac:dyDescent="0.2"/>
  <cols>
    <col min="1" max="2" width="14.5703125" style="24" customWidth="1"/>
    <col min="3" max="8" width="14" style="24" customWidth="1"/>
    <col min="9" max="9" width="13.140625" style="24" customWidth="1"/>
  </cols>
  <sheetData>
    <row r="1" spans="1:9" x14ac:dyDescent="0.2">
      <c r="A1" s="54" t="s">
        <v>117</v>
      </c>
    </row>
    <row r="2" spans="1:9" x14ac:dyDescent="0.2">
      <c r="A2" s="24" t="s">
        <v>13</v>
      </c>
      <c r="B2" s="25" t="s">
        <v>34</v>
      </c>
      <c r="C2" s="26"/>
      <c r="D2" s="26"/>
      <c r="E2" s="27"/>
      <c r="G2" s="28" t="s">
        <v>14</v>
      </c>
      <c r="H2" s="26" t="s">
        <v>38</v>
      </c>
      <c r="I2" s="26"/>
    </row>
    <row r="3" spans="1:9" x14ac:dyDescent="0.2">
      <c r="A3" s="24" t="s">
        <v>23</v>
      </c>
      <c r="B3" s="26" t="s">
        <v>35</v>
      </c>
      <c r="C3" s="26"/>
      <c r="D3" s="26"/>
      <c r="E3" s="27"/>
      <c r="G3" s="28" t="s">
        <v>27</v>
      </c>
      <c r="H3" s="29" t="s">
        <v>39</v>
      </c>
      <c r="I3" s="30"/>
    </row>
    <row r="4" spans="1:9" x14ac:dyDescent="0.2">
      <c r="A4" s="24" t="s">
        <v>15</v>
      </c>
      <c r="B4" s="25" t="s">
        <v>91</v>
      </c>
      <c r="C4" s="26"/>
      <c r="D4" s="26"/>
      <c r="E4" s="27"/>
      <c r="G4" s="28" t="s">
        <v>26</v>
      </c>
      <c r="H4" s="25" t="s">
        <v>57</v>
      </c>
      <c r="I4" s="26"/>
    </row>
    <row r="5" spans="1:9" x14ac:dyDescent="0.2">
      <c r="A5" s="24" t="s">
        <v>24</v>
      </c>
      <c r="B5" s="25" t="s">
        <v>92</v>
      </c>
      <c r="C5" s="30"/>
      <c r="D5" s="30"/>
      <c r="E5" s="27"/>
      <c r="G5" s="28" t="s">
        <v>25</v>
      </c>
      <c r="H5" s="53" t="s">
        <v>90</v>
      </c>
      <c r="I5" s="30"/>
    </row>
    <row r="8" spans="1:9" x14ac:dyDescent="0.2">
      <c r="A8" s="11" t="s">
        <v>93</v>
      </c>
      <c r="C8" s="27"/>
      <c r="D8" s="27"/>
      <c r="E8" s="27"/>
      <c r="F8" s="27"/>
      <c r="G8" s="27"/>
      <c r="H8" s="27"/>
      <c r="I8" s="27"/>
    </row>
    <row r="9" spans="1:9" x14ac:dyDescent="0.2">
      <c r="C9" s="27"/>
      <c r="D9" s="27"/>
      <c r="E9" s="27"/>
      <c r="F9" s="27"/>
      <c r="G9" s="27"/>
      <c r="H9" s="27"/>
      <c r="I9" s="27"/>
    </row>
    <row r="10" spans="1:9" x14ac:dyDescent="0.2">
      <c r="A10" s="11" t="s">
        <v>94</v>
      </c>
      <c r="C10" s="27"/>
      <c r="D10" s="27"/>
      <c r="E10" s="27"/>
      <c r="F10" s="27"/>
      <c r="G10" s="27"/>
      <c r="H10" s="27"/>
      <c r="I10" s="27"/>
    </row>
    <row r="11" spans="1:9" x14ac:dyDescent="0.2">
      <c r="C11" s="27"/>
      <c r="D11" s="27"/>
      <c r="E11" s="27"/>
      <c r="F11" s="27"/>
      <c r="G11" s="27"/>
      <c r="H11" s="27"/>
      <c r="I11" s="27"/>
    </row>
    <row r="12" spans="1:9" x14ac:dyDescent="0.2">
      <c r="A12" s="11" t="s">
        <v>95</v>
      </c>
      <c r="C12" s="27"/>
      <c r="D12" s="27"/>
      <c r="E12" s="27"/>
      <c r="F12" s="27"/>
      <c r="G12" s="27"/>
      <c r="H12" s="27"/>
      <c r="I12" s="27"/>
    </row>
    <row r="13" spans="1:9" x14ac:dyDescent="0.2">
      <c r="C13" s="27"/>
      <c r="D13" s="27"/>
      <c r="E13" s="27"/>
      <c r="F13" s="27"/>
      <c r="G13" s="27"/>
      <c r="H13" s="27"/>
      <c r="I13" s="27"/>
    </row>
    <row r="14" spans="1:9" x14ac:dyDescent="0.2">
      <c r="A14" s="11" t="s">
        <v>96</v>
      </c>
      <c r="C14" s="27"/>
      <c r="D14" s="27"/>
      <c r="E14" s="27"/>
      <c r="F14" s="27"/>
      <c r="G14" s="27"/>
      <c r="H14" s="27"/>
      <c r="I14" s="27"/>
    </row>
    <row r="15" spans="1:9" x14ac:dyDescent="0.2">
      <c r="C15" s="27"/>
      <c r="D15" s="27"/>
      <c r="E15" s="27"/>
      <c r="F15" s="27"/>
      <c r="G15" s="27"/>
      <c r="H15" s="27"/>
      <c r="I15" s="27"/>
    </row>
    <row r="16" spans="1:9" x14ac:dyDescent="0.2">
      <c r="A16" s="11" t="s">
        <v>45</v>
      </c>
      <c r="C16" s="27"/>
      <c r="D16" s="27"/>
      <c r="E16" s="27"/>
      <c r="F16" s="27"/>
      <c r="G16" s="27"/>
      <c r="H16" s="27"/>
      <c r="I16" s="27"/>
    </row>
    <row r="17" spans="1:9" x14ac:dyDescent="0.2">
      <c r="A17" s="31" t="s">
        <v>32</v>
      </c>
      <c r="B17" s="27"/>
      <c r="C17" s="27"/>
      <c r="D17" s="27"/>
      <c r="E17" s="27"/>
      <c r="F17" s="27"/>
      <c r="G17" s="27"/>
      <c r="H17" s="27"/>
      <c r="I17" s="27"/>
    </row>
    <row r="18" spans="1:9" x14ac:dyDescent="0.2">
      <c r="A18" s="31"/>
      <c r="B18" s="27"/>
      <c r="C18" s="27"/>
      <c r="D18" s="27"/>
      <c r="E18" s="27"/>
      <c r="F18" s="27"/>
      <c r="G18" s="27"/>
      <c r="H18" s="27"/>
      <c r="I18" s="27"/>
    </row>
    <row r="19" spans="1:9" x14ac:dyDescent="0.2">
      <c r="A19" s="56" t="s">
        <v>12</v>
      </c>
      <c r="B19" s="57"/>
      <c r="C19" s="57"/>
      <c r="D19" s="57"/>
      <c r="E19" s="57"/>
      <c r="F19" s="57"/>
      <c r="G19" s="57"/>
      <c r="H19" s="57"/>
      <c r="I19" s="58"/>
    </row>
    <row r="20" spans="1:9" x14ac:dyDescent="0.2">
      <c r="A20" s="14"/>
      <c r="B20" s="16"/>
      <c r="C20" s="32" t="s">
        <v>33</v>
      </c>
      <c r="D20" s="32" t="s">
        <v>20</v>
      </c>
      <c r="E20" s="32" t="s">
        <v>21</v>
      </c>
      <c r="F20" s="32" t="s">
        <v>22</v>
      </c>
      <c r="G20" s="32" t="s">
        <v>28</v>
      </c>
      <c r="H20" s="32" t="s">
        <v>30</v>
      </c>
      <c r="I20" s="32" t="s">
        <v>31</v>
      </c>
    </row>
    <row r="21" spans="1:9" x14ac:dyDescent="0.2">
      <c r="A21" s="14"/>
      <c r="B21" s="16"/>
      <c r="C21" s="33" t="s">
        <v>10</v>
      </c>
      <c r="D21" s="34" t="s">
        <v>10</v>
      </c>
      <c r="E21" s="33" t="s">
        <v>10</v>
      </c>
      <c r="F21" s="35" t="s">
        <v>10</v>
      </c>
      <c r="G21" s="35" t="s">
        <v>10</v>
      </c>
      <c r="H21" s="33" t="s">
        <v>11</v>
      </c>
      <c r="I21" s="33" t="s">
        <v>11</v>
      </c>
    </row>
    <row r="22" spans="1:9" x14ac:dyDescent="0.2">
      <c r="A22" s="14" t="s">
        <v>0</v>
      </c>
      <c r="B22" s="16"/>
      <c r="C22" s="15">
        <v>0</v>
      </c>
      <c r="D22" s="15"/>
      <c r="E22" s="15"/>
      <c r="F22" s="15"/>
      <c r="G22" s="36">
        <v>278124</v>
      </c>
      <c r="H22" s="36">
        <v>0</v>
      </c>
      <c r="I22" s="36">
        <v>0</v>
      </c>
    </row>
    <row r="23" spans="1:9" x14ac:dyDescent="0.2">
      <c r="A23" s="14" t="s">
        <v>1</v>
      </c>
      <c r="B23" s="16"/>
      <c r="C23" s="15">
        <v>0</v>
      </c>
      <c r="D23" s="36">
        <f t="shared" ref="D23:G23" si="0">C34</f>
        <v>0</v>
      </c>
      <c r="E23" s="36">
        <f t="shared" si="0"/>
        <v>7935</v>
      </c>
      <c r="F23" s="36">
        <f>E34</f>
        <v>0</v>
      </c>
      <c r="G23" s="36">
        <f t="shared" si="0"/>
        <v>17624</v>
      </c>
      <c r="H23" s="36">
        <f>G34</f>
        <v>0</v>
      </c>
      <c r="I23" s="36">
        <f>H34</f>
        <v>0</v>
      </c>
    </row>
    <row r="24" spans="1:9" x14ac:dyDescent="0.2">
      <c r="A24" s="14" t="s">
        <v>2</v>
      </c>
      <c r="B24" s="16"/>
      <c r="C24" s="15">
        <v>0</v>
      </c>
      <c r="D24" s="36">
        <v>53000</v>
      </c>
      <c r="E24" s="36">
        <v>152162</v>
      </c>
      <c r="F24" s="36">
        <v>266188</v>
      </c>
      <c r="G24" s="36">
        <v>106225</v>
      </c>
      <c r="H24" s="36">
        <v>0</v>
      </c>
      <c r="I24" s="36">
        <v>0</v>
      </c>
    </row>
    <row r="25" spans="1:9" x14ac:dyDescent="0.2">
      <c r="A25" s="14" t="s">
        <v>3</v>
      </c>
      <c r="B25" s="16"/>
      <c r="C25" s="15">
        <v>0</v>
      </c>
      <c r="D25" s="36">
        <v>45065</v>
      </c>
      <c r="E25" s="36">
        <v>160097</v>
      </c>
      <c r="F25" s="15">
        <v>248564</v>
      </c>
      <c r="G25" s="36">
        <v>123849</v>
      </c>
      <c r="H25" s="36">
        <v>0</v>
      </c>
      <c r="I25" s="36">
        <v>0</v>
      </c>
    </row>
    <row r="26" spans="1:9" x14ac:dyDescent="0.2">
      <c r="A26" s="14"/>
      <c r="B26" s="16"/>
      <c r="C26" s="15"/>
      <c r="D26" s="36"/>
      <c r="E26" s="36"/>
      <c r="F26" s="36"/>
      <c r="G26" s="36"/>
      <c r="H26" s="36"/>
      <c r="I26" s="36"/>
    </row>
    <row r="27" spans="1:9" x14ac:dyDescent="0.2">
      <c r="A27" s="14" t="s">
        <v>4</v>
      </c>
      <c r="B27" s="30"/>
      <c r="C27" s="37"/>
      <c r="D27" s="37"/>
      <c r="E27" s="37"/>
      <c r="F27" s="37"/>
      <c r="G27" s="37"/>
      <c r="H27" s="37"/>
      <c r="I27" s="15"/>
    </row>
    <row r="28" spans="1:9" x14ac:dyDescent="0.2">
      <c r="A28" s="38" t="s">
        <v>19</v>
      </c>
      <c r="B28" s="16"/>
      <c r="C28" s="15"/>
      <c r="D28" s="39"/>
      <c r="E28" s="37"/>
      <c r="F28" s="37"/>
      <c r="G28" s="37"/>
      <c r="H28" s="37"/>
      <c r="I28" s="15"/>
    </row>
    <row r="29" spans="1:9" x14ac:dyDescent="0.2">
      <c r="A29" s="40"/>
      <c r="B29" s="41"/>
      <c r="C29" s="15"/>
      <c r="D29" s="36"/>
      <c r="E29" s="36"/>
      <c r="F29" s="36"/>
      <c r="G29" s="36"/>
      <c r="H29" s="36"/>
      <c r="I29" s="36"/>
    </row>
    <row r="30" spans="1:9" x14ac:dyDescent="0.2">
      <c r="A30" s="40"/>
      <c r="B30" s="41"/>
      <c r="C30" s="15"/>
      <c r="D30" s="36"/>
      <c r="E30" s="36"/>
      <c r="F30" s="36"/>
      <c r="G30" s="36"/>
      <c r="H30" s="36"/>
      <c r="I30" s="36"/>
    </row>
    <row r="31" spans="1:9" x14ac:dyDescent="0.2">
      <c r="A31" s="40"/>
      <c r="B31" s="41"/>
      <c r="C31" s="15"/>
      <c r="D31" s="36"/>
      <c r="E31" s="36"/>
      <c r="F31" s="36"/>
      <c r="G31" s="36"/>
      <c r="H31" s="36"/>
      <c r="I31" s="36"/>
    </row>
    <row r="32" spans="1:9" x14ac:dyDescent="0.2">
      <c r="A32" s="14" t="s">
        <v>5</v>
      </c>
      <c r="B32" s="16"/>
      <c r="C32" s="15">
        <f t="shared" ref="C32:I32" si="1">SUM(C29:C31)</f>
        <v>0</v>
      </c>
      <c r="D32" s="15">
        <f t="shared" si="1"/>
        <v>0</v>
      </c>
      <c r="E32" s="15">
        <f t="shared" si="1"/>
        <v>0</v>
      </c>
      <c r="F32" s="15">
        <f t="shared" si="1"/>
        <v>0</v>
      </c>
      <c r="G32" s="15">
        <v>0</v>
      </c>
      <c r="H32" s="15">
        <f t="shared" si="1"/>
        <v>0</v>
      </c>
      <c r="I32" s="15">
        <f t="shared" si="1"/>
        <v>0</v>
      </c>
    </row>
    <row r="33" spans="1:9" x14ac:dyDescent="0.2">
      <c r="A33" s="14"/>
      <c r="B33" s="16"/>
      <c r="C33" s="15"/>
      <c r="D33" s="36"/>
      <c r="E33" s="36"/>
      <c r="F33" s="36"/>
      <c r="G33" s="36"/>
      <c r="H33" s="36"/>
      <c r="I33" s="36"/>
    </row>
    <row r="34" spans="1:9" x14ac:dyDescent="0.2">
      <c r="A34" s="14" t="s">
        <v>7</v>
      </c>
      <c r="B34" s="16"/>
      <c r="C34" s="15">
        <f>+C23+C24-C25+C32</f>
        <v>0</v>
      </c>
      <c r="D34" s="15">
        <f t="shared" ref="D34:I34" si="2">+D23+D24-D25+D32</f>
        <v>7935</v>
      </c>
      <c r="E34" s="15">
        <f t="shared" si="2"/>
        <v>0</v>
      </c>
      <c r="F34" s="15">
        <f t="shared" si="2"/>
        <v>17624</v>
      </c>
      <c r="G34" s="15">
        <f t="shared" si="2"/>
        <v>0</v>
      </c>
      <c r="H34" s="15">
        <f t="shared" si="2"/>
        <v>0</v>
      </c>
      <c r="I34" s="15">
        <f t="shared" si="2"/>
        <v>0</v>
      </c>
    </row>
    <row r="35" spans="1:9" x14ac:dyDescent="0.2">
      <c r="A35" s="40"/>
      <c r="B35" s="41"/>
      <c r="C35" s="42"/>
      <c r="D35" s="43"/>
      <c r="E35" s="43"/>
      <c r="F35" s="36"/>
      <c r="G35" s="36"/>
      <c r="H35" s="36"/>
      <c r="I35" s="36"/>
    </row>
    <row r="36" spans="1:9" x14ac:dyDescent="0.2">
      <c r="A36" s="14" t="s">
        <v>16</v>
      </c>
      <c r="B36" s="16"/>
      <c r="C36" s="42">
        <v>0</v>
      </c>
      <c r="D36" s="43">
        <v>67072</v>
      </c>
      <c r="E36" s="43">
        <v>103171</v>
      </c>
      <c r="F36" s="36">
        <v>69704</v>
      </c>
      <c r="G36" s="36">
        <v>0</v>
      </c>
      <c r="H36" s="36"/>
      <c r="I36" s="36"/>
    </row>
    <row r="37" spans="1:9" x14ac:dyDescent="0.2">
      <c r="A37" s="40"/>
      <c r="B37" s="41"/>
      <c r="C37" s="42"/>
      <c r="D37" s="43"/>
      <c r="E37" s="43"/>
      <c r="F37" s="36"/>
      <c r="G37" s="36"/>
      <c r="H37" s="36"/>
      <c r="I37" s="36"/>
    </row>
    <row r="38" spans="1:9" x14ac:dyDescent="0.2">
      <c r="A38" s="14" t="s">
        <v>17</v>
      </c>
      <c r="B38" s="44"/>
      <c r="C38" s="45">
        <f>C34-C36</f>
        <v>0</v>
      </c>
      <c r="D38" s="45">
        <f t="shared" ref="D38:I38" si="3">D34-D36</f>
        <v>-59137</v>
      </c>
      <c r="E38" s="45">
        <f t="shared" si="3"/>
        <v>-103171</v>
      </c>
      <c r="F38" s="46">
        <f t="shared" si="3"/>
        <v>-52080</v>
      </c>
      <c r="G38" s="46">
        <f t="shared" si="3"/>
        <v>0</v>
      </c>
      <c r="H38" s="46">
        <f t="shared" si="3"/>
        <v>0</v>
      </c>
      <c r="I38" s="46">
        <f t="shared" si="3"/>
        <v>0</v>
      </c>
    </row>
    <row r="39" spans="1:9" x14ac:dyDescent="0.2">
      <c r="A39" s="47"/>
      <c r="B39" s="47"/>
      <c r="C39" s="48"/>
      <c r="D39" s="48"/>
      <c r="E39" s="48"/>
      <c r="F39" s="48"/>
      <c r="G39" s="48"/>
      <c r="H39" s="48"/>
      <c r="I39" s="48"/>
    </row>
    <row r="40" spans="1:9" x14ac:dyDescent="0.2">
      <c r="A40" s="49" t="s">
        <v>18</v>
      </c>
      <c r="B40" s="26"/>
      <c r="C40" s="10"/>
      <c r="D40" s="10"/>
      <c r="E40" s="10"/>
      <c r="F40" s="10"/>
      <c r="G40" s="10"/>
      <c r="H40" s="10"/>
      <c r="I40" s="10"/>
    </row>
    <row r="41" spans="1:9" ht="26.45" customHeight="1" x14ac:dyDescent="0.2">
      <c r="A41" s="59" t="s">
        <v>29</v>
      </c>
      <c r="B41" s="60"/>
      <c r="C41" s="43"/>
      <c r="D41" s="43"/>
      <c r="E41" s="43"/>
      <c r="F41" s="43"/>
      <c r="G41" s="43"/>
      <c r="H41" s="43"/>
      <c r="I41" s="43"/>
    </row>
    <row r="42" spans="1:9" x14ac:dyDescent="0.2">
      <c r="A42" s="14"/>
      <c r="B42" s="16"/>
      <c r="C42" s="36"/>
      <c r="D42" s="36"/>
      <c r="E42" s="36"/>
      <c r="F42" s="36"/>
      <c r="G42" s="36"/>
      <c r="H42" s="36"/>
      <c r="I42" s="36"/>
    </row>
    <row r="43" spans="1:9" x14ac:dyDescent="0.2">
      <c r="A43" s="14" t="s">
        <v>6</v>
      </c>
      <c r="B43" s="16"/>
      <c r="C43" s="36"/>
      <c r="D43" s="36"/>
      <c r="E43" s="36"/>
      <c r="F43" s="36"/>
      <c r="G43" s="36"/>
      <c r="H43" s="36"/>
      <c r="I43" s="36"/>
    </row>
    <row r="44" spans="1:9" x14ac:dyDescent="0.2">
      <c r="A44" s="14"/>
      <c r="B44" s="16"/>
      <c r="C44" s="36"/>
      <c r="D44" s="36"/>
      <c r="E44" s="36"/>
      <c r="F44" s="36"/>
      <c r="G44" s="36"/>
      <c r="H44" s="36"/>
      <c r="I44" s="36"/>
    </row>
    <row r="45" spans="1:9" x14ac:dyDescent="0.2">
      <c r="A45" s="50" t="s">
        <v>8</v>
      </c>
      <c r="B45" s="44"/>
      <c r="C45" s="36"/>
      <c r="D45" s="36"/>
      <c r="E45" s="36"/>
      <c r="F45" s="36"/>
      <c r="G45" s="36"/>
      <c r="H45" s="36"/>
      <c r="I45" s="36"/>
    </row>
    <row r="46" spans="1:9" x14ac:dyDescent="0.2">
      <c r="A46" s="51" t="s">
        <v>9</v>
      </c>
      <c r="B46" s="52"/>
      <c r="C46" s="36"/>
      <c r="D46" s="36"/>
      <c r="E46" s="36"/>
      <c r="F46" s="36"/>
      <c r="G46" s="36"/>
      <c r="H46" s="36"/>
      <c r="I46" s="36"/>
    </row>
  </sheetData>
  <sheetProtection selectLockedCells="1"/>
  <mergeCells count="2">
    <mergeCell ref="A19:I19"/>
    <mergeCell ref="A41:B41"/>
  </mergeCells>
  <printOptions horizontalCentered="1"/>
  <pageMargins left="0.75" right="0.75" top="0.6" bottom="0.55000000000000004" header="0.28000000000000003" footer="0.16"/>
  <pageSetup scale="90" orientation="landscape" r:id="rId1"/>
  <headerFooter alignWithMargins="0">
    <oddHeader>&amp;L&amp;KFF0000Grant ended delete tab&amp;C&amp;"Arial,Bold"Report on Non-General Fund Information
&amp;"Arial,Regular"for Submittal to the 2025 Legislature</oddHeader>
    <oddFooter>&amp;LForm 37-47 (rev. 8/23)&amp;R&amp;D  &amp;T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F57651-8E46-4853-B04F-0AB9BCB4054D}">
  <sheetPr>
    <pageSetUpPr fitToPage="1"/>
  </sheetPr>
  <dimension ref="A1:I46"/>
  <sheetViews>
    <sheetView zoomScaleNormal="100" workbookViewId="0">
      <selection activeCell="L10" sqref="L10"/>
    </sheetView>
  </sheetViews>
  <sheetFormatPr defaultRowHeight="12.75" x14ac:dyDescent="0.2"/>
  <cols>
    <col min="1" max="2" width="14.5703125" style="24" customWidth="1"/>
    <col min="3" max="8" width="14" style="24" customWidth="1"/>
    <col min="9" max="9" width="13.140625" style="24" customWidth="1"/>
  </cols>
  <sheetData>
    <row r="1" spans="1:9" x14ac:dyDescent="0.2">
      <c r="A1" s="54" t="s">
        <v>117</v>
      </c>
    </row>
    <row r="2" spans="1:9" x14ac:dyDescent="0.2">
      <c r="A2" s="24" t="s">
        <v>13</v>
      </c>
      <c r="B2" s="25" t="s">
        <v>34</v>
      </c>
      <c r="C2" s="26"/>
      <c r="D2" s="26"/>
      <c r="E2" s="27"/>
      <c r="G2" s="28" t="s">
        <v>14</v>
      </c>
      <c r="H2" s="26" t="s">
        <v>38</v>
      </c>
      <c r="I2" s="26"/>
    </row>
    <row r="3" spans="1:9" x14ac:dyDescent="0.2">
      <c r="A3" s="24" t="s">
        <v>23</v>
      </c>
      <c r="B3" s="26" t="s">
        <v>35</v>
      </c>
      <c r="C3" s="26"/>
      <c r="D3" s="26"/>
      <c r="E3" s="27"/>
      <c r="G3" s="28" t="s">
        <v>27</v>
      </c>
      <c r="H3" s="29" t="s">
        <v>39</v>
      </c>
      <c r="I3" s="30"/>
    </row>
    <row r="4" spans="1:9" x14ac:dyDescent="0.2">
      <c r="A4" s="24" t="s">
        <v>15</v>
      </c>
      <c r="B4" s="25" t="s">
        <v>101</v>
      </c>
      <c r="C4" s="26"/>
      <c r="D4" s="26"/>
      <c r="E4" s="27"/>
      <c r="G4" s="28" t="s">
        <v>26</v>
      </c>
      <c r="H4" s="25" t="s">
        <v>57</v>
      </c>
      <c r="I4" s="26"/>
    </row>
    <row r="5" spans="1:9" x14ac:dyDescent="0.2">
      <c r="A5" s="24" t="s">
        <v>24</v>
      </c>
      <c r="B5" s="25" t="s">
        <v>102</v>
      </c>
      <c r="C5" s="30"/>
      <c r="D5" s="30"/>
      <c r="E5" s="27"/>
      <c r="G5" s="28" t="s">
        <v>25</v>
      </c>
      <c r="H5" s="53" t="s">
        <v>100</v>
      </c>
      <c r="I5" s="30"/>
    </row>
    <row r="8" spans="1:9" x14ac:dyDescent="0.2">
      <c r="A8" s="11" t="s">
        <v>103</v>
      </c>
      <c r="C8" s="27"/>
      <c r="D8" s="27"/>
      <c r="E8" s="27"/>
      <c r="F8" s="27"/>
      <c r="G8" s="27"/>
      <c r="H8" s="27"/>
      <c r="I8" s="27"/>
    </row>
    <row r="9" spans="1:9" x14ac:dyDescent="0.2">
      <c r="C9" s="27"/>
      <c r="D9" s="27"/>
      <c r="E9" s="27"/>
      <c r="F9" s="27"/>
      <c r="G9" s="27"/>
      <c r="H9" s="27"/>
      <c r="I9" s="27"/>
    </row>
    <row r="10" spans="1:9" x14ac:dyDescent="0.2">
      <c r="A10" s="11" t="s">
        <v>104</v>
      </c>
      <c r="C10" s="27"/>
      <c r="D10" s="27"/>
      <c r="E10" s="27"/>
      <c r="F10" s="27"/>
      <c r="G10" s="27"/>
      <c r="H10" s="27"/>
      <c r="I10" s="27"/>
    </row>
    <row r="11" spans="1:9" x14ac:dyDescent="0.2">
      <c r="C11" s="27"/>
      <c r="D11" s="27"/>
      <c r="E11" s="27"/>
      <c r="F11" s="27"/>
      <c r="G11" s="27"/>
      <c r="H11" s="27"/>
      <c r="I11" s="27"/>
    </row>
    <row r="12" spans="1:9" x14ac:dyDescent="0.2">
      <c r="A12" s="11" t="s">
        <v>105</v>
      </c>
      <c r="C12" s="27"/>
      <c r="D12" s="27"/>
      <c r="E12" s="27"/>
      <c r="F12" s="27"/>
      <c r="G12" s="27"/>
      <c r="H12" s="27"/>
      <c r="I12" s="27"/>
    </row>
    <row r="13" spans="1:9" x14ac:dyDescent="0.2">
      <c r="C13" s="27"/>
      <c r="D13" s="27"/>
      <c r="E13" s="27"/>
      <c r="F13" s="27"/>
      <c r="G13" s="27"/>
      <c r="H13" s="27"/>
      <c r="I13" s="27"/>
    </row>
    <row r="14" spans="1:9" x14ac:dyDescent="0.2">
      <c r="A14" s="11" t="s">
        <v>96</v>
      </c>
      <c r="C14" s="27"/>
      <c r="D14" s="27"/>
      <c r="E14" s="27"/>
      <c r="F14" s="27"/>
      <c r="G14" s="27"/>
      <c r="H14" s="27"/>
      <c r="I14" s="27"/>
    </row>
    <row r="15" spans="1:9" x14ac:dyDescent="0.2">
      <c r="C15" s="27"/>
      <c r="D15" s="27"/>
      <c r="E15" s="27"/>
      <c r="F15" s="27"/>
      <c r="G15" s="27"/>
      <c r="H15" s="27"/>
      <c r="I15" s="27"/>
    </row>
    <row r="16" spans="1:9" x14ac:dyDescent="0.2">
      <c r="A16" s="11" t="s">
        <v>45</v>
      </c>
      <c r="C16" s="27"/>
      <c r="D16" s="27"/>
      <c r="E16" s="27"/>
      <c r="F16" s="27"/>
      <c r="G16" s="27"/>
      <c r="H16" s="27"/>
      <c r="I16" s="27"/>
    </row>
    <row r="17" spans="1:9" x14ac:dyDescent="0.2">
      <c r="A17" s="31" t="s">
        <v>32</v>
      </c>
      <c r="B17" s="27"/>
      <c r="C17" s="27"/>
      <c r="D17" s="27"/>
      <c r="E17" s="27"/>
      <c r="F17" s="27"/>
      <c r="G17" s="27"/>
      <c r="H17" s="27"/>
      <c r="I17" s="27"/>
    </row>
    <row r="18" spans="1:9" x14ac:dyDescent="0.2">
      <c r="A18" s="31"/>
      <c r="B18" s="27"/>
      <c r="C18" s="27"/>
      <c r="D18" s="27"/>
      <c r="E18" s="27"/>
      <c r="F18" s="27"/>
      <c r="G18" s="27"/>
      <c r="H18" s="27"/>
      <c r="I18" s="27"/>
    </row>
    <row r="19" spans="1:9" x14ac:dyDescent="0.2">
      <c r="A19" s="56" t="s">
        <v>12</v>
      </c>
      <c r="B19" s="57"/>
      <c r="C19" s="57"/>
      <c r="D19" s="57"/>
      <c r="E19" s="57"/>
      <c r="F19" s="57"/>
      <c r="G19" s="57"/>
      <c r="H19" s="57"/>
      <c r="I19" s="58"/>
    </row>
    <row r="20" spans="1:9" x14ac:dyDescent="0.2">
      <c r="A20" s="14"/>
      <c r="B20" s="16"/>
      <c r="C20" s="32" t="s">
        <v>33</v>
      </c>
      <c r="D20" s="32" t="s">
        <v>20</v>
      </c>
      <c r="E20" s="32" t="s">
        <v>21</v>
      </c>
      <c r="F20" s="32" t="s">
        <v>22</v>
      </c>
      <c r="G20" s="32" t="s">
        <v>28</v>
      </c>
      <c r="H20" s="32" t="s">
        <v>30</v>
      </c>
      <c r="I20" s="32" t="s">
        <v>31</v>
      </c>
    </row>
    <row r="21" spans="1:9" x14ac:dyDescent="0.2">
      <c r="A21" s="14"/>
      <c r="B21" s="16"/>
      <c r="C21" s="33" t="s">
        <v>10</v>
      </c>
      <c r="D21" s="34" t="s">
        <v>10</v>
      </c>
      <c r="E21" s="33" t="s">
        <v>10</v>
      </c>
      <c r="F21" s="35" t="s">
        <v>10</v>
      </c>
      <c r="G21" s="35" t="s">
        <v>10</v>
      </c>
      <c r="H21" s="33" t="s">
        <v>11</v>
      </c>
      <c r="I21" s="33" t="s">
        <v>11</v>
      </c>
    </row>
    <row r="22" spans="1:9" x14ac:dyDescent="0.2">
      <c r="A22" s="14" t="s">
        <v>0</v>
      </c>
      <c r="B22" s="16"/>
      <c r="C22" s="15">
        <v>0</v>
      </c>
      <c r="D22" s="15">
        <v>0</v>
      </c>
      <c r="E22" s="15"/>
      <c r="F22" s="15"/>
      <c r="G22" s="36">
        <v>79577</v>
      </c>
      <c r="H22" s="36"/>
      <c r="I22" s="36"/>
    </row>
    <row r="23" spans="1:9" x14ac:dyDescent="0.2">
      <c r="A23" s="14" t="s">
        <v>1</v>
      </c>
      <c r="B23" s="16"/>
      <c r="C23" s="15">
        <v>0</v>
      </c>
      <c r="D23" s="36">
        <f t="shared" ref="D23:G23" si="0">C34</f>
        <v>0</v>
      </c>
      <c r="E23" s="36">
        <f t="shared" si="0"/>
        <v>0</v>
      </c>
      <c r="F23" s="36">
        <f>E34</f>
        <v>0</v>
      </c>
      <c r="G23" s="36">
        <f t="shared" si="0"/>
        <v>8577</v>
      </c>
      <c r="H23" s="36">
        <f>G34</f>
        <v>0</v>
      </c>
      <c r="I23" s="36">
        <f>H34</f>
        <v>0</v>
      </c>
    </row>
    <row r="24" spans="1:9" x14ac:dyDescent="0.2">
      <c r="A24" s="14" t="s">
        <v>2</v>
      </c>
      <c r="B24" s="16"/>
      <c r="C24" s="15">
        <v>0</v>
      </c>
      <c r="D24" s="36">
        <v>0</v>
      </c>
      <c r="E24" s="36">
        <v>0</v>
      </c>
      <c r="F24" s="36">
        <v>45757</v>
      </c>
      <c r="G24" s="36">
        <v>71000</v>
      </c>
      <c r="H24" s="36">
        <v>0</v>
      </c>
      <c r="I24" s="36">
        <v>0</v>
      </c>
    </row>
    <row r="25" spans="1:9" x14ac:dyDescent="0.2">
      <c r="A25" s="14" t="s">
        <v>3</v>
      </c>
      <c r="B25" s="16"/>
      <c r="C25" s="15">
        <v>0</v>
      </c>
      <c r="D25" s="36">
        <v>0</v>
      </c>
      <c r="E25" s="36">
        <v>0</v>
      </c>
      <c r="F25" s="15">
        <v>37180</v>
      </c>
      <c r="G25" s="36">
        <v>79577</v>
      </c>
      <c r="H25" s="36">
        <v>0</v>
      </c>
      <c r="I25" s="36">
        <v>0</v>
      </c>
    </row>
    <row r="26" spans="1:9" x14ac:dyDescent="0.2">
      <c r="A26" s="14"/>
      <c r="B26" s="16"/>
      <c r="C26" s="15"/>
      <c r="D26" s="36"/>
      <c r="E26" s="36"/>
      <c r="F26" s="36"/>
      <c r="G26" s="36"/>
      <c r="H26" s="36"/>
      <c r="I26" s="36"/>
    </row>
    <row r="27" spans="1:9" x14ac:dyDescent="0.2">
      <c r="A27" s="14" t="s">
        <v>4</v>
      </c>
      <c r="B27" s="30"/>
      <c r="C27" s="37"/>
      <c r="D27" s="37"/>
      <c r="E27" s="37"/>
      <c r="F27" s="37"/>
      <c r="G27" s="37"/>
      <c r="H27" s="37"/>
      <c r="I27" s="15"/>
    </row>
    <row r="28" spans="1:9" x14ac:dyDescent="0.2">
      <c r="A28" s="38" t="s">
        <v>19</v>
      </c>
      <c r="B28" s="16"/>
      <c r="C28" s="15"/>
      <c r="D28" s="39"/>
      <c r="E28" s="37"/>
      <c r="F28" s="37"/>
      <c r="G28" s="37"/>
      <c r="H28" s="37"/>
      <c r="I28" s="15"/>
    </row>
    <row r="29" spans="1:9" x14ac:dyDescent="0.2">
      <c r="A29" s="40"/>
      <c r="B29" s="41"/>
      <c r="C29" s="15"/>
      <c r="D29" s="36"/>
      <c r="E29" s="36"/>
      <c r="F29" s="36"/>
      <c r="G29" s="36"/>
      <c r="H29" s="36"/>
      <c r="I29" s="36"/>
    </row>
    <row r="30" spans="1:9" x14ac:dyDescent="0.2">
      <c r="A30" s="40"/>
      <c r="B30" s="41"/>
      <c r="C30" s="15"/>
      <c r="D30" s="36"/>
      <c r="E30" s="36"/>
      <c r="F30" s="36"/>
      <c r="G30" s="36"/>
      <c r="H30" s="36"/>
      <c r="I30" s="36"/>
    </row>
    <row r="31" spans="1:9" x14ac:dyDescent="0.2">
      <c r="A31" s="40"/>
      <c r="B31" s="41"/>
      <c r="C31" s="15"/>
      <c r="D31" s="36"/>
      <c r="E31" s="36"/>
      <c r="F31" s="36"/>
      <c r="G31" s="36"/>
      <c r="H31" s="36"/>
      <c r="I31" s="36"/>
    </row>
    <row r="32" spans="1:9" x14ac:dyDescent="0.2">
      <c r="A32" s="14" t="s">
        <v>5</v>
      </c>
      <c r="B32" s="16"/>
      <c r="C32" s="15">
        <f t="shared" ref="C32:I32" si="1">SUM(C29:C31)</f>
        <v>0</v>
      </c>
      <c r="D32" s="15">
        <f t="shared" si="1"/>
        <v>0</v>
      </c>
      <c r="E32" s="15">
        <f t="shared" si="1"/>
        <v>0</v>
      </c>
      <c r="F32" s="15">
        <f t="shared" si="1"/>
        <v>0</v>
      </c>
      <c r="G32" s="15">
        <v>0</v>
      </c>
      <c r="H32" s="15">
        <f t="shared" si="1"/>
        <v>0</v>
      </c>
      <c r="I32" s="15">
        <f t="shared" si="1"/>
        <v>0</v>
      </c>
    </row>
    <row r="33" spans="1:9" x14ac:dyDescent="0.2">
      <c r="A33" s="14"/>
      <c r="B33" s="16"/>
      <c r="C33" s="15"/>
      <c r="D33" s="36"/>
      <c r="E33" s="36"/>
      <c r="F33" s="36"/>
      <c r="G33" s="36"/>
      <c r="H33" s="36"/>
      <c r="I33" s="36"/>
    </row>
    <row r="34" spans="1:9" x14ac:dyDescent="0.2">
      <c r="A34" s="14" t="s">
        <v>7</v>
      </c>
      <c r="B34" s="16"/>
      <c r="C34" s="15">
        <f>+C23+C24-C25+C32</f>
        <v>0</v>
      </c>
      <c r="D34" s="15">
        <f t="shared" ref="D34:I34" si="2">+D23+D24-D25+D32</f>
        <v>0</v>
      </c>
      <c r="E34" s="15">
        <f t="shared" si="2"/>
        <v>0</v>
      </c>
      <c r="F34" s="15">
        <f t="shared" si="2"/>
        <v>8577</v>
      </c>
      <c r="G34" s="15">
        <f t="shared" si="2"/>
        <v>0</v>
      </c>
      <c r="H34" s="15">
        <f t="shared" si="2"/>
        <v>0</v>
      </c>
      <c r="I34" s="15">
        <f t="shared" si="2"/>
        <v>0</v>
      </c>
    </row>
    <row r="35" spans="1:9" x14ac:dyDescent="0.2">
      <c r="A35" s="40"/>
      <c r="B35" s="41"/>
      <c r="C35" s="42"/>
      <c r="D35" s="43"/>
      <c r="E35" s="43"/>
      <c r="F35" s="36"/>
      <c r="G35" s="36"/>
      <c r="H35" s="36"/>
      <c r="I35" s="36"/>
    </row>
    <row r="36" spans="1:9" x14ac:dyDescent="0.2">
      <c r="A36" s="14" t="s">
        <v>16</v>
      </c>
      <c r="B36" s="16"/>
      <c r="C36" s="42">
        <v>0</v>
      </c>
      <c r="D36" s="43">
        <v>0</v>
      </c>
      <c r="E36" s="43">
        <v>0</v>
      </c>
      <c r="F36" s="36">
        <v>37217</v>
      </c>
      <c r="G36" s="36">
        <v>0</v>
      </c>
      <c r="H36" s="36"/>
      <c r="I36" s="36"/>
    </row>
    <row r="37" spans="1:9" x14ac:dyDescent="0.2">
      <c r="A37" s="40"/>
      <c r="B37" s="41"/>
      <c r="C37" s="42"/>
      <c r="D37" s="43"/>
      <c r="E37" s="43"/>
      <c r="F37" s="36"/>
      <c r="G37" s="36"/>
      <c r="H37" s="36"/>
      <c r="I37" s="36"/>
    </row>
    <row r="38" spans="1:9" x14ac:dyDescent="0.2">
      <c r="A38" s="14" t="s">
        <v>17</v>
      </c>
      <c r="B38" s="44"/>
      <c r="C38" s="45">
        <f>C34-C36</f>
        <v>0</v>
      </c>
      <c r="D38" s="45">
        <f t="shared" ref="D38:I38" si="3">D34-D36</f>
        <v>0</v>
      </c>
      <c r="E38" s="45">
        <f t="shared" si="3"/>
        <v>0</v>
      </c>
      <c r="F38" s="46">
        <f t="shared" si="3"/>
        <v>-28640</v>
      </c>
      <c r="G38" s="46">
        <f t="shared" si="3"/>
        <v>0</v>
      </c>
      <c r="H38" s="46">
        <f t="shared" si="3"/>
        <v>0</v>
      </c>
      <c r="I38" s="46">
        <f t="shared" si="3"/>
        <v>0</v>
      </c>
    </row>
    <row r="39" spans="1:9" x14ac:dyDescent="0.2">
      <c r="A39" s="47"/>
      <c r="B39" s="47"/>
      <c r="C39" s="48"/>
      <c r="D39" s="48"/>
      <c r="E39" s="48"/>
      <c r="F39" s="48"/>
      <c r="G39" s="48"/>
      <c r="H39" s="48"/>
      <c r="I39" s="48"/>
    </row>
    <row r="40" spans="1:9" x14ac:dyDescent="0.2">
      <c r="A40" s="49" t="s">
        <v>18</v>
      </c>
      <c r="B40" s="26"/>
      <c r="C40" s="10"/>
      <c r="D40" s="10"/>
      <c r="E40" s="10"/>
      <c r="F40" s="10"/>
      <c r="G40" s="10"/>
      <c r="H40" s="10"/>
      <c r="I40" s="10"/>
    </row>
    <row r="41" spans="1:9" ht="26.45" customHeight="1" x14ac:dyDescent="0.2">
      <c r="A41" s="59" t="s">
        <v>29</v>
      </c>
      <c r="B41" s="60"/>
      <c r="C41" s="43"/>
      <c r="D41" s="43"/>
      <c r="E41" s="43"/>
      <c r="F41" s="43"/>
      <c r="G41" s="43"/>
      <c r="H41" s="43"/>
      <c r="I41" s="43"/>
    </row>
    <row r="42" spans="1:9" x14ac:dyDescent="0.2">
      <c r="A42" s="14"/>
      <c r="B42" s="16"/>
      <c r="C42" s="36"/>
      <c r="D42" s="36"/>
      <c r="E42" s="36"/>
      <c r="F42" s="36"/>
      <c r="G42" s="36"/>
      <c r="H42" s="36"/>
      <c r="I42" s="36"/>
    </row>
    <row r="43" spans="1:9" x14ac:dyDescent="0.2">
      <c r="A43" s="14" t="s">
        <v>6</v>
      </c>
      <c r="B43" s="16"/>
      <c r="C43" s="36"/>
      <c r="D43" s="36"/>
      <c r="E43" s="36"/>
      <c r="F43" s="36"/>
      <c r="G43" s="36"/>
      <c r="H43" s="36"/>
      <c r="I43" s="36"/>
    </row>
    <row r="44" spans="1:9" x14ac:dyDescent="0.2">
      <c r="A44" s="14"/>
      <c r="B44" s="16"/>
      <c r="C44" s="36"/>
      <c r="D44" s="36"/>
      <c r="E44" s="36"/>
      <c r="F44" s="36"/>
      <c r="G44" s="36"/>
      <c r="H44" s="36"/>
      <c r="I44" s="36"/>
    </row>
    <row r="45" spans="1:9" x14ac:dyDescent="0.2">
      <c r="A45" s="50" t="s">
        <v>8</v>
      </c>
      <c r="B45" s="44"/>
      <c r="C45" s="36"/>
      <c r="D45" s="36"/>
      <c r="E45" s="36"/>
      <c r="F45" s="36"/>
      <c r="G45" s="36"/>
      <c r="H45" s="36"/>
      <c r="I45" s="36"/>
    </row>
    <row r="46" spans="1:9" x14ac:dyDescent="0.2">
      <c r="A46" s="51" t="s">
        <v>9</v>
      </c>
      <c r="B46" s="52"/>
      <c r="C46" s="36"/>
      <c r="D46" s="36"/>
      <c r="E46" s="36"/>
      <c r="F46" s="36"/>
      <c r="G46" s="36"/>
      <c r="H46" s="36"/>
      <c r="I46" s="36"/>
    </row>
  </sheetData>
  <sheetProtection selectLockedCells="1"/>
  <mergeCells count="2">
    <mergeCell ref="A19:I19"/>
    <mergeCell ref="A41:B41"/>
  </mergeCells>
  <printOptions horizontalCentered="1"/>
  <pageMargins left="0.75" right="0.75" top="0.6" bottom="0.55000000000000004" header="0.28000000000000003" footer="0.16"/>
  <pageSetup scale="90" orientation="landscape" r:id="rId1"/>
  <headerFooter alignWithMargins="0">
    <oddHeader>&amp;L&amp;KFF0000Grant ended delete tab&amp;C&amp;"Arial,Bold"Report on Non-General Fund Information
&amp;"Arial,Regular"for Submittal to the 2025 Legislature</oddHeader>
    <oddFooter>&amp;LForm 37-47 (rev. 8/23)&amp;R&amp;D  &amp;T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0D84ED-3348-450D-9A5E-3C10737740CD}">
  <sheetPr>
    <pageSetUpPr fitToPage="1"/>
  </sheetPr>
  <dimension ref="A1:I46"/>
  <sheetViews>
    <sheetView zoomScaleNormal="100" workbookViewId="0">
      <selection activeCell="L10" sqref="L10"/>
    </sheetView>
  </sheetViews>
  <sheetFormatPr defaultRowHeight="12.75" x14ac:dyDescent="0.2"/>
  <cols>
    <col min="1" max="2" width="14.5703125" customWidth="1"/>
    <col min="3" max="8" width="14" customWidth="1"/>
    <col min="9" max="9" width="13.140625" customWidth="1"/>
  </cols>
  <sheetData>
    <row r="1" spans="1:9" x14ac:dyDescent="0.2">
      <c r="A1" s="1"/>
      <c r="B1" s="1"/>
      <c r="C1" s="1"/>
      <c r="D1" s="1"/>
      <c r="E1" s="1"/>
      <c r="F1" s="1"/>
      <c r="G1" s="1"/>
      <c r="H1" s="1"/>
      <c r="I1" s="1"/>
    </row>
    <row r="2" spans="1:9" x14ac:dyDescent="0.2">
      <c r="A2" s="1" t="s">
        <v>13</v>
      </c>
      <c r="B2" s="19" t="s">
        <v>34</v>
      </c>
      <c r="C2" s="2"/>
      <c r="D2" s="2"/>
      <c r="E2" s="5"/>
      <c r="F2" s="1"/>
      <c r="G2" s="3" t="s">
        <v>14</v>
      </c>
      <c r="H2" s="2" t="s">
        <v>38</v>
      </c>
      <c r="I2" s="2"/>
    </row>
    <row r="3" spans="1:9" x14ac:dyDescent="0.2">
      <c r="A3" s="1" t="s">
        <v>23</v>
      </c>
      <c r="B3" s="2" t="s">
        <v>35</v>
      </c>
      <c r="C3" s="2"/>
      <c r="D3" s="2"/>
      <c r="E3" s="5"/>
      <c r="F3" s="1"/>
      <c r="G3" s="3" t="s">
        <v>27</v>
      </c>
      <c r="H3" s="20" t="s">
        <v>39</v>
      </c>
      <c r="I3" s="4"/>
    </row>
    <row r="4" spans="1:9" x14ac:dyDescent="0.2">
      <c r="A4" s="1" t="s">
        <v>15</v>
      </c>
      <c r="B4" s="19" t="s">
        <v>97</v>
      </c>
      <c r="C4" s="2"/>
      <c r="D4" s="2"/>
      <c r="E4" s="5"/>
      <c r="F4" s="1"/>
      <c r="G4" s="3" t="s">
        <v>26</v>
      </c>
      <c r="H4" s="19" t="s">
        <v>57</v>
      </c>
      <c r="I4" s="2"/>
    </row>
    <row r="5" spans="1:9" x14ac:dyDescent="0.2">
      <c r="A5" s="1" t="s">
        <v>24</v>
      </c>
      <c r="B5" s="19" t="s">
        <v>98</v>
      </c>
      <c r="C5" s="4"/>
      <c r="D5" s="4"/>
      <c r="E5" s="5"/>
      <c r="F5" s="1"/>
      <c r="G5" s="3" t="s">
        <v>25</v>
      </c>
      <c r="H5" s="23" t="s">
        <v>89</v>
      </c>
      <c r="I5" s="4"/>
    </row>
    <row r="6" spans="1:9" x14ac:dyDescent="0.2">
      <c r="A6" s="1"/>
      <c r="B6" s="1"/>
      <c r="C6" s="1"/>
      <c r="D6" s="1"/>
      <c r="E6" s="1"/>
      <c r="F6" s="1"/>
      <c r="G6" s="1"/>
      <c r="H6" s="1"/>
      <c r="I6" s="1"/>
    </row>
    <row r="7" spans="1:9" x14ac:dyDescent="0.2">
      <c r="A7" s="1"/>
      <c r="B7" s="1"/>
      <c r="C7" s="1"/>
      <c r="D7" s="1"/>
      <c r="E7" s="1"/>
      <c r="F7" s="1"/>
      <c r="G7" s="1"/>
      <c r="H7" s="1"/>
      <c r="I7" s="1"/>
    </row>
    <row r="8" spans="1:9" x14ac:dyDescent="0.2">
      <c r="A8" s="21" t="s">
        <v>99</v>
      </c>
      <c r="B8" s="1"/>
      <c r="C8" s="5"/>
      <c r="D8" s="5"/>
      <c r="E8" s="5"/>
      <c r="F8" s="5"/>
      <c r="G8" s="5"/>
      <c r="H8" s="5"/>
      <c r="I8" s="5"/>
    </row>
    <row r="9" spans="1:9" x14ac:dyDescent="0.2">
      <c r="A9" s="1"/>
      <c r="B9" s="1"/>
      <c r="C9" s="5"/>
      <c r="D9" s="5"/>
      <c r="E9" s="5"/>
      <c r="F9" s="5"/>
      <c r="G9" s="5"/>
      <c r="H9" s="5"/>
      <c r="I9" s="5"/>
    </row>
    <row r="10" spans="1:9" x14ac:dyDescent="0.2">
      <c r="A10" s="21" t="s">
        <v>94</v>
      </c>
      <c r="B10" s="1"/>
      <c r="C10" s="5"/>
      <c r="D10" s="5"/>
      <c r="E10" s="5"/>
      <c r="F10" s="5"/>
      <c r="G10" s="5"/>
      <c r="H10" s="5"/>
      <c r="I10" s="5"/>
    </row>
    <row r="11" spans="1:9" x14ac:dyDescent="0.2">
      <c r="A11" s="1"/>
      <c r="B11" s="1"/>
      <c r="C11" s="5"/>
      <c r="D11" s="5"/>
      <c r="E11" s="5"/>
      <c r="F11" s="5"/>
      <c r="G11" s="5"/>
      <c r="H11" s="5"/>
      <c r="I11" s="5"/>
    </row>
    <row r="12" spans="1:9" x14ac:dyDescent="0.2">
      <c r="A12" s="22" t="s">
        <v>95</v>
      </c>
      <c r="B12" s="1"/>
      <c r="C12" s="5"/>
      <c r="D12" s="5"/>
      <c r="E12" s="5"/>
      <c r="F12" s="5"/>
      <c r="G12" s="5"/>
      <c r="H12" s="5"/>
      <c r="I12" s="5"/>
    </row>
    <row r="13" spans="1:9" x14ac:dyDescent="0.2">
      <c r="A13" s="1"/>
      <c r="B13" s="1"/>
      <c r="C13" s="5"/>
      <c r="D13" s="5"/>
      <c r="E13" s="5"/>
      <c r="F13" s="5"/>
      <c r="G13" s="5"/>
      <c r="H13" s="5"/>
      <c r="I13" s="5"/>
    </row>
    <row r="14" spans="1:9" x14ac:dyDescent="0.2">
      <c r="A14" s="11" t="s">
        <v>76</v>
      </c>
      <c r="B14" s="1"/>
      <c r="C14" s="5"/>
      <c r="D14" s="5"/>
      <c r="E14" s="5"/>
      <c r="F14" s="5"/>
      <c r="G14" s="5"/>
      <c r="H14" s="5"/>
      <c r="I14" s="5"/>
    </row>
    <row r="15" spans="1:9" x14ac:dyDescent="0.2">
      <c r="A15" s="1"/>
      <c r="B15" s="1"/>
      <c r="C15" s="5"/>
      <c r="D15" s="5"/>
      <c r="E15" s="5"/>
      <c r="F15" s="5"/>
      <c r="G15" s="5"/>
      <c r="H15" s="5"/>
      <c r="I15" s="5"/>
    </row>
    <row r="16" spans="1:9" x14ac:dyDescent="0.2">
      <c r="A16" s="11" t="s">
        <v>45</v>
      </c>
      <c r="B16" s="1"/>
      <c r="C16" s="5"/>
      <c r="D16" s="5"/>
      <c r="E16" s="5"/>
      <c r="F16" s="5"/>
      <c r="G16" s="5"/>
      <c r="H16" s="5"/>
      <c r="I16" s="5"/>
    </row>
    <row r="17" spans="1:9" x14ac:dyDescent="0.2">
      <c r="A17" s="18" t="s">
        <v>32</v>
      </c>
      <c r="B17" s="5"/>
      <c r="C17" s="5"/>
      <c r="D17" s="5"/>
      <c r="E17" s="5"/>
      <c r="F17" s="5"/>
      <c r="G17" s="5"/>
      <c r="H17" s="5"/>
      <c r="I17" s="5"/>
    </row>
    <row r="18" spans="1:9" x14ac:dyDescent="0.2">
      <c r="A18" s="18"/>
      <c r="B18" s="5"/>
      <c r="C18" s="5"/>
      <c r="D18" s="5"/>
      <c r="E18" s="5"/>
      <c r="F18" s="5"/>
      <c r="G18" s="5"/>
      <c r="H18" s="5"/>
      <c r="I18" s="5"/>
    </row>
    <row r="19" spans="1:9" x14ac:dyDescent="0.2">
      <c r="A19" s="61" t="s">
        <v>12</v>
      </c>
      <c r="B19" s="62"/>
      <c r="C19" s="62"/>
      <c r="D19" s="62"/>
      <c r="E19" s="62"/>
      <c r="F19" s="62"/>
      <c r="G19" s="62"/>
      <c r="H19" s="62"/>
      <c r="I19" s="63"/>
    </row>
    <row r="20" spans="1:9" x14ac:dyDescent="0.2">
      <c r="A20" s="9"/>
      <c r="B20" s="7"/>
      <c r="C20" s="12" t="s">
        <v>33</v>
      </c>
      <c r="D20" s="12" t="s">
        <v>20</v>
      </c>
      <c r="E20" s="12" t="s">
        <v>21</v>
      </c>
      <c r="F20" s="12" t="s">
        <v>22</v>
      </c>
      <c r="G20" s="12" t="s">
        <v>28</v>
      </c>
      <c r="H20" s="12" t="s">
        <v>30</v>
      </c>
      <c r="I20" s="12" t="s">
        <v>31</v>
      </c>
    </row>
    <row r="21" spans="1:9" x14ac:dyDescent="0.2">
      <c r="A21" s="9"/>
      <c r="B21" s="7"/>
      <c r="C21" s="13" t="s">
        <v>10</v>
      </c>
      <c r="D21" s="8" t="s">
        <v>10</v>
      </c>
      <c r="E21" s="6" t="s">
        <v>10</v>
      </c>
      <c r="F21" s="17" t="s">
        <v>10</v>
      </c>
      <c r="G21" s="17" t="s">
        <v>10</v>
      </c>
      <c r="H21" s="6" t="s">
        <v>11</v>
      </c>
      <c r="I21" s="6" t="s">
        <v>11</v>
      </c>
    </row>
    <row r="22" spans="1:9" x14ac:dyDescent="0.2">
      <c r="A22" s="14" t="s">
        <v>0</v>
      </c>
      <c r="B22" s="16"/>
      <c r="C22" s="15">
        <v>0</v>
      </c>
      <c r="D22" s="15">
        <v>0</v>
      </c>
      <c r="E22" s="15">
        <v>0</v>
      </c>
      <c r="F22" s="15">
        <v>0</v>
      </c>
      <c r="G22" s="36">
        <v>500000</v>
      </c>
      <c r="H22" s="36">
        <v>500000</v>
      </c>
      <c r="I22" s="36">
        <v>500000</v>
      </c>
    </row>
    <row r="23" spans="1:9" x14ac:dyDescent="0.2">
      <c r="A23" s="14" t="s">
        <v>1</v>
      </c>
      <c r="B23" s="16"/>
      <c r="C23" s="15">
        <v>0</v>
      </c>
      <c r="D23" s="36">
        <f t="shared" ref="D23:G23" si="0">C34</f>
        <v>0</v>
      </c>
      <c r="E23" s="36">
        <f t="shared" si="0"/>
        <v>0</v>
      </c>
      <c r="F23" s="36">
        <f>E34</f>
        <v>0</v>
      </c>
      <c r="G23" s="36">
        <f t="shared" si="0"/>
        <v>0</v>
      </c>
      <c r="H23" s="36">
        <f>G34</f>
        <v>7494</v>
      </c>
      <c r="I23" s="36">
        <f>H34</f>
        <v>0</v>
      </c>
    </row>
    <row r="24" spans="1:9" x14ac:dyDescent="0.2">
      <c r="A24" s="14" t="s">
        <v>2</v>
      </c>
      <c r="B24" s="16"/>
      <c r="C24" s="15">
        <v>0</v>
      </c>
      <c r="D24" s="36">
        <v>0</v>
      </c>
      <c r="E24" s="36">
        <v>0</v>
      </c>
      <c r="F24" s="36">
        <v>0</v>
      </c>
      <c r="G24" s="36">
        <v>70000</v>
      </c>
      <c r="H24" s="36">
        <v>452494</v>
      </c>
      <c r="I24" s="36">
        <v>500000</v>
      </c>
    </row>
    <row r="25" spans="1:9" x14ac:dyDescent="0.2">
      <c r="A25" s="14" t="s">
        <v>3</v>
      </c>
      <c r="B25" s="16"/>
      <c r="C25" s="15">
        <v>0</v>
      </c>
      <c r="D25" s="36">
        <v>0</v>
      </c>
      <c r="E25" s="36">
        <v>0</v>
      </c>
      <c r="F25" s="15">
        <v>0</v>
      </c>
      <c r="G25" s="36">
        <v>62506</v>
      </c>
      <c r="H25" s="36">
        <v>459988</v>
      </c>
      <c r="I25" s="36">
        <v>500000</v>
      </c>
    </row>
    <row r="26" spans="1:9" x14ac:dyDescent="0.2">
      <c r="A26" s="14"/>
      <c r="B26" s="16"/>
      <c r="C26" s="15"/>
      <c r="D26" s="36"/>
      <c r="E26" s="36"/>
      <c r="F26" s="36"/>
      <c r="G26" s="36"/>
      <c r="H26" s="36"/>
      <c r="I26" s="36"/>
    </row>
    <row r="27" spans="1:9" x14ac:dyDescent="0.2">
      <c r="A27" s="14" t="s">
        <v>4</v>
      </c>
      <c r="B27" s="30"/>
      <c r="C27" s="37"/>
      <c r="D27" s="37"/>
      <c r="E27" s="37"/>
      <c r="F27" s="37"/>
      <c r="G27" s="37"/>
      <c r="H27" s="37"/>
      <c r="I27" s="15"/>
    </row>
    <row r="28" spans="1:9" x14ac:dyDescent="0.2">
      <c r="A28" s="38" t="s">
        <v>19</v>
      </c>
      <c r="B28" s="16"/>
      <c r="C28" s="15"/>
      <c r="D28" s="39"/>
      <c r="E28" s="37"/>
      <c r="F28" s="37"/>
      <c r="G28" s="37"/>
      <c r="H28" s="37"/>
      <c r="I28" s="15"/>
    </row>
    <row r="29" spans="1:9" x14ac:dyDescent="0.2">
      <c r="A29" s="40"/>
      <c r="B29" s="41"/>
      <c r="C29" s="15"/>
      <c r="D29" s="36"/>
      <c r="E29" s="36"/>
      <c r="F29" s="36"/>
      <c r="G29" s="36"/>
      <c r="H29" s="36"/>
      <c r="I29" s="36"/>
    </row>
    <row r="30" spans="1:9" x14ac:dyDescent="0.2">
      <c r="A30" s="40"/>
      <c r="B30" s="41"/>
      <c r="C30" s="15"/>
      <c r="D30" s="36"/>
      <c r="E30" s="36"/>
      <c r="F30" s="36"/>
      <c r="G30" s="36"/>
      <c r="H30" s="36"/>
      <c r="I30" s="36"/>
    </row>
    <row r="31" spans="1:9" x14ac:dyDescent="0.2">
      <c r="A31" s="40"/>
      <c r="B31" s="41"/>
      <c r="C31" s="15"/>
      <c r="D31" s="36"/>
      <c r="E31" s="36"/>
      <c r="F31" s="36"/>
      <c r="G31" s="36"/>
      <c r="H31" s="36"/>
      <c r="I31" s="36"/>
    </row>
    <row r="32" spans="1:9" x14ac:dyDescent="0.2">
      <c r="A32" s="14" t="s">
        <v>5</v>
      </c>
      <c r="B32" s="16"/>
      <c r="C32" s="15">
        <f t="shared" ref="C32:I32" si="1">SUM(C29:C31)</f>
        <v>0</v>
      </c>
      <c r="D32" s="15">
        <f t="shared" si="1"/>
        <v>0</v>
      </c>
      <c r="E32" s="15">
        <f t="shared" si="1"/>
        <v>0</v>
      </c>
      <c r="F32" s="15">
        <f t="shared" si="1"/>
        <v>0</v>
      </c>
      <c r="G32" s="15">
        <v>0</v>
      </c>
      <c r="H32" s="15">
        <f t="shared" si="1"/>
        <v>0</v>
      </c>
      <c r="I32" s="15">
        <f t="shared" si="1"/>
        <v>0</v>
      </c>
    </row>
    <row r="33" spans="1:9" x14ac:dyDescent="0.2">
      <c r="A33" s="14"/>
      <c r="B33" s="16"/>
      <c r="C33" s="15"/>
      <c r="D33" s="36"/>
      <c r="E33" s="36"/>
      <c r="F33" s="36"/>
      <c r="G33" s="36"/>
      <c r="H33" s="36"/>
      <c r="I33" s="36"/>
    </row>
    <row r="34" spans="1:9" x14ac:dyDescent="0.2">
      <c r="A34" s="14" t="s">
        <v>7</v>
      </c>
      <c r="B34" s="16"/>
      <c r="C34" s="15">
        <f>+C23+C24-C25+C32</f>
        <v>0</v>
      </c>
      <c r="D34" s="15">
        <f t="shared" ref="D34:I34" si="2">+D23+D24-D25+D32</f>
        <v>0</v>
      </c>
      <c r="E34" s="15">
        <f t="shared" si="2"/>
        <v>0</v>
      </c>
      <c r="F34" s="15">
        <f t="shared" si="2"/>
        <v>0</v>
      </c>
      <c r="G34" s="15">
        <f t="shared" si="2"/>
        <v>7494</v>
      </c>
      <c r="H34" s="15">
        <f t="shared" si="2"/>
        <v>0</v>
      </c>
      <c r="I34" s="15">
        <f t="shared" si="2"/>
        <v>0</v>
      </c>
    </row>
    <row r="35" spans="1:9" x14ac:dyDescent="0.2">
      <c r="A35" s="40"/>
      <c r="B35" s="41"/>
      <c r="C35" s="42"/>
      <c r="D35" s="43"/>
      <c r="E35" s="43"/>
      <c r="F35" s="36"/>
      <c r="G35" s="36"/>
      <c r="H35" s="36"/>
      <c r="I35" s="36"/>
    </row>
    <row r="36" spans="1:9" x14ac:dyDescent="0.2">
      <c r="A36" s="14" t="s">
        <v>16</v>
      </c>
      <c r="B36" s="16"/>
      <c r="C36" s="42">
        <v>0</v>
      </c>
      <c r="D36" s="43">
        <v>0</v>
      </c>
      <c r="E36" s="43">
        <v>0</v>
      </c>
      <c r="F36" s="36">
        <v>0</v>
      </c>
      <c r="G36" s="36">
        <f>256460+24372</f>
        <v>280832</v>
      </c>
      <c r="H36" s="36"/>
      <c r="I36" s="36"/>
    </row>
    <row r="37" spans="1:9" x14ac:dyDescent="0.2">
      <c r="A37" s="40"/>
      <c r="B37" s="41"/>
      <c r="C37" s="42"/>
      <c r="D37" s="43"/>
      <c r="E37" s="43"/>
      <c r="F37" s="36"/>
      <c r="G37" s="36"/>
      <c r="H37" s="36"/>
      <c r="I37" s="36"/>
    </row>
    <row r="38" spans="1:9" x14ac:dyDescent="0.2">
      <c r="A38" s="14" t="s">
        <v>17</v>
      </c>
      <c r="B38" s="44"/>
      <c r="C38" s="45">
        <f>C34-C36</f>
        <v>0</v>
      </c>
      <c r="D38" s="45">
        <f t="shared" ref="D38:I38" si="3">D34-D36</f>
        <v>0</v>
      </c>
      <c r="E38" s="45">
        <f t="shared" si="3"/>
        <v>0</v>
      </c>
      <c r="F38" s="46">
        <f t="shared" si="3"/>
        <v>0</v>
      </c>
      <c r="G38" s="46">
        <f t="shared" si="3"/>
        <v>-273338</v>
      </c>
      <c r="H38" s="46">
        <f t="shared" si="3"/>
        <v>0</v>
      </c>
      <c r="I38" s="46">
        <f t="shared" si="3"/>
        <v>0</v>
      </c>
    </row>
    <row r="39" spans="1:9" x14ac:dyDescent="0.2">
      <c r="A39" s="47"/>
      <c r="B39" s="47"/>
      <c r="C39" s="48"/>
      <c r="D39" s="48"/>
      <c r="E39" s="48"/>
      <c r="F39" s="48"/>
      <c r="G39" s="48"/>
      <c r="H39" s="48"/>
      <c r="I39" s="48"/>
    </row>
    <row r="40" spans="1:9" x14ac:dyDescent="0.2">
      <c r="A40" s="49" t="s">
        <v>18</v>
      </c>
      <c r="B40" s="26"/>
      <c r="C40" s="10"/>
      <c r="D40" s="10"/>
      <c r="E40" s="10"/>
      <c r="F40" s="10"/>
      <c r="G40" s="10"/>
      <c r="H40" s="10"/>
      <c r="I40" s="10"/>
    </row>
    <row r="41" spans="1:9" ht="26.45" customHeight="1" x14ac:dyDescent="0.2">
      <c r="A41" s="59" t="s">
        <v>29</v>
      </c>
      <c r="B41" s="60"/>
      <c r="C41" s="43"/>
      <c r="D41" s="43"/>
      <c r="E41" s="43"/>
      <c r="F41" s="43"/>
      <c r="G41" s="43"/>
      <c r="H41" s="43"/>
      <c r="I41" s="43"/>
    </row>
    <row r="42" spans="1:9" x14ac:dyDescent="0.2">
      <c r="A42" s="14"/>
      <c r="B42" s="16"/>
      <c r="C42" s="36"/>
      <c r="D42" s="36"/>
      <c r="E42" s="36"/>
      <c r="F42" s="36"/>
      <c r="G42" s="36"/>
      <c r="H42" s="36"/>
      <c r="I42" s="36"/>
    </row>
    <row r="43" spans="1:9" x14ac:dyDescent="0.2">
      <c r="A43" s="14" t="s">
        <v>6</v>
      </c>
      <c r="B43" s="16"/>
      <c r="C43" s="36"/>
      <c r="D43" s="36"/>
      <c r="E43" s="36"/>
      <c r="F43" s="36"/>
      <c r="G43" s="36"/>
      <c r="H43" s="36"/>
      <c r="I43" s="36"/>
    </row>
    <row r="44" spans="1:9" x14ac:dyDescent="0.2">
      <c r="A44" s="14"/>
      <c r="B44" s="16"/>
      <c r="C44" s="36"/>
      <c r="D44" s="36"/>
      <c r="E44" s="36"/>
      <c r="F44" s="36"/>
      <c r="G44" s="36"/>
      <c r="H44" s="36"/>
      <c r="I44" s="36"/>
    </row>
    <row r="45" spans="1:9" x14ac:dyDescent="0.2">
      <c r="A45" s="50" t="s">
        <v>8</v>
      </c>
      <c r="B45" s="44"/>
      <c r="C45" s="36"/>
      <c r="D45" s="36"/>
      <c r="E45" s="36"/>
      <c r="F45" s="36"/>
      <c r="G45" s="36"/>
      <c r="H45" s="36"/>
      <c r="I45" s="36"/>
    </row>
    <row r="46" spans="1:9" x14ac:dyDescent="0.2">
      <c r="A46" s="51" t="s">
        <v>9</v>
      </c>
      <c r="B46" s="52"/>
      <c r="C46" s="36"/>
      <c r="D46" s="36"/>
      <c r="E46" s="36"/>
      <c r="F46" s="36"/>
      <c r="G46" s="36"/>
      <c r="H46" s="36"/>
      <c r="I46" s="36"/>
    </row>
  </sheetData>
  <sheetProtection selectLockedCells="1"/>
  <mergeCells count="2">
    <mergeCell ref="A19:I19"/>
    <mergeCell ref="A41:B41"/>
  </mergeCells>
  <printOptions horizontalCentered="1"/>
  <pageMargins left="0.75" right="0.75" top="0.6" bottom="0.55000000000000004" header="0.28000000000000003" footer="0.16"/>
  <pageSetup scale="90" orientation="landscape" r:id="rId1"/>
  <headerFooter alignWithMargins="0">
    <oddHeader>&amp;C&amp;"Arial,Bold"Report on Non-General Fund Information
&amp;"Arial,Regular"for Submittal to the 2025 Legislature</oddHeader>
    <oddFooter>&amp;LForm 37-47 (rev. 8/23)&amp;R&amp;D  &amp;T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654CA2-67C2-4F95-96B8-10F79ED40F80}">
  <sheetPr>
    <pageSetUpPr fitToPage="1"/>
  </sheetPr>
  <dimension ref="A1:I46"/>
  <sheetViews>
    <sheetView zoomScaleNormal="100" workbookViewId="0">
      <selection activeCell="L10" sqref="L10"/>
    </sheetView>
  </sheetViews>
  <sheetFormatPr defaultRowHeight="12.75" x14ac:dyDescent="0.2"/>
  <cols>
    <col min="1" max="2" width="14.5703125" customWidth="1"/>
    <col min="3" max="8" width="14" customWidth="1"/>
    <col min="9" max="9" width="13.140625" customWidth="1"/>
  </cols>
  <sheetData>
    <row r="1" spans="1:9" x14ac:dyDescent="0.2">
      <c r="A1" s="1"/>
      <c r="B1" s="1"/>
      <c r="C1" s="1"/>
      <c r="D1" s="1"/>
      <c r="E1" s="1"/>
      <c r="F1" s="1"/>
      <c r="G1" s="1"/>
      <c r="H1" s="1"/>
      <c r="I1" s="1"/>
    </row>
    <row r="2" spans="1:9" x14ac:dyDescent="0.2">
      <c r="A2" s="1" t="s">
        <v>13</v>
      </c>
      <c r="B2" s="19" t="s">
        <v>34</v>
      </c>
      <c r="C2" s="2"/>
      <c r="D2" s="2"/>
      <c r="E2" s="5"/>
      <c r="F2" s="1"/>
      <c r="G2" s="3" t="s">
        <v>14</v>
      </c>
      <c r="H2" s="2" t="s">
        <v>38</v>
      </c>
      <c r="I2" s="2"/>
    </row>
    <row r="3" spans="1:9" x14ac:dyDescent="0.2">
      <c r="A3" s="1" t="s">
        <v>23</v>
      </c>
      <c r="B3" s="2" t="s">
        <v>35</v>
      </c>
      <c r="C3" s="2"/>
      <c r="D3" s="2"/>
      <c r="E3" s="5"/>
      <c r="F3" s="1"/>
      <c r="G3" s="3" t="s">
        <v>27</v>
      </c>
      <c r="H3" s="20" t="s">
        <v>39</v>
      </c>
      <c r="I3" s="4"/>
    </row>
    <row r="4" spans="1:9" x14ac:dyDescent="0.2">
      <c r="A4" s="1" t="s">
        <v>15</v>
      </c>
      <c r="B4" s="19" t="s">
        <v>107</v>
      </c>
      <c r="C4" s="2"/>
      <c r="D4" s="2"/>
      <c r="E4" s="5"/>
      <c r="F4" s="1"/>
      <c r="G4" s="3" t="s">
        <v>26</v>
      </c>
      <c r="H4" s="19" t="s">
        <v>57</v>
      </c>
      <c r="I4" s="2"/>
    </row>
    <row r="5" spans="1:9" x14ac:dyDescent="0.2">
      <c r="A5" s="1" t="s">
        <v>24</v>
      </c>
      <c r="B5" s="19" t="s">
        <v>108</v>
      </c>
      <c r="C5" s="4"/>
      <c r="D5" s="4"/>
      <c r="E5" s="5"/>
      <c r="F5" s="1"/>
      <c r="G5" s="3" t="s">
        <v>25</v>
      </c>
      <c r="H5" s="23" t="s">
        <v>106</v>
      </c>
      <c r="I5" s="4"/>
    </row>
    <row r="6" spans="1:9" x14ac:dyDescent="0.2">
      <c r="A6" s="1"/>
      <c r="B6" s="1"/>
      <c r="C6" s="1"/>
      <c r="D6" s="1"/>
      <c r="E6" s="1"/>
      <c r="F6" s="1"/>
      <c r="G6" s="1"/>
      <c r="H6" s="1"/>
      <c r="I6" s="1"/>
    </row>
    <row r="7" spans="1:9" x14ac:dyDescent="0.2">
      <c r="A7" s="1"/>
      <c r="B7" s="1"/>
      <c r="C7" s="1"/>
      <c r="D7" s="1"/>
      <c r="E7" s="1"/>
      <c r="F7" s="1"/>
      <c r="G7" s="1"/>
      <c r="H7" s="1"/>
      <c r="I7" s="1"/>
    </row>
    <row r="8" spans="1:9" x14ac:dyDescent="0.2">
      <c r="A8" s="21" t="s">
        <v>109</v>
      </c>
      <c r="B8" s="1"/>
      <c r="C8" s="5"/>
      <c r="D8" s="5"/>
      <c r="E8" s="5"/>
      <c r="F8" s="5"/>
      <c r="G8" s="5"/>
      <c r="H8" s="5"/>
      <c r="I8" s="5"/>
    </row>
    <row r="9" spans="1:9" x14ac:dyDescent="0.2">
      <c r="A9" s="1"/>
      <c r="B9" s="1"/>
      <c r="C9" s="5"/>
      <c r="D9" s="5"/>
      <c r="E9" s="5"/>
      <c r="F9" s="5"/>
      <c r="G9" s="5"/>
      <c r="H9" s="5"/>
      <c r="I9" s="5"/>
    </row>
    <row r="10" spans="1:9" x14ac:dyDescent="0.2">
      <c r="A10" s="21" t="s">
        <v>104</v>
      </c>
      <c r="B10" s="1"/>
      <c r="C10" s="5"/>
      <c r="D10" s="5"/>
      <c r="E10" s="5"/>
      <c r="F10" s="5"/>
      <c r="G10" s="5"/>
      <c r="H10" s="5"/>
      <c r="I10" s="5"/>
    </row>
    <row r="11" spans="1:9" x14ac:dyDescent="0.2">
      <c r="A11" s="1"/>
      <c r="B11" s="1"/>
      <c r="C11" s="5"/>
      <c r="D11" s="5"/>
      <c r="E11" s="5"/>
      <c r="F11" s="5"/>
      <c r="G11" s="5"/>
      <c r="H11" s="5"/>
      <c r="I11" s="5"/>
    </row>
    <row r="12" spans="1:9" x14ac:dyDescent="0.2">
      <c r="A12" s="22" t="s">
        <v>110</v>
      </c>
      <c r="B12" s="1"/>
      <c r="C12" s="5"/>
      <c r="D12" s="5"/>
      <c r="E12" s="5"/>
      <c r="F12" s="5"/>
      <c r="G12" s="5"/>
      <c r="H12" s="5"/>
      <c r="I12" s="5"/>
    </row>
    <row r="13" spans="1:9" x14ac:dyDescent="0.2">
      <c r="A13" s="1"/>
      <c r="B13" s="1"/>
      <c r="C13" s="5"/>
      <c r="D13" s="5"/>
      <c r="E13" s="5"/>
      <c r="F13" s="5"/>
      <c r="G13" s="5"/>
      <c r="H13" s="5"/>
      <c r="I13" s="5"/>
    </row>
    <row r="14" spans="1:9" x14ac:dyDescent="0.2">
      <c r="A14" s="11" t="s">
        <v>111</v>
      </c>
      <c r="B14" s="1"/>
      <c r="C14" s="5"/>
      <c r="D14" s="5"/>
      <c r="E14" s="5"/>
      <c r="F14" s="5"/>
      <c r="G14" s="5"/>
      <c r="H14" s="5"/>
      <c r="I14" s="5"/>
    </row>
    <row r="15" spans="1:9" x14ac:dyDescent="0.2">
      <c r="A15" s="1"/>
      <c r="B15" s="1"/>
      <c r="C15" s="5"/>
      <c r="D15" s="5"/>
      <c r="E15" s="5"/>
      <c r="F15" s="5"/>
      <c r="G15" s="5"/>
      <c r="H15" s="5"/>
      <c r="I15" s="5"/>
    </row>
    <row r="16" spans="1:9" x14ac:dyDescent="0.2">
      <c r="A16" s="11" t="s">
        <v>45</v>
      </c>
      <c r="B16" s="1"/>
      <c r="C16" s="5"/>
      <c r="D16" s="5"/>
      <c r="E16" s="5"/>
      <c r="F16" s="5"/>
      <c r="G16" s="5"/>
      <c r="H16" s="5"/>
      <c r="I16" s="5"/>
    </row>
    <row r="17" spans="1:9" x14ac:dyDescent="0.2">
      <c r="A17" s="18" t="s">
        <v>32</v>
      </c>
      <c r="B17" s="5"/>
      <c r="C17" s="5"/>
      <c r="D17" s="5"/>
      <c r="E17" s="5"/>
      <c r="F17" s="5"/>
      <c r="G17" s="5"/>
      <c r="H17" s="5"/>
      <c r="I17" s="5"/>
    </row>
    <row r="18" spans="1:9" x14ac:dyDescent="0.2">
      <c r="A18" s="18"/>
      <c r="B18" s="5"/>
      <c r="C18" s="5"/>
      <c r="D18" s="5"/>
      <c r="E18" s="5"/>
      <c r="F18" s="5"/>
      <c r="G18" s="5"/>
      <c r="H18" s="5"/>
      <c r="I18" s="5"/>
    </row>
    <row r="19" spans="1:9" x14ac:dyDescent="0.2">
      <c r="A19" s="61" t="s">
        <v>12</v>
      </c>
      <c r="B19" s="62"/>
      <c r="C19" s="62"/>
      <c r="D19" s="62"/>
      <c r="E19" s="62"/>
      <c r="F19" s="62"/>
      <c r="G19" s="62"/>
      <c r="H19" s="62"/>
      <c r="I19" s="63"/>
    </row>
    <row r="20" spans="1:9" x14ac:dyDescent="0.2">
      <c r="A20" s="9"/>
      <c r="B20" s="7"/>
      <c r="C20" s="12" t="s">
        <v>33</v>
      </c>
      <c r="D20" s="12" t="s">
        <v>20</v>
      </c>
      <c r="E20" s="12" t="s">
        <v>21</v>
      </c>
      <c r="F20" s="12" t="s">
        <v>22</v>
      </c>
      <c r="G20" s="12" t="s">
        <v>28</v>
      </c>
      <c r="H20" s="12" t="s">
        <v>30</v>
      </c>
      <c r="I20" s="12" t="s">
        <v>31</v>
      </c>
    </row>
    <row r="21" spans="1:9" x14ac:dyDescent="0.2">
      <c r="A21" s="9"/>
      <c r="B21" s="7"/>
      <c r="C21" s="13" t="s">
        <v>10</v>
      </c>
      <c r="D21" s="8" t="s">
        <v>10</v>
      </c>
      <c r="E21" s="6" t="s">
        <v>10</v>
      </c>
      <c r="F21" s="17" t="s">
        <v>10</v>
      </c>
      <c r="G21" s="17" t="s">
        <v>10</v>
      </c>
      <c r="H21" s="6" t="s">
        <v>11</v>
      </c>
      <c r="I21" s="6" t="s">
        <v>11</v>
      </c>
    </row>
    <row r="22" spans="1:9" x14ac:dyDescent="0.2">
      <c r="A22" s="14" t="s">
        <v>0</v>
      </c>
      <c r="B22" s="16"/>
      <c r="C22" s="15">
        <v>0</v>
      </c>
      <c r="D22" s="15">
        <v>0</v>
      </c>
      <c r="E22" s="15">
        <v>0</v>
      </c>
      <c r="F22" s="15">
        <v>0</v>
      </c>
      <c r="G22" s="36">
        <v>1181528</v>
      </c>
      <c r="H22" s="36">
        <v>1181528</v>
      </c>
      <c r="I22" s="36">
        <v>1181528</v>
      </c>
    </row>
    <row r="23" spans="1:9" x14ac:dyDescent="0.2">
      <c r="A23" s="14" t="s">
        <v>1</v>
      </c>
      <c r="B23" s="16"/>
      <c r="C23" s="15">
        <v>0</v>
      </c>
      <c r="D23" s="36">
        <f t="shared" ref="D23:G23" si="0">C34</f>
        <v>0</v>
      </c>
      <c r="E23" s="36">
        <f t="shared" si="0"/>
        <v>0</v>
      </c>
      <c r="F23" s="36">
        <f>E34</f>
        <v>0</v>
      </c>
      <c r="G23" s="36">
        <f t="shared" si="0"/>
        <v>0</v>
      </c>
      <c r="H23" s="36">
        <f>G34</f>
        <v>0</v>
      </c>
      <c r="I23" s="36">
        <f>H34</f>
        <v>0</v>
      </c>
    </row>
    <row r="24" spans="1:9" x14ac:dyDescent="0.2">
      <c r="A24" s="14" t="s">
        <v>2</v>
      </c>
      <c r="B24" s="16"/>
      <c r="C24" s="15">
        <v>0</v>
      </c>
      <c r="D24" s="36">
        <v>0</v>
      </c>
      <c r="E24" s="36">
        <v>0</v>
      </c>
      <c r="F24" s="36">
        <v>0</v>
      </c>
      <c r="G24" s="36">
        <v>80000</v>
      </c>
      <c r="H24" s="36">
        <v>1101528</v>
      </c>
      <c r="I24" s="36">
        <v>0</v>
      </c>
    </row>
    <row r="25" spans="1:9" x14ac:dyDescent="0.2">
      <c r="A25" s="14" t="s">
        <v>3</v>
      </c>
      <c r="B25" s="16"/>
      <c r="C25" s="15">
        <v>0</v>
      </c>
      <c r="D25" s="36">
        <v>0</v>
      </c>
      <c r="E25" s="36">
        <v>0</v>
      </c>
      <c r="F25" s="15">
        <v>0</v>
      </c>
      <c r="G25" s="36">
        <v>80000</v>
      </c>
      <c r="H25" s="36">
        <v>1101528</v>
      </c>
      <c r="I25" s="36">
        <v>0</v>
      </c>
    </row>
    <row r="26" spans="1:9" x14ac:dyDescent="0.2">
      <c r="A26" s="14"/>
      <c r="B26" s="16"/>
      <c r="C26" s="15"/>
      <c r="D26" s="36"/>
      <c r="E26" s="36"/>
      <c r="F26" s="36"/>
      <c r="G26" s="36"/>
      <c r="H26" s="36"/>
      <c r="I26" s="36"/>
    </row>
    <row r="27" spans="1:9" x14ac:dyDescent="0.2">
      <c r="A27" s="14" t="s">
        <v>4</v>
      </c>
      <c r="B27" s="30"/>
      <c r="C27" s="37"/>
      <c r="D27" s="37"/>
      <c r="E27" s="37"/>
      <c r="F27" s="37"/>
      <c r="G27" s="37"/>
      <c r="H27" s="37"/>
      <c r="I27" s="15"/>
    </row>
    <row r="28" spans="1:9" x14ac:dyDescent="0.2">
      <c r="A28" s="38" t="s">
        <v>19</v>
      </c>
      <c r="B28" s="16"/>
      <c r="C28" s="15"/>
      <c r="D28" s="39"/>
      <c r="E28" s="37"/>
      <c r="F28" s="37"/>
      <c r="G28" s="37"/>
      <c r="H28" s="37"/>
      <c r="I28" s="15"/>
    </row>
    <row r="29" spans="1:9" x14ac:dyDescent="0.2">
      <c r="A29" s="40"/>
      <c r="B29" s="41"/>
      <c r="C29" s="15"/>
      <c r="D29" s="36"/>
      <c r="E29" s="36"/>
      <c r="F29" s="36"/>
      <c r="G29" s="36"/>
      <c r="H29" s="36"/>
      <c r="I29" s="36"/>
    </row>
    <row r="30" spans="1:9" x14ac:dyDescent="0.2">
      <c r="A30" s="40"/>
      <c r="B30" s="41"/>
      <c r="C30" s="15"/>
      <c r="D30" s="36"/>
      <c r="E30" s="36"/>
      <c r="F30" s="36"/>
      <c r="G30" s="36"/>
      <c r="H30" s="36"/>
      <c r="I30" s="36"/>
    </row>
    <row r="31" spans="1:9" x14ac:dyDescent="0.2">
      <c r="A31" s="40"/>
      <c r="B31" s="41"/>
      <c r="C31" s="15"/>
      <c r="D31" s="36"/>
      <c r="E31" s="36"/>
      <c r="F31" s="36"/>
      <c r="G31" s="36"/>
      <c r="H31" s="36"/>
      <c r="I31" s="36"/>
    </row>
    <row r="32" spans="1:9" x14ac:dyDescent="0.2">
      <c r="A32" s="14" t="s">
        <v>5</v>
      </c>
      <c r="B32" s="16"/>
      <c r="C32" s="15">
        <f t="shared" ref="C32:I32" si="1">SUM(C29:C31)</f>
        <v>0</v>
      </c>
      <c r="D32" s="15">
        <f t="shared" si="1"/>
        <v>0</v>
      </c>
      <c r="E32" s="15">
        <f t="shared" si="1"/>
        <v>0</v>
      </c>
      <c r="F32" s="15">
        <f t="shared" si="1"/>
        <v>0</v>
      </c>
      <c r="G32" s="15">
        <v>0</v>
      </c>
      <c r="H32" s="15">
        <f t="shared" si="1"/>
        <v>0</v>
      </c>
      <c r="I32" s="15">
        <f t="shared" si="1"/>
        <v>0</v>
      </c>
    </row>
    <row r="33" spans="1:9" x14ac:dyDescent="0.2">
      <c r="A33" s="14"/>
      <c r="B33" s="16"/>
      <c r="C33" s="15"/>
      <c r="D33" s="36"/>
      <c r="E33" s="36"/>
      <c r="F33" s="36"/>
      <c r="G33" s="36"/>
      <c r="H33" s="36"/>
      <c r="I33" s="36"/>
    </row>
    <row r="34" spans="1:9" x14ac:dyDescent="0.2">
      <c r="A34" s="14" t="s">
        <v>7</v>
      </c>
      <c r="B34" s="16"/>
      <c r="C34" s="15">
        <f>+C23+C24-C25+C32</f>
        <v>0</v>
      </c>
      <c r="D34" s="15">
        <f t="shared" ref="D34:I34" si="2">+D23+D24-D25+D32</f>
        <v>0</v>
      </c>
      <c r="E34" s="15">
        <f t="shared" si="2"/>
        <v>0</v>
      </c>
      <c r="F34" s="15">
        <f t="shared" si="2"/>
        <v>0</v>
      </c>
      <c r="G34" s="15">
        <f t="shared" si="2"/>
        <v>0</v>
      </c>
      <c r="H34" s="15">
        <f t="shared" si="2"/>
        <v>0</v>
      </c>
      <c r="I34" s="15">
        <f t="shared" si="2"/>
        <v>0</v>
      </c>
    </row>
    <row r="35" spans="1:9" x14ac:dyDescent="0.2">
      <c r="A35" s="40"/>
      <c r="B35" s="41"/>
      <c r="C35" s="42"/>
      <c r="D35" s="43"/>
      <c r="E35" s="43"/>
      <c r="F35" s="36"/>
      <c r="G35" s="36"/>
      <c r="H35" s="36"/>
      <c r="I35" s="36"/>
    </row>
    <row r="36" spans="1:9" x14ac:dyDescent="0.2">
      <c r="A36" s="14" t="s">
        <v>16</v>
      </c>
      <c r="B36" s="16"/>
      <c r="C36" s="42">
        <v>0</v>
      </c>
      <c r="D36" s="43">
        <v>0</v>
      </c>
      <c r="E36" s="43">
        <v>0</v>
      </c>
      <c r="F36" s="36">
        <v>0</v>
      </c>
      <c r="G36" s="55">
        <f>1081528+20000</f>
        <v>1101528</v>
      </c>
      <c r="H36" s="36"/>
      <c r="I36" s="36"/>
    </row>
    <row r="37" spans="1:9" x14ac:dyDescent="0.2">
      <c r="A37" s="40"/>
      <c r="B37" s="41"/>
      <c r="C37" s="42"/>
      <c r="D37" s="43"/>
      <c r="E37" s="43"/>
      <c r="F37" s="36"/>
      <c r="G37" s="36"/>
      <c r="H37" s="36"/>
      <c r="I37" s="36"/>
    </row>
    <row r="38" spans="1:9" x14ac:dyDescent="0.2">
      <c r="A38" s="14" t="s">
        <v>17</v>
      </c>
      <c r="B38" s="44"/>
      <c r="C38" s="45">
        <f>C34-C36</f>
        <v>0</v>
      </c>
      <c r="D38" s="45">
        <f t="shared" ref="D38:I38" si="3">D34-D36</f>
        <v>0</v>
      </c>
      <c r="E38" s="45">
        <f t="shared" si="3"/>
        <v>0</v>
      </c>
      <c r="F38" s="46">
        <f t="shared" si="3"/>
        <v>0</v>
      </c>
      <c r="G38" s="46">
        <f t="shared" si="3"/>
        <v>-1101528</v>
      </c>
      <c r="H38" s="46">
        <f t="shared" si="3"/>
        <v>0</v>
      </c>
      <c r="I38" s="46">
        <f t="shared" si="3"/>
        <v>0</v>
      </c>
    </row>
    <row r="39" spans="1:9" x14ac:dyDescent="0.2">
      <c r="A39" s="47"/>
      <c r="B39" s="47"/>
      <c r="C39" s="48"/>
      <c r="D39" s="48"/>
      <c r="E39" s="48"/>
      <c r="F39" s="48"/>
      <c r="G39" s="48"/>
      <c r="H39" s="48"/>
      <c r="I39" s="48"/>
    </row>
    <row r="40" spans="1:9" x14ac:dyDescent="0.2">
      <c r="A40" s="49" t="s">
        <v>18</v>
      </c>
      <c r="B40" s="26"/>
      <c r="C40" s="10"/>
      <c r="D40" s="10"/>
      <c r="E40" s="10"/>
      <c r="F40" s="10"/>
      <c r="G40" s="10"/>
      <c r="H40" s="10"/>
      <c r="I40" s="10"/>
    </row>
    <row r="41" spans="1:9" ht="26.45" customHeight="1" x14ac:dyDescent="0.2">
      <c r="A41" s="59" t="s">
        <v>29</v>
      </c>
      <c r="B41" s="60"/>
      <c r="C41" s="43"/>
      <c r="D41" s="43"/>
      <c r="E41" s="43"/>
      <c r="F41" s="43"/>
      <c r="G41" s="43"/>
      <c r="H41" s="43"/>
      <c r="I41" s="43"/>
    </row>
    <row r="42" spans="1:9" x14ac:dyDescent="0.2">
      <c r="A42" s="14"/>
      <c r="B42" s="16"/>
      <c r="C42" s="36"/>
      <c r="D42" s="36"/>
      <c r="E42" s="36"/>
      <c r="F42" s="36"/>
      <c r="G42" s="36"/>
      <c r="H42" s="36"/>
      <c r="I42" s="36"/>
    </row>
    <row r="43" spans="1:9" x14ac:dyDescent="0.2">
      <c r="A43" s="14" t="s">
        <v>6</v>
      </c>
      <c r="B43" s="16"/>
      <c r="C43" s="36"/>
      <c r="D43" s="36"/>
      <c r="E43" s="36"/>
      <c r="F43" s="36"/>
      <c r="G43" s="36"/>
      <c r="H43" s="36"/>
      <c r="I43" s="36"/>
    </row>
    <row r="44" spans="1:9" x14ac:dyDescent="0.2">
      <c r="A44" s="14"/>
      <c r="B44" s="16"/>
      <c r="C44" s="36"/>
      <c r="D44" s="36"/>
      <c r="E44" s="36"/>
      <c r="F44" s="36"/>
      <c r="G44" s="36"/>
      <c r="H44" s="36"/>
      <c r="I44" s="36"/>
    </row>
    <row r="45" spans="1:9" x14ac:dyDescent="0.2">
      <c r="A45" s="50" t="s">
        <v>8</v>
      </c>
      <c r="B45" s="44"/>
      <c r="C45" s="36"/>
      <c r="D45" s="36"/>
      <c r="E45" s="36"/>
      <c r="F45" s="36"/>
      <c r="G45" s="36"/>
      <c r="H45" s="36"/>
      <c r="I45" s="36"/>
    </row>
    <row r="46" spans="1:9" x14ac:dyDescent="0.2">
      <c r="A46" s="51" t="s">
        <v>9</v>
      </c>
      <c r="B46" s="52"/>
      <c r="C46" s="36"/>
      <c r="D46" s="36"/>
      <c r="E46" s="36"/>
      <c r="F46" s="36"/>
      <c r="G46" s="36"/>
      <c r="H46" s="36"/>
      <c r="I46" s="36"/>
    </row>
  </sheetData>
  <sheetProtection selectLockedCells="1"/>
  <mergeCells count="2">
    <mergeCell ref="A19:I19"/>
    <mergeCell ref="A41:B41"/>
  </mergeCells>
  <printOptions horizontalCentered="1"/>
  <pageMargins left="0.75" right="0.75" top="0.6" bottom="0.55000000000000004" header="0.28000000000000003" footer="0.16"/>
  <pageSetup scale="90" orientation="landscape" r:id="rId1"/>
  <headerFooter alignWithMargins="0">
    <oddHeader>&amp;C&amp;"Arial,Bold"Report on Non-General Fund Information
&amp;"Arial,Regular"for Submittal to the 2025 Legislature</oddHeader>
    <oddFooter>&amp;LForm 37-47 (rev. 8/23)&amp;R&amp;D  &amp;T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15</vt:i4>
      </vt:variant>
    </vt:vector>
  </HeadingPairs>
  <TitlesOfParts>
    <vt:vector size="15" baseType="lpstr">
      <vt:lpstr>S221</vt:lpstr>
      <vt:lpstr>S249</vt:lpstr>
      <vt:lpstr>S514</vt:lpstr>
      <vt:lpstr>S553</vt:lpstr>
      <vt:lpstr>S552</vt:lpstr>
      <vt:lpstr>S554</vt:lpstr>
      <vt:lpstr>S555</vt:lpstr>
      <vt:lpstr>S593</vt:lpstr>
      <vt:lpstr>S645</vt:lpstr>
      <vt:lpstr>S646</vt:lpstr>
      <vt:lpstr>S647</vt:lpstr>
      <vt:lpstr>S650</vt:lpstr>
      <vt:lpstr>S673</vt:lpstr>
      <vt:lpstr>S686</vt:lpstr>
      <vt:lpstr>S687</vt:lpstr>
    </vt:vector>
  </TitlesOfParts>
  <Company>House of Representatives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ng</dc:creator>
  <cp:lastModifiedBy>Woo, Haley</cp:lastModifiedBy>
  <cp:lastPrinted>2024-08-29T02:14:26Z</cp:lastPrinted>
  <dcterms:created xsi:type="dcterms:W3CDTF">2007-10-18T21:13:24Z</dcterms:created>
  <dcterms:modified xsi:type="dcterms:W3CDTF">2024-09-30T23:05:53Z</dcterms:modified>
</cp:coreProperties>
</file>