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G:\BMSS\Non-General Fund Report\FY25 NON GENERAL FUND RPT\To B&amp;F\HTH 710\"/>
    </mc:Choice>
  </mc:AlternateContent>
  <xr:revisionPtr revIDLastSave="0" documentId="13_ncr:1_{325D2AFE-EEB3-4CFC-AC14-964E9E1F9007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S 223" sheetId="4" r:id="rId1"/>
    <sheet name="S 508" sheetId="10" r:id="rId2"/>
    <sheet name="S 635" sheetId="5" r:id="rId3"/>
    <sheet name="S 649" sheetId="6" r:id="rId4"/>
    <sheet name="S 22 669" sheetId="7" r:id="rId5"/>
    <sheet name="S 23 661" sheetId="8" r:id="rId6"/>
    <sheet name="S 23 676" sheetId="9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44" i="10" l="1"/>
  <c r="G48" i="10" s="1"/>
  <c r="I42" i="10"/>
  <c r="H42" i="10"/>
  <c r="G42" i="10"/>
  <c r="F42" i="10"/>
  <c r="E42" i="10"/>
  <c r="D42" i="10"/>
  <c r="C42" i="10"/>
  <c r="C44" i="10" s="1"/>
  <c r="D33" i="10" l="1"/>
  <c r="D44" i="10" s="1"/>
  <c r="C48" i="10"/>
  <c r="H33" i="10"/>
  <c r="H44" i="10" s="1"/>
  <c r="H48" i="10" l="1"/>
  <c r="I33" i="10"/>
  <c r="I44" i="10" s="1"/>
  <c r="I48" i="10" s="1"/>
  <c r="E33" i="10"/>
  <c r="E44" i="10" s="1"/>
  <c r="D48" i="10"/>
  <c r="F33" i="10" l="1"/>
  <c r="F44" i="10" s="1"/>
  <c r="F48" i="10" s="1"/>
  <c r="E48" i="10"/>
  <c r="I35" i="9" l="1"/>
  <c r="H35" i="9"/>
  <c r="G35" i="9"/>
  <c r="F35" i="9"/>
  <c r="E35" i="9"/>
  <c r="D35" i="9"/>
  <c r="C35" i="9"/>
  <c r="C37" i="9" s="1"/>
  <c r="I35" i="8"/>
  <c r="H35" i="8"/>
  <c r="G35" i="8"/>
  <c r="F35" i="8"/>
  <c r="E35" i="8"/>
  <c r="D35" i="8"/>
  <c r="C35" i="8"/>
  <c r="C37" i="8" s="1"/>
  <c r="C35" i="7"/>
  <c r="C39" i="7" s="1"/>
  <c r="I33" i="7"/>
  <c r="H33" i="7"/>
  <c r="G33" i="7"/>
  <c r="F33" i="7"/>
  <c r="E33" i="7"/>
  <c r="D33" i="7"/>
  <c r="C33" i="7"/>
  <c r="D24" i="7"/>
  <c r="D35" i="7" s="1"/>
  <c r="C39" i="6"/>
  <c r="C43" i="6" s="1"/>
  <c r="I37" i="6"/>
  <c r="I39" i="6" s="1"/>
  <c r="I43" i="6" s="1"/>
  <c r="H37" i="6"/>
  <c r="G37" i="6"/>
  <c r="F37" i="6"/>
  <c r="E37" i="6"/>
  <c r="D37" i="6"/>
  <c r="C37" i="6"/>
  <c r="I38" i="5"/>
  <c r="H38" i="5"/>
  <c r="G38" i="5"/>
  <c r="F38" i="5"/>
  <c r="E38" i="5"/>
  <c r="D38" i="5"/>
  <c r="C38" i="5"/>
  <c r="C40" i="5" s="1"/>
  <c r="D39" i="7" l="1"/>
  <c r="E24" i="7"/>
  <c r="E35" i="7" s="1"/>
  <c r="C41" i="8"/>
  <c r="D26" i="8"/>
  <c r="D37" i="8" s="1"/>
  <c r="D26" i="9"/>
  <c r="D37" i="9" s="1"/>
  <c r="C41" i="9"/>
  <c r="D29" i="5"/>
  <c r="D40" i="5" s="1"/>
  <c r="C44" i="5"/>
  <c r="D28" i="6"/>
  <c r="D39" i="6" s="1"/>
  <c r="D43" i="6" l="1"/>
  <c r="E28" i="6"/>
  <c r="E39" i="6" s="1"/>
  <c r="F24" i="7"/>
  <c r="F35" i="7" s="1"/>
  <c r="E39" i="7"/>
  <c r="E29" i="5"/>
  <c r="E40" i="5" s="1"/>
  <c r="D44" i="5"/>
  <c r="E26" i="9"/>
  <c r="E37" i="9" s="1"/>
  <c r="D41" i="9"/>
  <c r="E26" i="8"/>
  <c r="E37" i="8" s="1"/>
  <c r="D41" i="8"/>
  <c r="E41" i="8" l="1"/>
  <c r="F26" i="8"/>
  <c r="F37" i="8" s="1"/>
  <c r="F26" i="9"/>
  <c r="F37" i="9" s="1"/>
  <c r="E41" i="9"/>
  <c r="E44" i="5"/>
  <c r="F29" i="5"/>
  <c r="F40" i="5" s="1"/>
  <c r="G24" i="7"/>
  <c r="G35" i="7" s="1"/>
  <c r="F39" i="7"/>
  <c r="F28" i="6"/>
  <c r="F39" i="6" s="1"/>
  <c r="E43" i="6"/>
  <c r="F43" i="6" l="1"/>
  <c r="G28" i="6"/>
  <c r="G39" i="6" s="1"/>
  <c r="H24" i="7"/>
  <c r="H35" i="7" s="1"/>
  <c r="G39" i="7"/>
  <c r="F44" i="5"/>
  <c r="G29" i="5"/>
  <c r="G40" i="5" s="1"/>
  <c r="F41" i="9"/>
  <c r="G26" i="9"/>
  <c r="G37" i="9" s="1"/>
  <c r="G26" i="8"/>
  <c r="G37" i="8" s="1"/>
  <c r="F41" i="8"/>
  <c r="H26" i="8" l="1"/>
  <c r="H37" i="8" s="1"/>
  <c r="G41" i="8"/>
  <c r="H26" i="9"/>
  <c r="H37" i="9" s="1"/>
  <c r="G41" i="9"/>
  <c r="G44" i="5"/>
  <c r="H29" i="5"/>
  <c r="H40" i="5" s="1"/>
  <c r="I24" i="7"/>
  <c r="I35" i="7" s="1"/>
  <c r="I39" i="7" s="1"/>
  <c r="H39" i="7"/>
  <c r="H28" i="6"/>
  <c r="H39" i="6" s="1"/>
  <c r="H43" i="6" s="1"/>
  <c r="G43" i="6"/>
  <c r="H44" i="5" l="1"/>
  <c r="I29" i="5"/>
  <c r="I40" i="5" s="1"/>
  <c r="I44" i="5" s="1"/>
  <c r="H41" i="9"/>
  <c r="I26" i="9"/>
  <c r="I37" i="9" s="1"/>
  <c r="I41" i="9" s="1"/>
  <c r="I26" i="8"/>
  <c r="I37" i="8" s="1"/>
  <c r="I41" i="8" s="1"/>
  <c r="H41" i="8"/>
  <c r="I40" i="4" l="1"/>
  <c r="D40" i="4"/>
  <c r="E40" i="4"/>
  <c r="F40" i="4"/>
  <c r="G40" i="4"/>
  <c r="H40" i="4"/>
  <c r="C40" i="4"/>
  <c r="C42" i="4" s="1"/>
  <c r="C46" i="4" l="1"/>
  <c r="D31" i="4"/>
  <c r="D42" i="4" s="1"/>
  <c r="D46" i="4" l="1"/>
  <c r="E31" i="4"/>
  <c r="E42" i="4" s="1"/>
  <c r="E46" i="4" l="1"/>
  <c r="F31" i="4"/>
  <c r="F42" i="4" s="1"/>
  <c r="F46" i="4" l="1"/>
  <c r="G31" i="4"/>
  <c r="G42" i="4" s="1"/>
  <c r="G46" i="4" s="1"/>
  <c r="H31" i="4" l="1"/>
  <c r="H42" i="4" s="1"/>
  <c r="I31" i="4" l="1"/>
  <c r="I42" i="4" s="1"/>
  <c r="I46" i="4" s="1"/>
  <c r="H46" i="4"/>
</calcChain>
</file>

<file path=xl/sharedStrings.xml><?xml version="1.0" encoding="utf-8"?>
<sst xmlns="http://schemas.openxmlformats.org/spreadsheetml/2006/main" count="406" uniqueCount="121">
  <si>
    <t>Appropriation Ceiling</t>
  </si>
  <si>
    <t>Beginning Cash Balance</t>
  </si>
  <si>
    <t>Revenues</t>
  </si>
  <si>
    <t>Expenditures</t>
  </si>
  <si>
    <t xml:space="preserve">Transfers </t>
  </si>
  <si>
    <t>Net Total Transfers</t>
  </si>
  <si>
    <t>Amount from Bond Proceeds</t>
  </si>
  <si>
    <t>Ending Cash Balance</t>
  </si>
  <si>
    <t>Amount Held in CODs, Escrow</t>
  </si>
  <si>
    <t xml:space="preserve"> Accounts, or Other Investments</t>
  </si>
  <si>
    <t>(actual)</t>
  </si>
  <si>
    <t>(estimated)</t>
  </si>
  <si>
    <t>Financial Data</t>
  </si>
  <si>
    <t>Department:</t>
  </si>
  <si>
    <t>Contact Name:</t>
  </si>
  <si>
    <t>Name of Fund:</t>
  </si>
  <si>
    <t>Intended Purpose:</t>
  </si>
  <si>
    <t>Encumbrances</t>
  </si>
  <si>
    <t>Unencumbered Cash Balance</t>
  </si>
  <si>
    <t>Additional Information:</t>
  </si>
  <si>
    <t xml:space="preserve">   List each net transfer in/out/ or projection in/out; list each account number</t>
  </si>
  <si>
    <t>FY 2021</t>
  </si>
  <si>
    <t>FY 2022</t>
  </si>
  <si>
    <t>FY 2023</t>
  </si>
  <si>
    <t>Program ID(s):</t>
  </si>
  <si>
    <t>Legal Authority:</t>
  </si>
  <si>
    <t>Appropriation Account Number</t>
  </si>
  <si>
    <t>Fund Type (MOF):</t>
  </si>
  <si>
    <t>Phone Number:</t>
  </si>
  <si>
    <t>FY 2024</t>
  </si>
  <si>
    <t>Amount Requested by Bond Covenants</t>
  </si>
  <si>
    <t>FY 2025</t>
  </si>
  <si>
    <t>FY 2026</t>
  </si>
  <si>
    <t xml:space="preserve">   Statutory language:</t>
  </si>
  <si>
    <t>FY 2020</t>
  </si>
  <si>
    <t>HTH</t>
  </si>
  <si>
    <t>HTH710/MK</t>
  </si>
  <si>
    <t>Marion Wong</t>
  </si>
  <si>
    <t>453-6667</t>
  </si>
  <si>
    <t>N</t>
  </si>
  <si>
    <t xml:space="preserve">   and to save lives during emergencies that exceed the day-to-day capacity of the public health response systems.  This is a</t>
  </si>
  <si>
    <t xml:space="preserve">   coordinated effort including the healthcare industry, state and county emergency management, and various federal agencies.</t>
  </si>
  <si>
    <t xml:space="preserve">   Grant funds have been allocated to SLD from HTH907/AK for the laboratory personnel payroll costs only.</t>
  </si>
  <si>
    <t xml:space="preserve">      and tabletop exercises, public information and education, epidemiological investigation, laboratory testing, etc.</t>
  </si>
  <si>
    <t xml:space="preserve">      coordinated effort including the healthcare industry, state and county emergency management, and various federal agencies.</t>
  </si>
  <si>
    <t>Current Program Activities/Allowable Expenses:  The fund is used to pay for salaries of laboratory personnel that work in the Laboratory  Preparedness</t>
  </si>
  <si>
    <t xml:space="preserve">      and Response Branch of the State Laboratories Division. This Branch provides laboratory testing services to protect public health.</t>
  </si>
  <si>
    <t>Source of Revenues:   Department of Health and Human Services, Centers for Disease Control (CDC) and Prevention, CDC Office of Financial Resources</t>
  </si>
  <si>
    <t xml:space="preserve">   To improve the readiness of state and local public health systems to reduce the threats to the community's health and safety</t>
  </si>
  <si>
    <t xml:space="preserve">Variances: N/A  </t>
  </si>
  <si>
    <t>Project period ends 06/30/2024, but funding for a new five (5) year project period is expected to continue starting 07/01/2025-06/30/2029.</t>
  </si>
  <si>
    <t xml:space="preserve"> </t>
  </si>
  <si>
    <t>Cash balance lapse to general fund? (Yes / No) No</t>
  </si>
  <si>
    <t xml:space="preserve">      S 25 223 H appropriation is assigned to the new 5 year grant.</t>
  </si>
  <si>
    <t>S-20-223 H, S-25-223 H</t>
  </si>
  <si>
    <t>Administratively Created</t>
  </si>
  <si>
    <t>Public Health Emergency Preparedness</t>
  </si>
  <si>
    <t>Delete Tab - Grant Ended 07/31/2022</t>
  </si>
  <si>
    <t>HTH 710</t>
  </si>
  <si>
    <t>FY 20 NAHLN INFRASTRUCTURE AGREEMENT</t>
  </si>
  <si>
    <t>P</t>
  </si>
  <si>
    <t>S-21-635 H</t>
  </si>
  <si>
    <t xml:space="preserve">Intended Purpose:  Provide the State Laboratories funding to provide infrastructure funding to support </t>
  </si>
  <si>
    <t>capacities and other functions of the National Animal Health Laboratory Network (NAHLN), funded under National Institute of Food and Agriculture's (NIFA)</t>
  </si>
  <si>
    <t>Food and Agriculture Defense Initiative (FADI).</t>
  </si>
  <si>
    <t>Source of Revenues:  U.S. Department of Agriculture and NIFA</t>
  </si>
  <si>
    <t>Current Program Activities/Allowable Expenses:  Various activities to maintain ISO accreditation.  Expenditures for travel, supplies, and certification</t>
  </si>
  <si>
    <t>costs for ISO 17025 accrediation..</t>
  </si>
  <si>
    <t>Purpose of Proposed Ceiling Adjustment (if applicable):  N/A</t>
  </si>
  <si>
    <t xml:space="preserve">Variances:  Year-to-year variances are due to timing of procurement.  The balance of funds was spent in FY 2022.  </t>
  </si>
  <si>
    <t>A no cost extension to 07/31/2022 was granted due to COVID-19.  Grant has ended .</t>
  </si>
  <si>
    <t>710/MK</t>
  </si>
  <si>
    <t>HAWAII'S FERN MICRO LAB ROLE</t>
  </si>
  <si>
    <t>S-21-649 H</t>
  </si>
  <si>
    <t xml:space="preserve">Intended Purpose:  Provide the State Laboratories funding to support the laboratories ability to be able to respond to food - related emergencies </t>
  </si>
  <si>
    <t xml:space="preserve">and keeping human food products safe. </t>
  </si>
  <si>
    <t>Source of Revenues:  Food and Drug Administration</t>
  </si>
  <si>
    <t>Current Program Activities/Allowable Expenses:  Various activities such as salaries to cover laboratory staff  to perform testing on human food products.</t>
  </si>
  <si>
    <t>Expenditures for travel, supplies, and equipment.</t>
  </si>
  <si>
    <t>Variances: The increase in revenues and expenditures in FY2022, 2023, and 2024 is due to an increase in grant funding and related expenditures.</t>
  </si>
  <si>
    <t>The project period is 07/01/2021 - 06/30/2025. The grant should be renewed another five (5) years.</t>
  </si>
  <si>
    <t>FY 21 HI NAHLN INFRASTRUCTURE II</t>
  </si>
  <si>
    <t>S-22-669 H</t>
  </si>
  <si>
    <t>Funding for the National Animal Health Laboratory Network laboratories for infrastructure and to mitigate the effects of COVID-19.</t>
  </si>
  <si>
    <t>Source of Revenues:</t>
  </si>
  <si>
    <t xml:space="preserve"> U.S. Department of Agriculture and NIFA</t>
  </si>
  <si>
    <t>Current Program Activities/Allowable Expenses: Allowable expenses aree for infrastructure and to mitigate the effects of COVID-19.</t>
  </si>
  <si>
    <t>Variances: Variances from FY2023 and 2024 are due to timing of procurement and reimbursement.</t>
  </si>
  <si>
    <t>Grant award ends 08/31/2024.</t>
  </si>
  <si>
    <t>HI 2022 NAHLN INFRANSTRUCTURE</t>
  </si>
  <si>
    <t>S-23-661 H</t>
  </si>
  <si>
    <t xml:space="preserve">Intended Purpose:  Infrastructure funding to the National Animal Health Laboratory Network laboratories to increase capacity and capabilities to respond </t>
  </si>
  <si>
    <t>to an adverse animal health threat.</t>
  </si>
  <si>
    <t xml:space="preserve">Current Program Activities/Allowable Expenses:  OT for Microbiologists and IT, Travel for trainings, Training for Quality Management, Supplies, Reagents, and </t>
  </si>
  <si>
    <t>consumables for sample processing, various equipment, and supplies to support AI Proficiency Testing.</t>
  </si>
  <si>
    <t>Variances:  Variances in revenue and expenditures in FY 2022, 2023, and 2024 are due to timing of procurement and requests for reimbursement.</t>
  </si>
  <si>
    <t>Grant ended 5/21/2024.  No further revenues or expenditures for this grant. JV's are pending.</t>
  </si>
  <si>
    <t>HI 2023 NAHLN INFRANSTRUCTURE</t>
  </si>
  <si>
    <t>S-23-676 H</t>
  </si>
  <si>
    <t xml:space="preserve">Intended Purpose:  Infrastructure funding to the National Animal Health Laboratory Network laboratories to increase capacity and capabilities to respond to an adverse </t>
  </si>
  <si>
    <t>animal health threat.</t>
  </si>
  <si>
    <t xml:space="preserve">Current Program Activities/Allowable Expenses:  OT for Microbiologists and IT, Travel for trainings, Training for Verifying BSL-3 performance and A2LA, </t>
  </si>
  <si>
    <t>reagents, and  consumables for sample processing, 2 each King Fisher Duo Prime Equipment and annual maintenance, other supplies, accreditation fees.</t>
  </si>
  <si>
    <t>Variances:  Variances in revenue and expenditures in FY 2024 and 2025 are due to timing of procurement and requests for reimbursement.</t>
  </si>
  <si>
    <t xml:space="preserve">Grant ends 5/21/2025 </t>
  </si>
  <si>
    <t>Multiplex Screening Panel for the Detect</t>
  </si>
  <si>
    <t>S-14-508 H, S-16-508 H</t>
  </si>
  <si>
    <t xml:space="preserve">Intended Purpose:  This Cooperative Agreement grant will enhance and expand the Department's laboratory capacity and capabilities to detect </t>
  </si>
  <si>
    <t xml:space="preserve">  microbiological threat agents in foods, develop screening technologies, and provide timely lab response to local or nationwide foodborne </t>
  </si>
  <si>
    <t xml:space="preserve">  pathogen outbreak.</t>
  </si>
  <si>
    <t>Source of Revenues:  Dept. of Health &amp; Human Services (DHHS), Food &amp; Drug Administration (FDA), Food Emergency Response Network (FERN)</t>
  </si>
  <si>
    <t>Current Program Activities/Allowable Expenses:  The fund will be used for laboratory support personnel, to procure equipment and other scientific</t>
  </si>
  <si>
    <t>supplies, to pay for extended service agreements for the purchased equipment that will be used to perform the tasks required in order to meet the</t>
  </si>
  <si>
    <t>Federal Cooperative Agreement.</t>
  </si>
  <si>
    <t>Variances: The decrease in revenues for FY17 is due to an increase in salaries and wages as a result of one vacant position being filled.</t>
  </si>
  <si>
    <t>The fluctuations in expenditures are due to extended service agreements for the purchased equipment and increased salary costs.</t>
  </si>
  <si>
    <t xml:space="preserve">The decrease in revenues for FY19 is due to a filled position becoming vacant and the decrease in expenditures are a result of the </t>
  </si>
  <si>
    <t xml:space="preserve">decreased salary costs. The FY20 decrease is due to position vacancies and inability to spend funds due to COVID-19. </t>
  </si>
  <si>
    <t xml:space="preserve">Funding agency extended </t>
  </si>
  <si>
    <t>grant one additional year.  The FY21 decrease is due to spend down or remaining grant funds.  The decrease in FY2022</t>
  </si>
  <si>
    <t xml:space="preserve"> is due to spenddown of the grant which lapses into months July - August FY22. Remaining balance spent. Grant ended 8/31/2021.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</si>
</sst>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u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109">
    <xf numFmtId="0" fontId="0" fillId="0" borderId="0" xfId="0"/>
    <xf numFmtId="38" fontId="0" fillId="0" borderId="1" xfId="0" applyNumberFormat="1" applyFill="1" applyBorder="1"/>
    <xf numFmtId="0" fontId="0" fillId="0" borderId="11" xfId="0" applyFill="1" applyBorder="1"/>
    <xf numFmtId="38" fontId="0" fillId="0" borderId="4" xfId="0" applyNumberFormat="1" applyFill="1" applyBorder="1"/>
    <xf numFmtId="0" fontId="0" fillId="0" borderId="4" xfId="0" applyFill="1" applyBorder="1"/>
    <xf numFmtId="0" fontId="0" fillId="0" borderId="0" xfId="0" applyFill="1"/>
    <xf numFmtId="0" fontId="4" fillId="0" borderId="1" xfId="0" applyFont="1" applyFill="1" applyBorder="1"/>
    <xf numFmtId="0" fontId="0" fillId="0" borderId="1" xfId="0" applyFill="1" applyBorder="1"/>
    <xf numFmtId="0" fontId="0" fillId="0" borderId="0" xfId="0" applyFill="1" applyBorder="1"/>
    <xf numFmtId="0" fontId="0" fillId="0" borderId="0" xfId="0" applyFill="1" applyAlignment="1">
      <alignment horizontal="right"/>
    </xf>
    <xf numFmtId="0" fontId="4" fillId="0" borderId="2" xfId="0" applyFont="1" applyFill="1" applyBorder="1"/>
    <xf numFmtId="0" fontId="0" fillId="0" borderId="2" xfId="0" applyFill="1" applyBorder="1"/>
    <xf numFmtId="0" fontId="4" fillId="0" borderId="0" xfId="0" applyFont="1" applyFill="1"/>
    <xf numFmtId="0" fontId="4" fillId="0" borderId="0" xfId="0" applyFont="1" applyFill="1" applyBorder="1"/>
    <xf numFmtId="0" fontId="1" fillId="0" borderId="1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38" fontId="4" fillId="0" borderId="4" xfId="0" applyNumberFormat="1" applyFont="1" applyFill="1" applyBorder="1"/>
    <xf numFmtId="38" fontId="0" fillId="0" borderId="3" xfId="0" applyNumberFormat="1" applyFill="1" applyBorder="1"/>
    <xf numFmtId="38" fontId="0" fillId="0" borderId="2" xfId="0" applyNumberFormat="1" applyFill="1" applyBorder="1"/>
    <xf numFmtId="0" fontId="4" fillId="0" borderId="11" xfId="0" applyFont="1" applyFill="1" applyBorder="1"/>
    <xf numFmtId="38" fontId="0" fillId="0" borderId="11" xfId="0" applyNumberFormat="1" applyFill="1" applyBorder="1"/>
    <xf numFmtId="0" fontId="0" fillId="0" borderId="8" xfId="0" applyFill="1" applyBorder="1"/>
    <xf numFmtId="0" fontId="0" fillId="0" borderId="9" xfId="0" applyFill="1" applyBorder="1"/>
    <xf numFmtId="38" fontId="0" fillId="0" borderId="6" xfId="0" applyNumberFormat="1" applyFill="1" applyBorder="1"/>
    <xf numFmtId="38" fontId="0" fillId="0" borderId="13" xfId="0" applyNumberFormat="1" applyFill="1" applyBorder="1"/>
    <xf numFmtId="0" fontId="0" fillId="0" borderId="5" xfId="0" applyFill="1" applyBorder="1"/>
    <xf numFmtId="38" fontId="0" fillId="0" borderId="9" xfId="0" applyNumberFormat="1" applyFill="1" applyBorder="1"/>
    <xf numFmtId="38" fontId="0" fillId="0" borderId="14" xfId="0" applyNumberFormat="1" applyFill="1" applyBorder="1"/>
    <xf numFmtId="0" fontId="0" fillId="0" borderId="12" xfId="0" applyFill="1" applyBorder="1"/>
    <xf numFmtId="38" fontId="0" fillId="0" borderId="12" xfId="0" applyNumberFormat="1" applyFill="1" applyBorder="1"/>
    <xf numFmtId="0" fontId="3" fillId="0" borderId="1" xfId="0" applyFont="1" applyFill="1" applyBorder="1"/>
    <xf numFmtId="0" fontId="4" fillId="0" borderId="11" xfId="0" applyFont="1" applyFill="1" applyBorder="1" applyAlignment="1">
      <alignment wrapText="1"/>
    </xf>
    <xf numFmtId="0" fontId="4" fillId="0" borderId="4" xfId="0" applyFont="1" applyFill="1" applyBorder="1" applyAlignment="1">
      <alignment wrapText="1"/>
    </xf>
    <xf numFmtId="0" fontId="0" fillId="0" borderId="7" xfId="0" applyFill="1" applyBorder="1"/>
    <xf numFmtId="0" fontId="0" fillId="0" borderId="10" xfId="0" applyFill="1" applyBorder="1"/>
    <xf numFmtId="0" fontId="0" fillId="0" borderId="6" xfId="0" applyFill="1" applyBorder="1"/>
    <xf numFmtId="0" fontId="5" fillId="0" borderId="0" xfId="1" applyFont="1"/>
    <xf numFmtId="0" fontId="4" fillId="0" borderId="0" xfId="1"/>
    <xf numFmtId="0" fontId="4" fillId="0" borderId="0" xfId="2"/>
    <xf numFmtId="0" fontId="4" fillId="0" borderId="0" xfId="2" applyFill="1"/>
    <xf numFmtId="0" fontId="4" fillId="0" borderId="1" xfId="2" applyFill="1" applyBorder="1"/>
    <xf numFmtId="0" fontId="4" fillId="0" borderId="0" xfId="2" applyFill="1" applyAlignment="1">
      <alignment horizontal="right"/>
    </xf>
    <xf numFmtId="0" fontId="4" fillId="0" borderId="1" xfId="2" applyFill="1" applyBorder="1" applyAlignment="1">
      <alignment horizontal="left"/>
    </xf>
    <xf numFmtId="0" fontId="4" fillId="0" borderId="2" xfId="2" applyFill="1" applyBorder="1"/>
    <xf numFmtId="0" fontId="1" fillId="0" borderId="11" xfId="2" applyFont="1" applyFill="1" applyBorder="1" applyAlignment="1">
      <alignment horizontal="center"/>
    </xf>
    <xf numFmtId="0" fontId="1" fillId="0" borderId="2" xfId="2" applyFont="1" applyFill="1" applyBorder="1" applyAlignment="1">
      <alignment horizontal="center"/>
    </xf>
    <xf numFmtId="0" fontId="1" fillId="0" borderId="4" xfId="2" applyFont="1" applyFill="1" applyBorder="1" applyAlignment="1">
      <alignment horizontal="center"/>
    </xf>
    <xf numFmtId="0" fontId="4" fillId="0" borderId="11" xfId="2" applyFill="1" applyBorder="1"/>
    <xf numFmtId="0" fontId="4" fillId="0" borderId="4" xfId="2" applyFill="1" applyBorder="1"/>
    <xf numFmtId="0" fontId="4" fillId="0" borderId="6" xfId="2" applyFill="1" applyBorder="1" applyAlignment="1">
      <alignment horizontal="center"/>
    </xf>
    <xf numFmtId="0" fontId="4" fillId="0" borderId="3" xfId="2" applyFill="1" applyBorder="1" applyAlignment="1">
      <alignment horizontal="center"/>
    </xf>
    <xf numFmtId="0" fontId="4" fillId="0" borderId="4" xfId="2" applyFill="1" applyBorder="1" applyAlignment="1">
      <alignment horizontal="center"/>
    </xf>
    <xf numFmtId="38" fontId="4" fillId="0" borderId="4" xfId="2" applyNumberFormat="1" applyFill="1" applyBorder="1"/>
    <xf numFmtId="38" fontId="4" fillId="0" borderId="3" xfId="2" applyNumberFormat="1" applyFill="1" applyBorder="1"/>
    <xf numFmtId="38" fontId="4" fillId="0" borderId="2" xfId="2" applyNumberFormat="1" applyFill="1" applyBorder="1"/>
    <xf numFmtId="38" fontId="4" fillId="0" borderId="11" xfId="2" applyNumberFormat="1" applyFill="1" applyBorder="1"/>
    <xf numFmtId="0" fontId="4" fillId="0" borderId="8" xfId="2" applyFill="1" applyBorder="1"/>
    <xf numFmtId="0" fontId="4" fillId="0" borderId="9" xfId="2" applyFill="1" applyBorder="1"/>
    <xf numFmtId="38" fontId="4" fillId="0" borderId="6" xfId="2" applyNumberFormat="1" applyFill="1" applyBorder="1"/>
    <xf numFmtId="38" fontId="4" fillId="0" borderId="13" xfId="2" applyNumberFormat="1" applyFill="1" applyBorder="1"/>
    <xf numFmtId="0" fontId="4" fillId="0" borderId="5" xfId="2" applyFill="1" applyBorder="1"/>
    <xf numFmtId="38" fontId="4" fillId="0" borderId="9" xfId="2" applyNumberFormat="1" applyFill="1" applyBorder="1"/>
    <xf numFmtId="38" fontId="4" fillId="0" borderId="14" xfId="2" applyNumberFormat="1" applyFill="1" applyBorder="1"/>
    <xf numFmtId="0" fontId="4" fillId="0" borderId="12" xfId="2" applyFill="1" applyBorder="1"/>
    <xf numFmtId="38" fontId="4" fillId="0" borderId="12" xfId="2" applyNumberFormat="1" applyFill="1" applyBorder="1"/>
    <xf numFmtId="0" fontId="3" fillId="0" borderId="1" xfId="2" applyFont="1" applyFill="1" applyBorder="1"/>
    <xf numFmtId="38" fontId="4" fillId="0" borderId="1" xfId="2" applyNumberFormat="1" applyFill="1" applyBorder="1"/>
    <xf numFmtId="0" fontId="4" fillId="0" borderId="11" xfId="2" applyFill="1" applyBorder="1" applyAlignment="1">
      <alignment wrapText="1"/>
    </xf>
    <xf numFmtId="0" fontId="4" fillId="0" borderId="4" xfId="2" applyFill="1" applyBorder="1" applyAlignment="1">
      <alignment wrapText="1"/>
    </xf>
    <xf numFmtId="0" fontId="4" fillId="0" borderId="7" xfId="2" applyFill="1" applyBorder="1"/>
    <xf numFmtId="0" fontId="4" fillId="0" borderId="10" xfId="2" applyFill="1" applyBorder="1"/>
    <xf numFmtId="0" fontId="4" fillId="0" borderId="6" xfId="2" applyFill="1" applyBorder="1"/>
    <xf numFmtId="0" fontId="4" fillId="0" borderId="0" xfId="1" applyFill="1"/>
    <xf numFmtId="0" fontId="4" fillId="0" borderId="1" xfId="1" applyFill="1" applyBorder="1"/>
    <xf numFmtId="0" fontId="4" fillId="0" borderId="0" xfId="1" applyFill="1" applyAlignment="1">
      <alignment horizontal="right"/>
    </xf>
    <xf numFmtId="0" fontId="4" fillId="0" borderId="2" xfId="1" applyFill="1" applyBorder="1"/>
    <xf numFmtId="0" fontId="1" fillId="0" borderId="11" xfId="1" applyFont="1" applyFill="1" applyBorder="1" applyAlignment="1">
      <alignment horizontal="center"/>
    </xf>
    <xf numFmtId="0" fontId="1" fillId="0" borderId="2" xfId="1" applyFont="1" applyFill="1" applyBorder="1" applyAlignment="1">
      <alignment horizontal="center"/>
    </xf>
    <xf numFmtId="0" fontId="1" fillId="0" borderId="4" xfId="1" applyFont="1" applyFill="1" applyBorder="1" applyAlignment="1">
      <alignment horizontal="center"/>
    </xf>
    <xf numFmtId="0" fontId="4" fillId="0" borderId="11" xfId="1" applyFill="1" applyBorder="1"/>
    <xf numFmtId="0" fontId="4" fillId="0" borderId="4" xfId="1" applyFill="1" applyBorder="1"/>
    <xf numFmtId="0" fontId="4" fillId="0" borderId="6" xfId="1" applyFill="1" applyBorder="1" applyAlignment="1">
      <alignment horizontal="center"/>
    </xf>
    <xf numFmtId="0" fontId="4" fillId="0" borderId="3" xfId="1" applyFill="1" applyBorder="1" applyAlignment="1">
      <alignment horizontal="center"/>
    </xf>
    <xf numFmtId="0" fontId="4" fillId="0" borderId="4" xfId="1" applyFill="1" applyBorder="1" applyAlignment="1">
      <alignment horizontal="center"/>
    </xf>
    <xf numFmtId="38" fontId="4" fillId="0" borderId="4" xfId="1" applyNumberFormat="1" applyFill="1" applyBorder="1"/>
    <xf numFmtId="38" fontId="4" fillId="0" borderId="3" xfId="1" applyNumberFormat="1" applyFill="1" applyBorder="1"/>
    <xf numFmtId="38" fontId="4" fillId="0" borderId="2" xfId="1" applyNumberFormat="1" applyFill="1" applyBorder="1"/>
    <xf numFmtId="38" fontId="4" fillId="0" borderId="11" xfId="1" applyNumberFormat="1" applyFill="1" applyBorder="1"/>
    <xf numFmtId="0" fontId="4" fillId="0" borderId="8" xfId="1" applyFill="1" applyBorder="1"/>
    <xf numFmtId="0" fontId="4" fillId="0" borderId="9" xfId="1" applyFill="1" applyBorder="1"/>
    <xf numFmtId="38" fontId="4" fillId="0" borderId="6" xfId="1" applyNumberFormat="1" applyFill="1" applyBorder="1"/>
    <xf numFmtId="38" fontId="4" fillId="0" borderId="13" xfId="1" applyNumberFormat="1" applyFill="1" applyBorder="1"/>
    <xf numFmtId="0" fontId="4" fillId="0" borderId="5" xfId="1" applyFill="1" applyBorder="1"/>
    <xf numFmtId="38" fontId="4" fillId="0" borderId="9" xfId="1" applyNumberFormat="1" applyFill="1" applyBorder="1"/>
    <xf numFmtId="38" fontId="4" fillId="0" borderId="14" xfId="1" applyNumberFormat="1" applyFill="1" applyBorder="1"/>
    <xf numFmtId="0" fontId="4" fillId="0" borderId="12" xfId="1" applyFill="1" applyBorder="1"/>
    <xf numFmtId="38" fontId="4" fillId="0" borderId="12" xfId="1" applyNumberFormat="1" applyFill="1" applyBorder="1"/>
    <xf numFmtId="0" fontId="3" fillId="0" borderId="1" xfId="1" applyFont="1" applyFill="1" applyBorder="1"/>
    <xf numFmtId="38" fontId="4" fillId="0" borderId="1" xfId="1" applyNumberFormat="1" applyFill="1" applyBorder="1"/>
    <xf numFmtId="0" fontId="4" fillId="0" borderId="11" xfId="1" applyFill="1" applyBorder="1" applyAlignment="1">
      <alignment wrapText="1"/>
    </xf>
    <xf numFmtId="0" fontId="4" fillId="0" borderId="4" xfId="1" applyFill="1" applyBorder="1" applyAlignment="1">
      <alignment wrapText="1"/>
    </xf>
    <xf numFmtId="0" fontId="4" fillId="0" borderId="7" xfId="1" applyFill="1" applyBorder="1"/>
    <xf numFmtId="0" fontId="4" fillId="0" borderId="10" xfId="1" applyFill="1" applyBorder="1"/>
    <xf numFmtId="0" fontId="4" fillId="0" borderId="6" xfId="1" applyFill="1" applyBorder="1"/>
  </cellXfs>
  <cellStyles count="3">
    <cellStyle name="Normal" xfId="0" builtinId="0"/>
    <cellStyle name="Normal 10" xfId="2" xr:uid="{044D4D00-E5BF-45B1-A442-D0B5123787B1}"/>
    <cellStyle name="Normal 2" xfId="1" xr:uid="{982149E6-1DE5-41D6-99B2-CD70B62F0EC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I54"/>
  <sheetViews>
    <sheetView tabSelected="1" zoomScaleNormal="100" workbookViewId="0">
      <selection activeCell="K9" sqref="K9"/>
    </sheetView>
  </sheetViews>
  <sheetFormatPr defaultRowHeight="12.75" x14ac:dyDescent="0.2"/>
  <cols>
    <col min="1" max="2" width="14.5703125" style="5" customWidth="1"/>
    <col min="3" max="8" width="14" style="5" customWidth="1"/>
    <col min="9" max="9" width="13.140625" style="5" customWidth="1"/>
  </cols>
  <sheetData>
    <row r="2" spans="1:9" x14ac:dyDescent="0.2">
      <c r="A2" s="5" t="s">
        <v>13</v>
      </c>
      <c r="B2" s="6" t="s">
        <v>35</v>
      </c>
      <c r="C2" s="7"/>
      <c r="D2" s="7"/>
      <c r="E2" s="8"/>
      <c r="G2" s="9" t="s">
        <v>14</v>
      </c>
      <c r="H2" s="6" t="s">
        <v>37</v>
      </c>
      <c r="I2" s="7"/>
    </row>
    <row r="3" spans="1:9" x14ac:dyDescent="0.2">
      <c r="A3" s="5" t="s">
        <v>24</v>
      </c>
      <c r="B3" s="6" t="s">
        <v>36</v>
      </c>
      <c r="C3" s="7"/>
      <c r="D3" s="7"/>
      <c r="E3" s="8"/>
      <c r="G3" s="9" t="s">
        <v>28</v>
      </c>
      <c r="H3" s="10" t="s">
        <v>38</v>
      </c>
      <c r="I3" s="11"/>
    </row>
    <row r="4" spans="1:9" x14ac:dyDescent="0.2">
      <c r="A4" s="5" t="s">
        <v>15</v>
      </c>
      <c r="B4" s="6" t="s">
        <v>56</v>
      </c>
      <c r="C4" s="7"/>
      <c r="D4" s="7"/>
      <c r="E4" s="8"/>
      <c r="G4" s="9" t="s">
        <v>27</v>
      </c>
      <c r="H4" s="6" t="s">
        <v>39</v>
      </c>
      <c r="I4" s="7"/>
    </row>
    <row r="5" spans="1:9" x14ac:dyDescent="0.2">
      <c r="A5" s="5" t="s">
        <v>25</v>
      </c>
      <c r="B5" s="6" t="s">
        <v>55</v>
      </c>
      <c r="C5" s="11"/>
      <c r="D5" s="11"/>
      <c r="E5" s="8"/>
      <c r="G5" s="9" t="s">
        <v>26</v>
      </c>
      <c r="H5" s="10" t="s">
        <v>54</v>
      </c>
      <c r="I5" s="11"/>
    </row>
    <row r="8" spans="1:9" x14ac:dyDescent="0.2">
      <c r="A8" s="5" t="s">
        <v>16</v>
      </c>
      <c r="B8" s="12" t="s">
        <v>48</v>
      </c>
      <c r="C8" s="8"/>
      <c r="D8" s="8"/>
      <c r="E8" s="8"/>
      <c r="F8" s="8"/>
      <c r="G8" s="8"/>
      <c r="H8" s="8"/>
      <c r="I8" s="8"/>
    </row>
    <row r="9" spans="1:9" x14ac:dyDescent="0.2">
      <c r="B9" s="5" t="s">
        <v>40</v>
      </c>
      <c r="C9" s="8"/>
      <c r="D9" s="8"/>
      <c r="E9" s="8"/>
      <c r="F9" s="8"/>
      <c r="G9" s="8"/>
      <c r="H9" s="8"/>
      <c r="I9" s="8"/>
    </row>
    <row r="10" spans="1:9" x14ac:dyDescent="0.2">
      <c r="B10" s="5" t="s">
        <v>41</v>
      </c>
      <c r="C10" s="8"/>
      <c r="D10" s="8"/>
      <c r="E10" s="8"/>
      <c r="F10" s="8"/>
      <c r="G10" s="8"/>
      <c r="H10" s="8"/>
      <c r="I10" s="8"/>
    </row>
    <row r="11" spans="1:9" x14ac:dyDescent="0.2">
      <c r="B11" s="5" t="s">
        <v>42</v>
      </c>
      <c r="C11" s="8"/>
      <c r="D11" s="8"/>
      <c r="E11" s="8"/>
      <c r="F11" s="8"/>
      <c r="G11" s="8"/>
      <c r="H11" s="8"/>
      <c r="I11" s="8"/>
    </row>
    <row r="12" spans="1:9" x14ac:dyDescent="0.2">
      <c r="C12" s="8"/>
      <c r="D12" s="8"/>
      <c r="E12" s="8"/>
      <c r="F12" s="8"/>
      <c r="G12" s="8"/>
      <c r="H12" s="8"/>
      <c r="I12" s="8"/>
    </row>
    <row r="13" spans="1:9" x14ac:dyDescent="0.2">
      <c r="A13" s="12" t="s">
        <v>47</v>
      </c>
      <c r="C13" s="8"/>
      <c r="D13" s="8"/>
      <c r="E13" s="8"/>
      <c r="F13" s="8"/>
      <c r="G13" s="8"/>
      <c r="H13" s="8"/>
      <c r="I13" s="8"/>
    </row>
    <row r="14" spans="1:9" x14ac:dyDescent="0.2">
      <c r="A14" s="12"/>
      <c r="B14" s="5" t="s">
        <v>43</v>
      </c>
      <c r="C14" s="8"/>
      <c r="D14" s="8"/>
      <c r="E14" s="8"/>
      <c r="F14" s="8"/>
      <c r="G14" s="8"/>
      <c r="H14" s="8"/>
      <c r="I14" s="8"/>
    </row>
    <row r="15" spans="1:9" x14ac:dyDescent="0.2">
      <c r="A15" s="12"/>
      <c r="B15" s="5" t="s">
        <v>44</v>
      </c>
      <c r="C15" s="8"/>
      <c r="D15" s="8"/>
      <c r="E15" s="8"/>
      <c r="F15" s="8"/>
      <c r="G15" s="8"/>
      <c r="H15" s="8"/>
      <c r="I15" s="8"/>
    </row>
    <row r="16" spans="1:9" x14ac:dyDescent="0.2">
      <c r="B16" s="12" t="s">
        <v>46</v>
      </c>
      <c r="C16" s="8"/>
      <c r="D16" s="8"/>
      <c r="E16" s="8"/>
      <c r="F16" s="8"/>
      <c r="G16" s="8"/>
      <c r="H16" s="8"/>
      <c r="I16" s="8"/>
    </row>
    <row r="17" spans="1:9" x14ac:dyDescent="0.2">
      <c r="B17" s="12"/>
      <c r="C17" s="8"/>
      <c r="D17" s="8"/>
      <c r="E17" s="8"/>
      <c r="F17" s="8"/>
      <c r="G17" s="8"/>
      <c r="H17" s="8"/>
      <c r="I17" s="8"/>
    </row>
    <row r="18" spans="1:9" x14ac:dyDescent="0.2">
      <c r="A18" s="12" t="s">
        <v>45</v>
      </c>
      <c r="C18" s="8"/>
      <c r="D18" s="8"/>
      <c r="E18" s="8"/>
      <c r="F18" s="8"/>
      <c r="G18" s="8"/>
      <c r="H18" s="8"/>
      <c r="I18" s="8"/>
    </row>
    <row r="19" spans="1:9" x14ac:dyDescent="0.2">
      <c r="B19" s="12" t="s">
        <v>46</v>
      </c>
      <c r="C19" s="8"/>
      <c r="D19" s="8"/>
      <c r="E19" s="8"/>
      <c r="F19" s="8"/>
      <c r="G19" s="8"/>
      <c r="H19" s="8"/>
      <c r="I19" s="8"/>
    </row>
    <row r="20" spans="1:9" x14ac:dyDescent="0.2">
      <c r="B20" s="12" t="s">
        <v>53</v>
      </c>
      <c r="C20" s="8"/>
      <c r="D20" s="8"/>
      <c r="E20" s="8"/>
      <c r="F20" s="8"/>
      <c r="G20" s="8"/>
      <c r="H20" s="8"/>
      <c r="I20" s="8"/>
    </row>
    <row r="21" spans="1:9" x14ac:dyDescent="0.2">
      <c r="B21" s="12"/>
      <c r="C21" s="8"/>
      <c r="D21" s="8"/>
      <c r="E21" s="8"/>
      <c r="F21" s="8"/>
      <c r="G21" s="8"/>
      <c r="H21" s="8"/>
      <c r="I21" s="8"/>
    </row>
    <row r="22" spans="1:9" x14ac:dyDescent="0.2">
      <c r="A22" s="5" t="s">
        <v>49</v>
      </c>
      <c r="B22" s="12" t="s">
        <v>50</v>
      </c>
      <c r="C22" s="8"/>
      <c r="D22" s="8"/>
      <c r="E22" s="8"/>
      <c r="F22" s="8"/>
      <c r="G22" s="8"/>
      <c r="H22" s="8"/>
      <c r="I22" s="8"/>
    </row>
    <row r="23" spans="1:9" x14ac:dyDescent="0.2">
      <c r="C23" s="8"/>
      <c r="D23" s="8"/>
      <c r="E23" s="8"/>
      <c r="F23" s="8"/>
      <c r="G23" s="8"/>
      <c r="H23" s="8"/>
      <c r="I23" s="8"/>
    </row>
    <row r="24" spans="1:9" x14ac:dyDescent="0.2">
      <c r="A24" s="5" t="s">
        <v>52</v>
      </c>
      <c r="C24" s="8"/>
      <c r="D24" s="8"/>
      <c r="E24" s="8"/>
      <c r="F24" s="8"/>
      <c r="G24" s="8"/>
      <c r="H24" s="8"/>
      <c r="I24" s="8"/>
    </row>
    <row r="25" spans="1:9" x14ac:dyDescent="0.2">
      <c r="A25" s="13" t="s">
        <v>33</v>
      </c>
      <c r="B25" s="8"/>
      <c r="C25" s="8"/>
      <c r="D25" s="8"/>
      <c r="E25" s="8"/>
      <c r="F25" s="8"/>
      <c r="G25" s="8"/>
      <c r="H25" s="8"/>
      <c r="I25" s="8"/>
    </row>
    <row r="26" spans="1:9" x14ac:dyDescent="0.2">
      <c r="A26" s="13"/>
      <c r="B26" s="8"/>
      <c r="C26" s="8"/>
      <c r="D26" s="8"/>
      <c r="E26" s="8"/>
      <c r="F26" s="8"/>
      <c r="G26" s="8"/>
      <c r="H26" s="8"/>
      <c r="I26" s="8"/>
    </row>
    <row r="27" spans="1:9" x14ac:dyDescent="0.2">
      <c r="A27" s="14" t="s">
        <v>12</v>
      </c>
      <c r="B27" s="15"/>
      <c r="C27" s="15"/>
      <c r="D27" s="15"/>
      <c r="E27" s="15"/>
      <c r="F27" s="15"/>
      <c r="G27" s="15"/>
      <c r="H27" s="15"/>
      <c r="I27" s="16"/>
    </row>
    <row r="28" spans="1:9" ht="22.5" customHeight="1" x14ac:dyDescent="0.2">
      <c r="A28" s="2"/>
      <c r="B28" s="4"/>
      <c r="C28" s="17" t="s">
        <v>34</v>
      </c>
      <c r="D28" s="17" t="s">
        <v>21</v>
      </c>
      <c r="E28" s="17" t="s">
        <v>22</v>
      </c>
      <c r="F28" s="17" t="s">
        <v>23</v>
      </c>
      <c r="G28" s="17" t="s">
        <v>29</v>
      </c>
      <c r="H28" s="17" t="s">
        <v>31</v>
      </c>
      <c r="I28" s="17" t="s">
        <v>32</v>
      </c>
    </row>
    <row r="29" spans="1:9" x14ac:dyDescent="0.2">
      <c r="A29" s="2"/>
      <c r="B29" s="4"/>
      <c r="C29" s="18" t="s">
        <v>10</v>
      </c>
      <c r="D29" s="19" t="s">
        <v>10</v>
      </c>
      <c r="E29" s="18" t="s">
        <v>10</v>
      </c>
      <c r="F29" s="20" t="s">
        <v>10</v>
      </c>
      <c r="G29" s="20" t="s">
        <v>10</v>
      </c>
      <c r="H29" s="18" t="s">
        <v>11</v>
      </c>
      <c r="I29" s="18" t="s">
        <v>11</v>
      </c>
    </row>
    <row r="30" spans="1:9" x14ac:dyDescent="0.2">
      <c r="A30" s="2" t="s">
        <v>0</v>
      </c>
      <c r="B30" s="4"/>
      <c r="C30" s="21" t="s">
        <v>51</v>
      </c>
      <c r="D30" s="22">
        <v>1029222</v>
      </c>
      <c r="E30" s="22">
        <v>1029222</v>
      </c>
      <c r="F30" s="22">
        <v>1029222</v>
      </c>
      <c r="G30" s="22">
        <v>1865784</v>
      </c>
      <c r="H30" s="22">
        <v>1029222</v>
      </c>
      <c r="I30" s="22">
        <v>1029222</v>
      </c>
    </row>
    <row r="31" spans="1:9" x14ac:dyDescent="0.2">
      <c r="A31" s="2" t="s">
        <v>1</v>
      </c>
      <c r="B31" s="4"/>
      <c r="C31" s="3"/>
      <c r="D31" s="22">
        <f t="shared" ref="D31:I31" si="0">C42</f>
        <v>0</v>
      </c>
      <c r="E31" s="22">
        <f t="shared" si="0"/>
        <v>0</v>
      </c>
      <c r="F31" s="22">
        <f t="shared" si="0"/>
        <v>0</v>
      </c>
      <c r="G31" s="22">
        <f t="shared" si="0"/>
        <v>0</v>
      </c>
      <c r="H31" s="22">
        <f t="shared" si="0"/>
        <v>0</v>
      </c>
      <c r="I31" s="22">
        <f t="shared" si="0"/>
        <v>0</v>
      </c>
    </row>
    <row r="32" spans="1:9" x14ac:dyDescent="0.2">
      <c r="A32" s="2" t="s">
        <v>2</v>
      </c>
      <c r="B32" s="4"/>
      <c r="C32" s="3">
        <v>746052</v>
      </c>
      <c r="D32" s="22">
        <v>763310</v>
      </c>
      <c r="E32" s="22">
        <v>843659</v>
      </c>
      <c r="F32" s="22">
        <v>927305</v>
      </c>
      <c r="G32" s="22">
        <v>978327</v>
      </c>
      <c r="H32" s="22">
        <v>979000</v>
      </c>
      <c r="I32" s="22">
        <v>979000</v>
      </c>
    </row>
    <row r="33" spans="1:9" x14ac:dyDescent="0.2">
      <c r="A33" s="2" t="s">
        <v>3</v>
      </c>
      <c r="B33" s="4"/>
      <c r="C33" s="3">
        <v>746052</v>
      </c>
      <c r="D33" s="22">
        <v>763310</v>
      </c>
      <c r="E33" s="22">
        <v>843659</v>
      </c>
      <c r="F33" s="3">
        <v>927305</v>
      </c>
      <c r="G33" s="22">
        <v>978327</v>
      </c>
      <c r="H33" s="22">
        <v>979000</v>
      </c>
      <c r="I33" s="22">
        <v>979000</v>
      </c>
    </row>
    <row r="34" spans="1:9" x14ac:dyDescent="0.2">
      <c r="A34" s="2"/>
      <c r="B34" s="4"/>
      <c r="C34" s="3"/>
      <c r="D34" s="22"/>
      <c r="E34" s="22"/>
      <c r="F34" s="22"/>
      <c r="G34" s="22"/>
      <c r="H34" s="22"/>
      <c r="I34" s="22"/>
    </row>
    <row r="35" spans="1:9" x14ac:dyDescent="0.2">
      <c r="A35" s="2" t="s">
        <v>4</v>
      </c>
      <c r="B35" s="11"/>
      <c r="C35" s="23"/>
      <c r="D35" s="23"/>
      <c r="E35" s="23"/>
      <c r="F35" s="23"/>
      <c r="G35" s="23"/>
      <c r="H35" s="23"/>
      <c r="I35" s="3"/>
    </row>
    <row r="36" spans="1:9" x14ac:dyDescent="0.2">
      <c r="A36" s="24" t="s">
        <v>20</v>
      </c>
      <c r="B36" s="4"/>
      <c r="C36" s="3"/>
      <c r="D36" s="25"/>
      <c r="E36" s="23"/>
      <c r="F36" s="23"/>
      <c r="G36" s="23"/>
      <c r="H36" s="23"/>
      <c r="I36" s="3"/>
    </row>
    <row r="37" spans="1:9" x14ac:dyDescent="0.2">
      <c r="A37" s="26"/>
      <c r="B37" s="27"/>
      <c r="C37" s="3"/>
      <c r="D37" s="22"/>
      <c r="E37" s="22"/>
      <c r="F37" s="22"/>
      <c r="G37" s="22"/>
      <c r="H37" s="22"/>
      <c r="I37" s="22"/>
    </row>
    <row r="38" spans="1:9" x14ac:dyDescent="0.2">
      <c r="A38" s="26"/>
      <c r="B38" s="27"/>
      <c r="C38" s="3"/>
      <c r="D38" s="22"/>
      <c r="E38" s="22"/>
      <c r="F38" s="22"/>
      <c r="G38" s="22"/>
      <c r="H38" s="22"/>
      <c r="I38" s="22"/>
    </row>
    <row r="39" spans="1:9" x14ac:dyDescent="0.2">
      <c r="A39" s="26"/>
      <c r="B39" s="27"/>
      <c r="C39" s="3"/>
      <c r="D39" s="22"/>
      <c r="E39" s="22"/>
      <c r="F39" s="22"/>
      <c r="G39" s="22"/>
      <c r="H39" s="22"/>
      <c r="I39" s="22"/>
    </row>
    <row r="40" spans="1:9" x14ac:dyDescent="0.2">
      <c r="A40" s="2" t="s">
        <v>5</v>
      </c>
      <c r="B40" s="4"/>
      <c r="C40" s="3">
        <f t="shared" ref="C40:I40" si="1">SUM(C37:C39)</f>
        <v>0</v>
      </c>
      <c r="D40" s="3">
        <f t="shared" si="1"/>
        <v>0</v>
      </c>
      <c r="E40" s="3">
        <f t="shared" si="1"/>
        <v>0</v>
      </c>
      <c r="F40" s="3">
        <f t="shared" si="1"/>
        <v>0</v>
      </c>
      <c r="G40" s="3">
        <f t="shared" si="1"/>
        <v>0</v>
      </c>
      <c r="H40" s="3">
        <f t="shared" si="1"/>
        <v>0</v>
      </c>
      <c r="I40" s="3">
        <f t="shared" si="1"/>
        <v>0</v>
      </c>
    </row>
    <row r="41" spans="1:9" x14ac:dyDescent="0.2">
      <c r="A41" s="2"/>
      <c r="B41" s="4"/>
      <c r="C41" s="3"/>
      <c r="D41" s="22"/>
      <c r="E41" s="22"/>
      <c r="F41" s="22"/>
      <c r="G41" s="22"/>
      <c r="H41" s="22"/>
      <c r="I41" s="22"/>
    </row>
    <row r="42" spans="1:9" x14ac:dyDescent="0.2">
      <c r="A42" s="2" t="s">
        <v>7</v>
      </c>
      <c r="B42" s="4"/>
      <c r="C42" s="3">
        <f>+C31+C32-C33+C40</f>
        <v>0</v>
      </c>
      <c r="D42" s="3">
        <f t="shared" ref="D42:I42" si="2">+D31+D32-D33+D40</f>
        <v>0</v>
      </c>
      <c r="E42" s="3">
        <f>+E31+E32-E33+E40</f>
        <v>0</v>
      </c>
      <c r="F42" s="3">
        <f t="shared" si="2"/>
        <v>0</v>
      </c>
      <c r="G42" s="3">
        <f>+G31+G32-G33+G40</f>
        <v>0</v>
      </c>
      <c r="H42" s="3">
        <f>+H31+H32-H33+H40</f>
        <v>0</v>
      </c>
      <c r="I42" s="3">
        <f t="shared" si="2"/>
        <v>0</v>
      </c>
    </row>
    <row r="43" spans="1:9" x14ac:dyDescent="0.2">
      <c r="A43" s="26"/>
      <c r="B43" s="27"/>
      <c r="C43" s="28"/>
      <c r="D43" s="29"/>
      <c r="E43" s="29"/>
      <c r="F43" s="22"/>
      <c r="G43" s="22"/>
      <c r="H43" s="22"/>
      <c r="I43" s="22"/>
    </row>
    <row r="44" spans="1:9" x14ac:dyDescent="0.2">
      <c r="A44" s="2" t="s">
        <v>17</v>
      </c>
      <c r="B44" s="4"/>
      <c r="C44" s="28"/>
      <c r="D44" s="29"/>
      <c r="E44" s="29"/>
      <c r="F44" s="22"/>
      <c r="G44" s="22"/>
      <c r="H44" s="22"/>
      <c r="I44" s="22"/>
    </row>
    <row r="45" spans="1:9" x14ac:dyDescent="0.2">
      <c r="A45" s="26"/>
      <c r="B45" s="27"/>
      <c r="C45" s="28"/>
      <c r="D45" s="29"/>
      <c r="E45" s="29"/>
      <c r="F45" s="22"/>
      <c r="G45" s="22"/>
      <c r="H45" s="22"/>
      <c r="I45" s="22"/>
    </row>
    <row r="46" spans="1:9" x14ac:dyDescent="0.2">
      <c r="A46" s="2" t="s">
        <v>18</v>
      </c>
      <c r="B46" s="30"/>
      <c r="C46" s="31">
        <f>C42-C44</f>
        <v>0</v>
      </c>
      <c r="D46" s="31">
        <f t="shared" ref="D46:I46" si="3">D42-D44</f>
        <v>0</v>
      </c>
      <c r="E46" s="31">
        <f t="shared" si="3"/>
        <v>0</v>
      </c>
      <c r="F46" s="32">
        <f t="shared" si="3"/>
        <v>0</v>
      </c>
      <c r="G46" s="32">
        <f t="shared" si="3"/>
        <v>0</v>
      </c>
      <c r="H46" s="32">
        <f t="shared" si="3"/>
        <v>0</v>
      </c>
      <c r="I46" s="32">
        <f t="shared" si="3"/>
        <v>0</v>
      </c>
    </row>
    <row r="47" spans="1:9" x14ac:dyDescent="0.2">
      <c r="A47" s="33"/>
      <c r="B47" s="33"/>
      <c r="C47" s="34"/>
      <c r="D47" s="34"/>
      <c r="E47" s="34"/>
      <c r="F47" s="34"/>
      <c r="G47" s="34"/>
      <c r="H47" s="34"/>
      <c r="I47" s="34"/>
    </row>
    <row r="48" spans="1:9" x14ac:dyDescent="0.2">
      <c r="A48" s="35" t="s">
        <v>19</v>
      </c>
      <c r="B48" s="7"/>
      <c r="C48" s="1"/>
      <c r="D48" s="1"/>
      <c r="E48" s="1"/>
      <c r="F48" s="1"/>
      <c r="G48" s="1"/>
      <c r="H48" s="1"/>
      <c r="I48" s="1"/>
    </row>
    <row r="49" spans="1:9" ht="26.45" customHeight="1" x14ac:dyDescent="0.2">
      <c r="A49" s="36" t="s">
        <v>30</v>
      </c>
      <c r="B49" s="37"/>
      <c r="C49" s="29"/>
      <c r="D49" s="29"/>
      <c r="E49" s="29"/>
      <c r="F49" s="29"/>
      <c r="G49" s="29"/>
      <c r="H49" s="29"/>
      <c r="I49" s="29"/>
    </row>
    <row r="50" spans="1:9" x14ac:dyDescent="0.2">
      <c r="A50" s="2"/>
      <c r="B50" s="4"/>
      <c r="C50" s="22"/>
      <c r="D50" s="22"/>
      <c r="E50" s="22"/>
      <c r="F50" s="22"/>
      <c r="G50" s="22"/>
      <c r="H50" s="22"/>
      <c r="I50" s="22"/>
    </row>
    <row r="51" spans="1:9" x14ac:dyDescent="0.2">
      <c r="A51" s="2" t="s">
        <v>6</v>
      </c>
      <c r="B51" s="4"/>
      <c r="C51" s="22"/>
      <c r="D51" s="22"/>
      <c r="E51" s="22"/>
      <c r="F51" s="22"/>
      <c r="G51" s="22"/>
      <c r="H51" s="22"/>
      <c r="I51" s="22"/>
    </row>
    <row r="52" spans="1:9" x14ac:dyDescent="0.2">
      <c r="A52" s="2"/>
      <c r="B52" s="4"/>
      <c r="C52" s="22"/>
      <c r="D52" s="22"/>
      <c r="E52" s="22"/>
      <c r="F52" s="22"/>
      <c r="G52" s="22"/>
      <c r="H52" s="22"/>
      <c r="I52" s="22"/>
    </row>
    <row r="53" spans="1:9" x14ac:dyDescent="0.2">
      <c r="A53" s="38" t="s">
        <v>8</v>
      </c>
      <c r="B53" s="30"/>
      <c r="C53" s="22"/>
      <c r="D53" s="22"/>
      <c r="E53" s="22"/>
      <c r="F53" s="22"/>
      <c r="G53" s="22"/>
      <c r="H53" s="22"/>
      <c r="I53" s="22"/>
    </row>
    <row r="54" spans="1:9" x14ac:dyDescent="0.2">
      <c r="A54" s="39" t="s">
        <v>9</v>
      </c>
      <c r="B54" s="40"/>
      <c r="C54" s="22"/>
      <c r="D54" s="22"/>
      <c r="E54" s="22"/>
      <c r="F54" s="22"/>
      <c r="G54" s="22"/>
      <c r="H54" s="22"/>
      <c r="I54" s="22"/>
    </row>
  </sheetData>
  <sheetProtection selectLockedCells="1"/>
  <mergeCells count="2">
    <mergeCell ref="A27:I27"/>
    <mergeCell ref="A49:B49"/>
  </mergeCells>
  <phoneticPr fontId="2" type="noConversion"/>
  <printOptions horizontalCentered="1"/>
  <pageMargins left="0.75" right="0.75" top="0.6" bottom="0.55000000000000004" header="0.28000000000000003" footer="0.16"/>
  <pageSetup scale="76" orientation="landscape" r:id="rId1"/>
  <headerFooter alignWithMargins="0">
    <oddHeader>&amp;C&amp;"Arial,Bold"Report on Non-General Fund Information
&amp;"Arial,Regular"for Submittal to the 2025 Legislature</oddHeader>
    <oddFooter>&amp;LForm 37-47 (rev. 8/23)&amp;R&amp;D  &amp;T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A342AA-4B14-43D8-836B-13F41DE8CA5C}">
  <sheetPr>
    <pageSetUpPr fitToPage="1"/>
  </sheetPr>
  <dimension ref="A2:J56"/>
  <sheetViews>
    <sheetView showWhiteSpace="0" zoomScaleNormal="100" workbookViewId="0">
      <selection activeCell="J2" sqref="J2"/>
    </sheetView>
  </sheetViews>
  <sheetFormatPr defaultRowHeight="12.75" x14ac:dyDescent="0.2"/>
  <cols>
    <col min="1" max="2" width="14.5703125" style="44" customWidth="1"/>
    <col min="3" max="8" width="14" style="44" customWidth="1"/>
    <col min="9" max="9" width="13.140625" style="44" customWidth="1"/>
    <col min="10" max="10" width="9.140625" style="44"/>
    <col min="11" max="16384" width="9.140625" style="43"/>
  </cols>
  <sheetData>
    <row r="2" spans="1:9" x14ac:dyDescent="0.2">
      <c r="A2" s="44" t="s">
        <v>13</v>
      </c>
      <c r="B2" s="45" t="s">
        <v>35</v>
      </c>
      <c r="C2" s="45"/>
      <c r="D2" s="45"/>
      <c r="G2" s="46" t="s">
        <v>14</v>
      </c>
      <c r="H2" s="45" t="s">
        <v>37</v>
      </c>
      <c r="I2" s="45"/>
    </row>
    <row r="3" spans="1:9" x14ac:dyDescent="0.2">
      <c r="A3" s="44" t="s">
        <v>24</v>
      </c>
      <c r="B3" s="47" t="s">
        <v>71</v>
      </c>
      <c r="C3" s="45"/>
      <c r="D3" s="45"/>
      <c r="G3" s="46" t="s">
        <v>28</v>
      </c>
      <c r="H3" s="48" t="s">
        <v>38</v>
      </c>
      <c r="I3" s="48"/>
    </row>
    <row r="4" spans="1:9" x14ac:dyDescent="0.2">
      <c r="A4" s="44" t="s">
        <v>15</v>
      </c>
      <c r="B4" s="45" t="s">
        <v>105</v>
      </c>
      <c r="C4" s="45"/>
      <c r="D4" s="45"/>
      <c r="G4" s="46" t="s">
        <v>27</v>
      </c>
      <c r="H4" s="45" t="s">
        <v>60</v>
      </c>
      <c r="I4" s="45"/>
    </row>
    <row r="5" spans="1:9" x14ac:dyDescent="0.2">
      <c r="A5" s="44" t="s">
        <v>25</v>
      </c>
      <c r="B5" s="45" t="s">
        <v>55</v>
      </c>
      <c r="C5" s="48"/>
      <c r="D5" s="48"/>
      <c r="G5" s="46" t="s">
        <v>26</v>
      </c>
      <c r="H5" s="48" t="s">
        <v>106</v>
      </c>
      <c r="I5" s="48"/>
    </row>
    <row r="9" spans="1:9" x14ac:dyDescent="0.2">
      <c r="A9" s="44" t="s">
        <v>107</v>
      </c>
    </row>
    <row r="10" spans="1:9" x14ac:dyDescent="0.2">
      <c r="B10" s="44" t="s">
        <v>108</v>
      </c>
    </row>
    <row r="11" spans="1:9" x14ac:dyDescent="0.2">
      <c r="B11" s="44" t="s">
        <v>109</v>
      </c>
    </row>
    <row r="13" spans="1:9" x14ac:dyDescent="0.2">
      <c r="A13" s="44" t="s">
        <v>110</v>
      </c>
    </row>
    <row r="15" spans="1:9" x14ac:dyDescent="0.2">
      <c r="A15" s="44" t="s">
        <v>111</v>
      </c>
    </row>
    <row r="16" spans="1:9" x14ac:dyDescent="0.2">
      <c r="A16" s="44" t="s">
        <v>112</v>
      </c>
    </row>
    <row r="17" spans="1:9" x14ac:dyDescent="0.2">
      <c r="A17" s="44" t="s">
        <v>113</v>
      </c>
    </row>
    <row r="19" spans="1:9" x14ac:dyDescent="0.2">
      <c r="A19" s="44" t="s">
        <v>114</v>
      </c>
    </row>
    <row r="20" spans="1:9" x14ac:dyDescent="0.2">
      <c r="A20" s="44" t="s">
        <v>115</v>
      </c>
    </row>
    <row r="21" spans="1:9" x14ac:dyDescent="0.2">
      <c r="A21" s="44" t="s">
        <v>116</v>
      </c>
    </row>
    <row r="22" spans="1:9" x14ac:dyDescent="0.2">
      <c r="A22" s="44" t="s">
        <v>117</v>
      </c>
      <c r="H22" s="44" t="s">
        <v>118</v>
      </c>
    </row>
    <row r="23" spans="1:9" x14ac:dyDescent="0.2">
      <c r="A23" s="44" t="s">
        <v>119</v>
      </c>
    </row>
    <row r="24" spans="1:9" x14ac:dyDescent="0.2">
      <c r="A24" s="44" t="s">
        <v>120</v>
      </c>
    </row>
    <row r="26" spans="1:9" x14ac:dyDescent="0.2">
      <c r="A26" s="44" t="s">
        <v>52</v>
      </c>
    </row>
    <row r="27" spans="1:9" x14ac:dyDescent="0.2">
      <c r="A27" s="44" t="s">
        <v>33</v>
      </c>
    </row>
    <row r="29" spans="1:9" x14ac:dyDescent="0.2">
      <c r="A29" s="49" t="s">
        <v>12</v>
      </c>
      <c r="B29" s="50"/>
      <c r="C29" s="50"/>
      <c r="D29" s="50"/>
      <c r="E29" s="50"/>
      <c r="F29" s="50"/>
      <c r="G29" s="50"/>
      <c r="H29" s="50"/>
      <c r="I29" s="51"/>
    </row>
    <row r="30" spans="1:9" x14ac:dyDescent="0.2">
      <c r="A30" s="52"/>
      <c r="B30" s="53"/>
      <c r="C30" s="54" t="s">
        <v>34</v>
      </c>
      <c r="D30" s="54" t="s">
        <v>21</v>
      </c>
      <c r="E30" s="54" t="s">
        <v>22</v>
      </c>
      <c r="F30" s="54" t="s">
        <v>23</v>
      </c>
      <c r="G30" s="54" t="s">
        <v>29</v>
      </c>
      <c r="H30" s="54" t="s">
        <v>31</v>
      </c>
      <c r="I30" s="54" t="s">
        <v>32</v>
      </c>
    </row>
    <row r="31" spans="1:9" x14ac:dyDescent="0.2">
      <c r="A31" s="52"/>
      <c r="B31" s="53"/>
      <c r="C31" s="55" t="s">
        <v>10</v>
      </c>
      <c r="D31" s="56" t="s">
        <v>10</v>
      </c>
      <c r="E31" s="55" t="s">
        <v>10</v>
      </c>
      <c r="F31" s="55" t="s">
        <v>10</v>
      </c>
      <c r="G31" s="55" t="s">
        <v>10</v>
      </c>
      <c r="H31" s="55" t="s">
        <v>11</v>
      </c>
      <c r="I31" s="55" t="s">
        <v>11</v>
      </c>
    </row>
    <row r="32" spans="1:9" x14ac:dyDescent="0.2">
      <c r="A32" s="52" t="s">
        <v>0</v>
      </c>
      <c r="B32" s="53"/>
      <c r="C32" s="57">
        <v>300000</v>
      </c>
      <c r="D32" s="58">
        <v>300000</v>
      </c>
      <c r="E32" s="58">
        <v>300000</v>
      </c>
      <c r="F32" s="58">
        <v>300000</v>
      </c>
      <c r="G32" s="58">
        <v>1074989</v>
      </c>
      <c r="H32" s="58">
        <v>0</v>
      </c>
      <c r="I32" s="58">
        <v>0</v>
      </c>
    </row>
    <row r="33" spans="1:9" x14ac:dyDescent="0.2">
      <c r="A33" s="52" t="s">
        <v>1</v>
      </c>
      <c r="B33" s="53"/>
      <c r="C33" s="57">
        <v>9586</v>
      </c>
      <c r="D33" s="58">
        <f t="shared" ref="D33:I33" si="0">C44</f>
        <v>9586</v>
      </c>
      <c r="E33" s="58">
        <f t="shared" si="0"/>
        <v>9586</v>
      </c>
      <c r="F33" s="58">
        <f t="shared" si="0"/>
        <v>9586</v>
      </c>
      <c r="G33" s="58">
        <v>9586</v>
      </c>
      <c r="H33" s="58">
        <f t="shared" si="0"/>
        <v>9586</v>
      </c>
      <c r="I33" s="58">
        <f t="shared" si="0"/>
        <v>9586</v>
      </c>
    </row>
    <row r="34" spans="1:9" x14ac:dyDescent="0.2">
      <c r="A34" s="52" t="s">
        <v>2</v>
      </c>
      <c r="B34" s="53"/>
      <c r="C34" s="57">
        <v>159750</v>
      </c>
      <c r="D34" s="58">
        <v>99256</v>
      </c>
      <c r="E34" s="58">
        <v>32176</v>
      </c>
      <c r="F34" s="58">
        <v>0</v>
      </c>
      <c r="G34" s="58">
        <v>0</v>
      </c>
      <c r="H34" s="58">
        <v>0</v>
      </c>
      <c r="I34" s="58">
        <v>0</v>
      </c>
    </row>
    <row r="35" spans="1:9" x14ac:dyDescent="0.2">
      <c r="A35" s="52" t="s">
        <v>3</v>
      </c>
      <c r="B35" s="53"/>
      <c r="C35" s="57">
        <v>159750</v>
      </c>
      <c r="D35" s="58">
        <v>99256</v>
      </c>
      <c r="E35" s="58">
        <v>32176</v>
      </c>
      <c r="F35" s="57">
        <v>0</v>
      </c>
      <c r="G35" s="58">
        <v>0</v>
      </c>
      <c r="H35" s="58">
        <v>0</v>
      </c>
      <c r="I35" s="58">
        <v>0</v>
      </c>
    </row>
    <row r="36" spans="1:9" x14ac:dyDescent="0.2">
      <c r="A36" s="52"/>
      <c r="B36" s="53"/>
      <c r="C36" s="57"/>
      <c r="D36" s="58"/>
      <c r="E36" s="58"/>
      <c r="F36" s="58"/>
      <c r="G36" s="58"/>
      <c r="H36" s="58"/>
      <c r="I36" s="58"/>
    </row>
    <row r="37" spans="1:9" x14ac:dyDescent="0.2">
      <c r="A37" s="52" t="s">
        <v>4</v>
      </c>
      <c r="B37" s="48"/>
      <c r="C37" s="59"/>
      <c r="D37" s="59"/>
      <c r="E37" s="59"/>
      <c r="F37" s="59"/>
      <c r="G37" s="59"/>
      <c r="H37" s="59"/>
      <c r="I37" s="57"/>
    </row>
    <row r="38" spans="1:9" x14ac:dyDescent="0.2">
      <c r="A38" s="52" t="s">
        <v>20</v>
      </c>
      <c r="B38" s="53"/>
      <c r="C38" s="57"/>
      <c r="D38" s="60"/>
      <c r="E38" s="59"/>
      <c r="F38" s="59"/>
      <c r="G38" s="59"/>
      <c r="H38" s="59"/>
      <c r="I38" s="57"/>
    </row>
    <row r="39" spans="1:9" x14ac:dyDescent="0.2">
      <c r="A39" s="61"/>
      <c r="B39" s="62"/>
      <c r="C39" s="57"/>
      <c r="D39" s="58"/>
      <c r="E39" s="58"/>
      <c r="F39" s="58"/>
      <c r="G39" s="58"/>
      <c r="H39" s="58"/>
      <c r="I39" s="58"/>
    </row>
    <row r="40" spans="1:9" x14ac:dyDescent="0.2">
      <c r="A40" s="61"/>
      <c r="B40" s="62"/>
      <c r="C40" s="57"/>
      <c r="D40" s="58"/>
      <c r="E40" s="58"/>
      <c r="F40" s="58"/>
      <c r="G40" s="58"/>
      <c r="H40" s="58"/>
      <c r="I40" s="58"/>
    </row>
    <row r="41" spans="1:9" x14ac:dyDescent="0.2">
      <c r="A41" s="61"/>
      <c r="B41" s="62"/>
      <c r="C41" s="57"/>
      <c r="D41" s="58"/>
      <c r="E41" s="58"/>
      <c r="F41" s="58"/>
      <c r="G41" s="58"/>
      <c r="H41" s="58"/>
      <c r="I41" s="58"/>
    </row>
    <row r="42" spans="1:9" x14ac:dyDescent="0.2">
      <c r="A42" s="52" t="s">
        <v>5</v>
      </c>
      <c r="B42" s="53"/>
      <c r="C42" s="57">
        <f t="shared" ref="C42:I42" si="1">SUM(C39:C41)</f>
        <v>0</v>
      </c>
      <c r="D42" s="57">
        <f t="shared" si="1"/>
        <v>0</v>
      </c>
      <c r="E42" s="57">
        <f t="shared" si="1"/>
        <v>0</v>
      </c>
      <c r="F42" s="57">
        <f t="shared" si="1"/>
        <v>0</v>
      </c>
      <c r="G42" s="57">
        <f t="shared" si="1"/>
        <v>0</v>
      </c>
      <c r="H42" s="57">
        <f t="shared" si="1"/>
        <v>0</v>
      </c>
      <c r="I42" s="57">
        <f t="shared" si="1"/>
        <v>0</v>
      </c>
    </row>
    <row r="43" spans="1:9" x14ac:dyDescent="0.2">
      <c r="A43" s="52"/>
      <c r="B43" s="53"/>
      <c r="C43" s="57"/>
      <c r="D43" s="58"/>
      <c r="E43" s="58"/>
      <c r="F43" s="58"/>
      <c r="G43" s="58"/>
      <c r="H43" s="58"/>
      <c r="I43" s="58"/>
    </row>
    <row r="44" spans="1:9" x14ac:dyDescent="0.2">
      <c r="A44" s="52" t="s">
        <v>7</v>
      </c>
      <c r="B44" s="53"/>
      <c r="C44" s="57">
        <f>+C33+C34-C35+C42</f>
        <v>9586</v>
      </c>
      <c r="D44" s="57">
        <f t="shared" ref="D44:I44" si="2">+D33+D34-D35+D42</f>
        <v>9586</v>
      </c>
      <c r="E44" s="57">
        <f>+E33+E34-E35+E42</f>
        <v>9586</v>
      </c>
      <c r="F44" s="57">
        <f t="shared" si="2"/>
        <v>9586</v>
      </c>
      <c r="G44" s="57">
        <f>+G33+G34-G35+G42</f>
        <v>9586</v>
      </c>
      <c r="H44" s="57">
        <f>+H33+H34-H35+H42</f>
        <v>9586</v>
      </c>
      <c r="I44" s="57">
        <f t="shared" si="2"/>
        <v>9586</v>
      </c>
    </row>
    <row r="45" spans="1:9" x14ac:dyDescent="0.2">
      <c r="A45" s="61"/>
      <c r="B45" s="62"/>
      <c r="C45" s="63"/>
      <c r="D45" s="64"/>
      <c r="E45" s="64"/>
      <c r="F45" s="58"/>
      <c r="G45" s="58"/>
      <c r="H45" s="58"/>
      <c r="I45" s="58"/>
    </row>
    <row r="46" spans="1:9" x14ac:dyDescent="0.2">
      <c r="A46" s="52" t="s">
        <v>17</v>
      </c>
      <c r="B46" s="53"/>
      <c r="C46" s="63">
        <v>1473</v>
      </c>
      <c r="D46" s="64">
        <v>31854</v>
      </c>
      <c r="E46" s="64">
        <v>0</v>
      </c>
      <c r="F46" s="58">
        <v>0</v>
      </c>
      <c r="G46" s="58"/>
      <c r="H46" s="58"/>
      <c r="I46" s="58"/>
    </row>
    <row r="47" spans="1:9" x14ac:dyDescent="0.2">
      <c r="A47" s="61"/>
      <c r="B47" s="62"/>
      <c r="C47" s="63"/>
      <c r="D47" s="64"/>
      <c r="E47" s="64"/>
      <c r="F47" s="58"/>
      <c r="G47" s="58"/>
      <c r="H47" s="58"/>
      <c r="I47" s="58"/>
    </row>
    <row r="48" spans="1:9" x14ac:dyDescent="0.2">
      <c r="A48" s="52" t="s">
        <v>18</v>
      </c>
      <c r="B48" s="65"/>
      <c r="C48" s="66">
        <f>C44-C46</f>
        <v>8113</v>
      </c>
      <c r="D48" s="66">
        <f t="shared" ref="D48:I48" si="3">D44-D46</f>
        <v>-22268</v>
      </c>
      <c r="E48" s="66">
        <f t="shared" si="3"/>
        <v>9586</v>
      </c>
      <c r="F48" s="67">
        <f t="shared" si="3"/>
        <v>9586</v>
      </c>
      <c r="G48" s="67">
        <f t="shared" si="3"/>
        <v>9586</v>
      </c>
      <c r="H48" s="67">
        <f t="shared" si="3"/>
        <v>9586</v>
      </c>
      <c r="I48" s="67">
        <f t="shared" si="3"/>
        <v>9586</v>
      </c>
    </row>
    <row r="49" spans="1:9" x14ac:dyDescent="0.2">
      <c r="A49" s="68"/>
      <c r="B49" s="68"/>
      <c r="C49" s="69"/>
      <c r="D49" s="69"/>
      <c r="E49" s="69"/>
      <c r="F49" s="69"/>
      <c r="G49" s="69"/>
      <c r="H49" s="69"/>
      <c r="I49" s="69"/>
    </row>
    <row r="50" spans="1:9" x14ac:dyDescent="0.2">
      <c r="A50" s="70" t="s">
        <v>19</v>
      </c>
      <c r="B50" s="45"/>
      <c r="C50" s="71"/>
      <c r="D50" s="71"/>
      <c r="E50" s="71"/>
      <c r="F50" s="71"/>
      <c r="G50" s="71"/>
      <c r="H50" s="71"/>
      <c r="I50" s="71"/>
    </row>
    <row r="51" spans="1:9" ht="26.45" customHeight="1" x14ac:dyDescent="0.2">
      <c r="A51" s="72" t="s">
        <v>30</v>
      </c>
      <c r="B51" s="73"/>
      <c r="C51" s="64"/>
      <c r="D51" s="64"/>
      <c r="E51" s="64"/>
      <c r="F51" s="64"/>
      <c r="G51" s="64"/>
      <c r="H51" s="64"/>
      <c r="I51" s="64"/>
    </row>
    <row r="52" spans="1:9" x14ac:dyDescent="0.2">
      <c r="A52" s="52"/>
      <c r="B52" s="53"/>
      <c r="C52" s="58"/>
      <c r="D52" s="58"/>
      <c r="E52" s="58"/>
      <c r="F52" s="58"/>
      <c r="G52" s="58"/>
      <c r="H52" s="58"/>
      <c r="I52" s="58"/>
    </row>
    <row r="53" spans="1:9" x14ac:dyDescent="0.2">
      <c r="A53" s="52" t="s">
        <v>6</v>
      </c>
      <c r="B53" s="53"/>
      <c r="C53" s="58"/>
      <c r="D53" s="58"/>
      <c r="E53" s="58"/>
      <c r="F53" s="58"/>
      <c r="G53" s="58"/>
      <c r="H53" s="58"/>
      <c r="I53" s="58"/>
    </row>
    <row r="54" spans="1:9" x14ac:dyDescent="0.2">
      <c r="A54" s="52"/>
      <c r="B54" s="53"/>
      <c r="C54" s="58"/>
      <c r="D54" s="58"/>
      <c r="E54" s="58"/>
      <c r="F54" s="58"/>
      <c r="G54" s="58"/>
      <c r="H54" s="58"/>
      <c r="I54" s="58"/>
    </row>
    <row r="55" spans="1:9" x14ac:dyDescent="0.2">
      <c r="A55" s="74" t="s">
        <v>8</v>
      </c>
      <c r="B55" s="65"/>
      <c r="C55" s="58"/>
      <c r="D55" s="58"/>
      <c r="E55" s="58"/>
      <c r="F55" s="58"/>
      <c r="G55" s="58"/>
      <c r="H55" s="58"/>
      <c r="I55" s="58"/>
    </row>
    <row r="56" spans="1:9" x14ac:dyDescent="0.2">
      <c r="A56" s="75" t="s">
        <v>9</v>
      </c>
      <c r="B56" s="76"/>
      <c r="C56" s="58"/>
      <c r="D56" s="58"/>
      <c r="E56" s="58"/>
      <c r="F56" s="58"/>
      <c r="G56" s="58"/>
      <c r="H56" s="58"/>
      <c r="I56" s="58"/>
    </row>
  </sheetData>
  <sheetProtection selectLockedCells="1"/>
  <mergeCells count="2">
    <mergeCell ref="A29:I29"/>
    <mergeCell ref="A51:B51"/>
  </mergeCells>
  <printOptions horizontalCentered="1"/>
  <pageMargins left="0.75" right="0.75" top="0.6" bottom="0.55000000000000004" header="0.28000000000000003" footer="0.16"/>
  <pageSetup scale="75" orientation="landscape" r:id="rId1"/>
  <headerFooter alignWithMargins="0">
    <oddHeader>&amp;C&amp;"Arial,Bold"Report on Non-General Fund Information
&amp;"Arial,Regular"for Submittal to the 2025 Legislature</oddHeader>
    <oddFooter>&amp;LForm 37-47 (rev. 8/23)&amp;R&amp;D  &amp;T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BD38E0-B715-4386-ACF2-974075D44B25}">
  <sheetPr>
    <pageSetUpPr fitToPage="1"/>
  </sheetPr>
  <dimension ref="A1:J52"/>
  <sheetViews>
    <sheetView zoomScaleNormal="100" workbookViewId="0">
      <selection activeCell="H8" sqref="H8"/>
    </sheetView>
  </sheetViews>
  <sheetFormatPr defaultRowHeight="12.75" x14ac:dyDescent="0.2"/>
  <cols>
    <col min="1" max="2" width="14.5703125" style="77" customWidth="1"/>
    <col min="3" max="8" width="14" style="77" customWidth="1"/>
    <col min="9" max="9" width="13.140625" style="77" customWidth="1"/>
    <col min="10" max="16384" width="9.140625" style="42"/>
  </cols>
  <sheetData>
    <row r="1" spans="1:10" x14ac:dyDescent="0.2">
      <c r="B1" s="44"/>
      <c r="J1" s="41" t="s">
        <v>57</v>
      </c>
    </row>
    <row r="2" spans="1:10" x14ac:dyDescent="0.2">
      <c r="A2" s="77" t="s">
        <v>13</v>
      </c>
      <c r="B2" s="45" t="s">
        <v>35</v>
      </c>
      <c r="C2" s="78"/>
      <c r="D2" s="78"/>
      <c r="G2" s="79" t="s">
        <v>14</v>
      </c>
      <c r="H2" s="45" t="s">
        <v>37</v>
      </c>
      <c r="I2" s="78"/>
    </row>
    <row r="3" spans="1:10" x14ac:dyDescent="0.2">
      <c r="A3" s="77" t="s">
        <v>24</v>
      </c>
      <c r="B3" s="45" t="s">
        <v>58</v>
      </c>
      <c r="C3" s="78"/>
      <c r="D3" s="78"/>
      <c r="G3" s="79" t="s">
        <v>28</v>
      </c>
      <c r="H3" s="48" t="s">
        <v>38</v>
      </c>
      <c r="I3" s="80"/>
    </row>
    <row r="4" spans="1:10" x14ac:dyDescent="0.2">
      <c r="A4" s="77" t="s">
        <v>15</v>
      </c>
      <c r="B4" s="45" t="s">
        <v>59</v>
      </c>
      <c r="C4" s="78"/>
      <c r="D4" s="78"/>
      <c r="G4" s="79" t="s">
        <v>27</v>
      </c>
      <c r="H4" s="45" t="s">
        <v>60</v>
      </c>
      <c r="I4" s="78"/>
    </row>
    <row r="5" spans="1:10" x14ac:dyDescent="0.2">
      <c r="A5" s="77" t="s">
        <v>25</v>
      </c>
      <c r="B5" s="45" t="s">
        <v>55</v>
      </c>
      <c r="C5" s="80"/>
      <c r="D5" s="80"/>
      <c r="G5" s="79" t="s">
        <v>26</v>
      </c>
      <c r="H5" s="48" t="s">
        <v>61</v>
      </c>
      <c r="I5" s="80"/>
    </row>
    <row r="8" spans="1:10" s="43" customFormat="1" x14ac:dyDescent="0.2">
      <c r="A8" s="44" t="s">
        <v>62</v>
      </c>
      <c r="B8" s="44"/>
      <c r="C8" s="44"/>
      <c r="D8" s="44"/>
      <c r="E8" s="44"/>
      <c r="F8" s="44"/>
      <c r="G8" s="44"/>
      <c r="H8" s="44"/>
      <c r="I8" s="44"/>
    </row>
    <row r="9" spans="1:10" s="43" customFormat="1" x14ac:dyDescent="0.2">
      <c r="A9" s="44" t="s">
        <v>63</v>
      </c>
      <c r="B9" s="44"/>
      <c r="C9" s="44"/>
      <c r="D9" s="44"/>
      <c r="E9" s="44"/>
      <c r="F9" s="44"/>
      <c r="G9" s="44"/>
      <c r="H9" s="44"/>
      <c r="I9" s="44"/>
    </row>
    <row r="10" spans="1:10" s="43" customFormat="1" x14ac:dyDescent="0.2">
      <c r="A10" s="44" t="s">
        <v>64</v>
      </c>
      <c r="B10" s="44"/>
      <c r="C10" s="44"/>
      <c r="D10" s="44"/>
      <c r="E10" s="44"/>
      <c r="F10" s="44"/>
      <c r="G10" s="44"/>
      <c r="H10" s="44"/>
      <c r="I10" s="44"/>
    </row>
    <row r="11" spans="1:10" s="43" customFormat="1" x14ac:dyDescent="0.2">
      <c r="A11" s="44"/>
      <c r="B11" s="44"/>
      <c r="C11" s="44"/>
      <c r="D11" s="44"/>
      <c r="E11" s="44"/>
      <c r="F11" s="44"/>
      <c r="G11" s="44"/>
      <c r="H11" s="44"/>
      <c r="I11" s="44"/>
    </row>
    <row r="12" spans="1:10" s="43" customFormat="1" x14ac:dyDescent="0.2">
      <c r="A12" s="44" t="s">
        <v>65</v>
      </c>
      <c r="B12" s="44"/>
      <c r="C12" s="44"/>
      <c r="D12" s="44"/>
      <c r="E12" s="44"/>
      <c r="F12" s="44"/>
      <c r="G12" s="44"/>
      <c r="H12" s="44"/>
      <c r="I12" s="44"/>
    </row>
    <row r="13" spans="1:10" s="43" customFormat="1" x14ac:dyDescent="0.2">
      <c r="A13" s="44"/>
      <c r="B13" s="44"/>
      <c r="C13" s="44"/>
      <c r="D13" s="44"/>
      <c r="E13" s="44"/>
      <c r="F13" s="44"/>
      <c r="G13" s="44"/>
      <c r="H13" s="44"/>
      <c r="I13" s="44"/>
    </row>
    <row r="14" spans="1:10" s="43" customFormat="1" x14ac:dyDescent="0.2">
      <c r="A14" s="44" t="s">
        <v>66</v>
      </c>
      <c r="B14" s="44"/>
      <c r="C14" s="44"/>
      <c r="D14" s="44"/>
      <c r="E14" s="44"/>
      <c r="F14" s="44"/>
      <c r="G14" s="44"/>
      <c r="H14" s="44"/>
      <c r="I14" s="44"/>
    </row>
    <row r="15" spans="1:10" s="43" customFormat="1" x14ac:dyDescent="0.2">
      <c r="A15" s="44" t="s">
        <v>67</v>
      </c>
      <c r="B15" s="44"/>
      <c r="C15" s="44"/>
      <c r="D15" s="44"/>
      <c r="E15" s="44"/>
      <c r="F15" s="44"/>
      <c r="G15" s="44"/>
      <c r="H15" s="44"/>
      <c r="I15" s="44"/>
    </row>
    <row r="16" spans="1:10" s="43" customFormat="1" x14ac:dyDescent="0.2">
      <c r="A16" s="44"/>
      <c r="B16" s="44"/>
      <c r="C16" s="44"/>
      <c r="D16" s="44"/>
      <c r="E16" s="44"/>
      <c r="F16" s="44"/>
      <c r="G16" s="44"/>
      <c r="H16" s="44"/>
      <c r="I16" s="44"/>
    </row>
    <row r="17" spans="1:9" s="43" customFormat="1" x14ac:dyDescent="0.2">
      <c r="A17" s="44" t="s">
        <v>68</v>
      </c>
      <c r="B17" s="44"/>
      <c r="C17" s="44"/>
      <c r="D17" s="44"/>
      <c r="E17" s="44"/>
      <c r="F17" s="44"/>
      <c r="G17" s="44"/>
      <c r="H17" s="44"/>
      <c r="I17" s="44"/>
    </row>
    <row r="18" spans="1:9" s="43" customFormat="1" x14ac:dyDescent="0.2">
      <c r="A18" s="44"/>
      <c r="B18" s="44"/>
      <c r="C18" s="44"/>
      <c r="D18" s="44"/>
      <c r="E18" s="44"/>
      <c r="F18" s="44"/>
      <c r="G18" s="44"/>
      <c r="H18" s="44"/>
      <c r="I18" s="44"/>
    </row>
    <row r="19" spans="1:9" s="43" customFormat="1" x14ac:dyDescent="0.2">
      <c r="A19" s="44" t="s">
        <v>69</v>
      </c>
      <c r="B19" s="44"/>
      <c r="C19" s="44"/>
      <c r="D19" s="44"/>
      <c r="E19" s="44"/>
      <c r="F19" s="44"/>
      <c r="G19" s="44"/>
      <c r="H19" s="44"/>
      <c r="I19" s="44"/>
    </row>
    <row r="20" spans="1:9" s="43" customFormat="1" x14ac:dyDescent="0.2">
      <c r="A20" s="44" t="s">
        <v>70</v>
      </c>
      <c r="B20" s="44"/>
      <c r="C20" s="44"/>
      <c r="D20" s="44"/>
      <c r="E20" s="44"/>
      <c r="F20" s="44"/>
      <c r="G20" s="44"/>
      <c r="H20" s="44"/>
      <c r="I20" s="44"/>
    </row>
    <row r="21" spans="1:9" s="43" customFormat="1" x14ac:dyDescent="0.2">
      <c r="A21" s="44"/>
      <c r="B21" s="44"/>
      <c r="C21" s="44"/>
      <c r="D21" s="44"/>
      <c r="E21" s="44"/>
      <c r="F21" s="44"/>
      <c r="G21" s="44"/>
      <c r="H21" s="44"/>
      <c r="I21" s="44"/>
    </row>
    <row r="22" spans="1:9" x14ac:dyDescent="0.2">
      <c r="A22" s="44" t="s">
        <v>52</v>
      </c>
    </row>
    <row r="23" spans="1:9" x14ac:dyDescent="0.2">
      <c r="A23" s="77" t="s">
        <v>33</v>
      </c>
    </row>
    <row r="25" spans="1:9" x14ac:dyDescent="0.2">
      <c r="A25" s="81" t="s">
        <v>12</v>
      </c>
      <c r="B25" s="82"/>
      <c r="C25" s="82"/>
      <c r="D25" s="82"/>
      <c r="E25" s="82"/>
      <c r="F25" s="82"/>
      <c r="G25" s="82"/>
      <c r="H25" s="82"/>
      <c r="I25" s="83"/>
    </row>
    <row r="26" spans="1:9" x14ac:dyDescent="0.2">
      <c r="A26" s="84"/>
      <c r="B26" s="85"/>
      <c r="C26" s="86" t="s">
        <v>34</v>
      </c>
      <c r="D26" s="86" t="s">
        <v>21</v>
      </c>
      <c r="E26" s="86" t="s">
        <v>22</v>
      </c>
      <c r="F26" s="86" t="s">
        <v>23</v>
      </c>
      <c r="G26" s="86" t="s">
        <v>29</v>
      </c>
      <c r="H26" s="86" t="s">
        <v>31</v>
      </c>
      <c r="I26" s="86" t="s">
        <v>32</v>
      </c>
    </row>
    <row r="27" spans="1:9" x14ac:dyDescent="0.2">
      <c r="A27" s="84"/>
      <c r="B27" s="85"/>
      <c r="C27" s="87" t="s">
        <v>10</v>
      </c>
      <c r="D27" s="88" t="s">
        <v>10</v>
      </c>
      <c r="E27" s="87" t="s">
        <v>10</v>
      </c>
      <c r="F27" s="87" t="s">
        <v>10</v>
      </c>
      <c r="G27" s="87" t="s">
        <v>10</v>
      </c>
      <c r="H27" s="87" t="s">
        <v>11</v>
      </c>
      <c r="I27" s="87" t="s">
        <v>11</v>
      </c>
    </row>
    <row r="28" spans="1:9" x14ac:dyDescent="0.2">
      <c r="A28" s="84" t="s">
        <v>0</v>
      </c>
      <c r="B28" s="85"/>
      <c r="C28" s="89"/>
      <c r="D28" s="90"/>
      <c r="E28" s="90"/>
      <c r="F28" s="90"/>
      <c r="G28" s="90"/>
      <c r="H28" s="90"/>
      <c r="I28" s="90"/>
    </row>
    <row r="29" spans="1:9" x14ac:dyDescent="0.2">
      <c r="A29" s="84" t="s">
        <v>1</v>
      </c>
      <c r="B29" s="85"/>
      <c r="C29" s="89"/>
      <c r="D29" s="90">
        <f t="shared" ref="D29:I29" si="0">C40</f>
        <v>0</v>
      </c>
      <c r="E29" s="90">
        <f t="shared" si="0"/>
        <v>18911</v>
      </c>
      <c r="F29" s="90">
        <f t="shared" si="0"/>
        <v>149</v>
      </c>
      <c r="G29" s="90">
        <f t="shared" si="0"/>
        <v>0</v>
      </c>
      <c r="H29" s="90">
        <f t="shared" si="0"/>
        <v>0</v>
      </c>
      <c r="I29" s="90">
        <f t="shared" si="0"/>
        <v>0</v>
      </c>
    </row>
    <row r="30" spans="1:9" x14ac:dyDescent="0.2">
      <c r="A30" s="84" t="s">
        <v>2</v>
      </c>
      <c r="B30" s="85"/>
      <c r="C30" s="89"/>
      <c r="D30" s="90">
        <v>96317</v>
      </c>
      <c r="E30" s="90">
        <v>30586</v>
      </c>
      <c r="F30" s="90">
        <v>4097</v>
      </c>
      <c r="G30" s="90">
        <v>0</v>
      </c>
      <c r="H30" s="90">
        <v>0</v>
      </c>
      <c r="I30" s="90">
        <v>0</v>
      </c>
    </row>
    <row r="31" spans="1:9" x14ac:dyDescent="0.2">
      <c r="A31" s="84" t="s">
        <v>3</v>
      </c>
      <c r="B31" s="85"/>
      <c r="C31" s="89"/>
      <c r="D31" s="90">
        <v>77406</v>
      </c>
      <c r="E31" s="90">
        <v>49348</v>
      </c>
      <c r="F31" s="89">
        <v>4246</v>
      </c>
      <c r="G31" s="90">
        <v>0</v>
      </c>
      <c r="H31" s="90">
        <v>0</v>
      </c>
      <c r="I31" s="90">
        <v>0</v>
      </c>
    </row>
    <row r="32" spans="1:9" x14ac:dyDescent="0.2">
      <c r="A32" s="84"/>
      <c r="B32" s="85"/>
      <c r="C32" s="89"/>
      <c r="D32" s="90"/>
      <c r="E32" s="90"/>
      <c r="F32" s="90"/>
      <c r="G32" s="90"/>
      <c r="H32" s="90"/>
      <c r="I32" s="90"/>
    </row>
    <row r="33" spans="1:9" x14ac:dyDescent="0.2">
      <c r="A33" s="84" t="s">
        <v>4</v>
      </c>
      <c r="B33" s="80"/>
      <c r="C33" s="91"/>
      <c r="D33" s="91"/>
      <c r="E33" s="91"/>
      <c r="F33" s="91"/>
      <c r="G33" s="91"/>
      <c r="H33" s="91"/>
      <c r="I33" s="89"/>
    </row>
    <row r="34" spans="1:9" x14ac:dyDescent="0.2">
      <c r="A34" s="84" t="s">
        <v>20</v>
      </c>
      <c r="B34" s="85"/>
      <c r="C34" s="89"/>
      <c r="D34" s="92"/>
      <c r="E34" s="91"/>
      <c r="F34" s="91"/>
      <c r="G34" s="91"/>
      <c r="H34" s="91"/>
      <c r="I34" s="89"/>
    </row>
    <row r="35" spans="1:9" x14ac:dyDescent="0.2">
      <c r="A35" s="93"/>
      <c r="B35" s="94"/>
      <c r="C35" s="89"/>
      <c r="D35" s="90"/>
      <c r="E35" s="90"/>
      <c r="F35" s="90"/>
      <c r="G35" s="90"/>
      <c r="H35" s="90"/>
      <c r="I35" s="90"/>
    </row>
    <row r="36" spans="1:9" x14ac:dyDescent="0.2">
      <c r="A36" s="93"/>
      <c r="B36" s="94"/>
      <c r="C36" s="89"/>
      <c r="D36" s="90"/>
      <c r="E36" s="90"/>
      <c r="F36" s="90"/>
      <c r="G36" s="90"/>
      <c r="H36" s="90"/>
      <c r="I36" s="90"/>
    </row>
    <row r="37" spans="1:9" x14ac:dyDescent="0.2">
      <c r="A37" s="93"/>
      <c r="B37" s="94"/>
      <c r="C37" s="89"/>
      <c r="D37" s="90"/>
      <c r="E37" s="90"/>
      <c r="F37" s="90"/>
      <c r="G37" s="90"/>
      <c r="H37" s="90"/>
      <c r="I37" s="90"/>
    </row>
    <row r="38" spans="1:9" x14ac:dyDescent="0.2">
      <c r="A38" s="84" t="s">
        <v>5</v>
      </c>
      <c r="B38" s="85"/>
      <c r="C38" s="89">
        <f t="shared" ref="C38:I38" si="1">SUM(C35:C37)</f>
        <v>0</v>
      </c>
      <c r="D38" s="89">
        <f t="shared" si="1"/>
        <v>0</v>
      </c>
      <c r="E38" s="89">
        <f t="shared" si="1"/>
        <v>0</v>
      </c>
      <c r="F38" s="89">
        <f t="shared" si="1"/>
        <v>0</v>
      </c>
      <c r="G38" s="89">
        <f t="shared" si="1"/>
        <v>0</v>
      </c>
      <c r="H38" s="89">
        <f t="shared" si="1"/>
        <v>0</v>
      </c>
      <c r="I38" s="89">
        <f t="shared" si="1"/>
        <v>0</v>
      </c>
    </row>
    <row r="39" spans="1:9" x14ac:dyDescent="0.2">
      <c r="A39" s="84"/>
      <c r="B39" s="85"/>
      <c r="C39" s="89"/>
      <c r="D39" s="90"/>
      <c r="E39" s="90"/>
      <c r="F39" s="90"/>
      <c r="G39" s="90"/>
      <c r="H39" s="90"/>
      <c r="I39" s="90"/>
    </row>
    <row r="40" spans="1:9" x14ac:dyDescent="0.2">
      <c r="A40" s="84" t="s">
        <v>7</v>
      </c>
      <c r="B40" s="85"/>
      <c r="C40" s="89">
        <f>+C29+C30-C31+C38</f>
        <v>0</v>
      </c>
      <c r="D40" s="89">
        <f t="shared" ref="D40:I40" si="2">+D29+D30-D31+D38</f>
        <v>18911</v>
      </c>
      <c r="E40" s="89">
        <f>+E29+E30-E31+E38</f>
        <v>149</v>
      </c>
      <c r="F40" s="89">
        <f t="shared" si="2"/>
        <v>0</v>
      </c>
      <c r="G40" s="89">
        <f>+G29+G30-G31+G38</f>
        <v>0</v>
      </c>
      <c r="H40" s="89">
        <f>+H29+H30-H31+H38</f>
        <v>0</v>
      </c>
      <c r="I40" s="89">
        <f t="shared" si="2"/>
        <v>0</v>
      </c>
    </row>
    <row r="41" spans="1:9" x14ac:dyDescent="0.2">
      <c r="A41" s="93"/>
      <c r="B41" s="94"/>
      <c r="C41" s="95"/>
      <c r="D41" s="96"/>
      <c r="E41" s="96"/>
      <c r="F41" s="90"/>
      <c r="G41" s="90"/>
      <c r="H41" s="90"/>
      <c r="I41" s="90"/>
    </row>
    <row r="42" spans="1:9" x14ac:dyDescent="0.2">
      <c r="A42" s="84" t="s">
        <v>17</v>
      </c>
      <c r="B42" s="85"/>
      <c r="C42" s="95"/>
      <c r="D42" s="96">
        <v>3530</v>
      </c>
      <c r="E42" s="96">
        <v>0</v>
      </c>
      <c r="F42" s="90">
        <v>0</v>
      </c>
      <c r="G42" s="90">
        <v>0</v>
      </c>
      <c r="H42" s="90">
        <v>0</v>
      </c>
      <c r="I42" s="90">
        <v>0</v>
      </c>
    </row>
    <row r="43" spans="1:9" x14ac:dyDescent="0.2">
      <c r="A43" s="93"/>
      <c r="B43" s="94"/>
      <c r="C43" s="95"/>
      <c r="D43" s="96"/>
      <c r="E43" s="96"/>
      <c r="F43" s="90"/>
      <c r="G43" s="90"/>
      <c r="H43" s="90"/>
      <c r="I43" s="90"/>
    </row>
    <row r="44" spans="1:9" x14ac:dyDescent="0.2">
      <c r="A44" s="84" t="s">
        <v>18</v>
      </c>
      <c r="B44" s="97"/>
      <c r="C44" s="98">
        <f>C40-C42</f>
        <v>0</v>
      </c>
      <c r="D44" s="98">
        <f t="shared" ref="D44:I44" si="3">D40-D42</f>
        <v>15381</v>
      </c>
      <c r="E44" s="98">
        <f t="shared" si="3"/>
        <v>149</v>
      </c>
      <c r="F44" s="99">
        <f t="shared" si="3"/>
        <v>0</v>
      </c>
      <c r="G44" s="99">
        <f t="shared" si="3"/>
        <v>0</v>
      </c>
      <c r="H44" s="99">
        <f t="shared" si="3"/>
        <v>0</v>
      </c>
      <c r="I44" s="99">
        <f t="shared" si="3"/>
        <v>0</v>
      </c>
    </row>
    <row r="45" spans="1:9" x14ac:dyDescent="0.2">
      <c r="A45" s="100"/>
      <c r="B45" s="100"/>
      <c r="C45" s="101"/>
      <c r="D45" s="101"/>
      <c r="E45" s="101"/>
      <c r="F45" s="101"/>
      <c r="G45" s="101"/>
      <c r="H45" s="101"/>
      <c r="I45" s="101"/>
    </row>
    <row r="46" spans="1:9" x14ac:dyDescent="0.2">
      <c r="A46" s="102" t="s">
        <v>19</v>
      </c>
      <c r="B46" s="78"/>
      <c r="C46" s="103"/>
      <c r="D46" s="103"/>
      <c r="E46" s="103"/>
      <c r="F46" s="103"/>
      <c r="G46" s="103"/>
      <c r="H46" s="103"/>
      <c r="I46" s="103"/>
    </row>
    <row r="47" spans="1:9" ht="26.45" customHeight="1" x14ac:dyDescent="0.2">
      <c r="A47" s="104" t="s">
        <v>30</v>
      </c>
      <c r="B47" s="105"/>
      <c r="C47" s="96"/>
      <c r="D47" s="96"/>
      <c r="E47" s="96"/>
      <c r="F47" s="96"/>
      <c r="G47" s="96"/>
      <c r="H47" s="96"/>
      <c r="I47" s="96"/>
    </row>
    <row r="48" spans="1:9" x14ac:dyDescent="0.2">
      <c r="A48" s="84"/>
      <c r="B48" s="85"/>
      <c r="C48" s="90"/>
      <c r="D48" s="90"/>
      <c r="E48" s="90"/>
      <c r="F48" s="90"/>
      <c r="G48" s="90"/>
      <c r="H48" s="90"/>
      <c r="I48" s="90"/>
    </row>
    <row r="49" spans="1:9" x14ac:dyDescent="0.2">
      <c r="A49" s="84" t="s">
        <v>6</v>
      </c>
      <c r="B49" s="85"/>
      <c r="C49" s="90"/>
      <c r="D49" s="90"/>
      <c r="E49" s="90"/>
      <c r="F49" s="90"/>
      <c r="G49" s="90"/>
      <c r="H49" s="90"/>
      <c r="I49" s="90"/>
    </row>
    <row r="50" spans="1:9" x14ac:dyDescent="0.2">
      <c r="A50" s="84"/>
      <c r="B50" s="85"/>
      <c r="C50" s="90"/>
      <c r="D50" s="90"/>
      <c r="E50" s="90"/>
      <c r="F50" s="90"/>
      <c r="G50" s="90"/>
      <c r="H50" s="90"/>
      <c r="I50" s="90"/>
    </row>
    <row r="51" spans="1:9" x14ac:dyDescent="0.2">
      <c r="A51" s="106" t="s">
        <v>8</v>
      </c>
      <c r="B51" s="97"/>
      <c r="C51" s="90"/>
      <c r="D51" s="90"/>
      <c r="E51" s="90"/>
      <c r="F51" s="90"/>
      <c r="G51" s="90"/>
      <c r="H51" s="90"/>
      <c r="I51" s="90"/>
    </row>
    <row r="52" spans="1:9" x14ac:dyDescent="0.2">
      <c r="A52" s="107" t="s">
        <v>9</v>
      </c>
      <c r="B52" s="108"/>
      <c r="C52" s="90"/>
      <c r="D52" s="90"/>
      <c r="E52" s="90"/>
      <c r="F52" s="90"/>
      <c r="G52" s="90"/>
      <c r="H52" s="90"/>
      <c r="I52" s="90"/>
    </row>
  </sheetData>
  <sheetProtection selectLockedCells="1"/>
  <mergeCells count="2">
    <mergeCell ref="A25:I25"/>
    <mergeCell ref="A47:B47"/>
  </mergeCells>
  <printOptions horizontalCentered="1"/>
  <pageMargins left="0.75" right="0.75" top="0.6" bottom="0.55000000000000004" header="0.28000000000000003" footer="0.16"/>
  <pageSetup scale="75" orientation="landscape" r:id="rId1"/>
  <headerFooter alignWithMargins="0">
    <oddHeader>&amp;C&amp;"Arial,Bold"Report on Non-General Fund Information
&amp;"Arial,Regular"for Submittal to the 2025 Legislature</oddHeader>
    <oddFooter>&amp;LForm 37-47 (rev. 8/23)&amp;R&amp;D  &amp;T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53EC99-D8CE-4F40-862C-70454DF9E499}">
  <sheetPr>
    <pageSetUpPr fitToPage="1"/>
  </sheetPr>
  <dimension ref="A2:I51"/>
  <sheetViews>
    <sheetView zoomScaleNormal="100" workbookViewId="0">
      <selection activeCell="H23" sqref="H23"/>
    </sheetView>
  </sheetViews>
  <sheetFormatPr defaultRowHeight="12.75" x14ac:dyDescent="0.2"/>
  <cols>
    <col min="1" max="2" width="14.5703125" style="44" customWidth="1"/>
    <col min="3" max="8" width="14" style="44" customWidth="1"/>
    <col min="9" max="9" width="13.140625" style="44" customWidth="1"/>
    <col min="10" max="16384" width="9.140625" style="43"/>
  </cols>
  <sheetData>
    <row r="2" spans="1:9" x14ac:dyDescent="0.2">
      <c r="A2" s="44" t="s">
        <v>13</v>
      </c>
      <c r="B2" s="45" t="s">
        <v>35</v>
      </c>
      <c r="C2" s="45"/>
      <c r="D2" s="45"/>
      <c r="G2" s="46" t="s">
        <v>14</v>
      </c>
      <c r="H2" s="45" t="s">
        <v>37</v>
      </c>
      <c r="I2" s="45"/>
    </row>
    <row r="3" spans="1:9" x14ac:dyDescent="0.2">
      <c r="A3" s="44" t="s">
        <v>24</v>
      </c>
      <c r="B3" s="45" t="s">
        <v>71</v>
      </c>
      <c r="C3" s="45"/>
      <c r="D3" s="45"/>
      <c r="G3" s="46" t="s">
        <v>28</v>
      </c>
      <c r="H3" s="48" t="s">
        <v>38</v>
      </c>
      <c r="I3" s="48"/>
    </row>
    <row r="4" spans="1:9" x14ac:dyDescent="0.2">
      <c r="A4" s="44" t="s">
        <v>15</v>
      </c>
      <c r="B4" s="45" t="s">
        <v>72</v>
      </c>
      <c r="C4" s="45"/>
      <c r="D4" s="45"/>
      <c r="G4" s="46" t="s">
        <v>27</v>
      </c>
      <c r="H4" s="45" t="s">
        <v>60</v>
      </c>
      <c r="I4" s="45"/>
    </row>
    <row r="5" spans="1:9" x14ac:dyDescent="0.2">
      <c r="A5" s="44" t="s">
        <v>25</v>
      </c>
      <c r="B5" s="45" t="s">
        <v>55</v>
      </c>
      <c r="C5" s="48"/>
      <c r="D5" s="48"/>
      <c r="G5" s="46" t="s">
        <v>26</v>
      </c>
      <c r="H5" s="48" t="s">
        <v>73</v>
      </c>
      <c r="I5" s="48"/>
    </row>
    <row r="8" spans="1:9" x14ac:dyDescent="0.2">
      <c r="A8" s="44" t="s">
        <v>74</v>
      </c>
    </row>
    <row r="9" spans="1:9" x14ac:dyDescent="0.2">
      <c r="A9" s="44" t="s">
        <v>75</v>
      </c>
    </row>
    <row r="11" spans="1:9" x14ac:dyDescent="0.2">
      <c r="A11" s="44" t="s">
        <v>76</v>
      </c>
    </row>
    <row r="13" spans="1:9" x14ac:dyDescent="0.2">
      <c r="A13" s="44" t="s">
        <v>77</v>
      </c>
    </row>
    <row r="14" spans="1:9" x14ac:dyDescent="0.2">
      <c r="A14" s="44" t="s">
        <v>78</v>
      </c>
    </row>
    <row r="16" spans="1:9" x14ac:dyDescent="0.2">
      <c r="A16" s="44" t="s">
        <v>68</v>
      </c>
    </row>
    <row r="18" spans="1:9" x14ac:dyDescent="0.2">
      <c r="A18" s="44" t="s">
        <v>79</v>
      </c>
    </row>
    <row r="19" spans="1:9" x14ac:dyDescent="0.2">
      <c r="A19" s="44" t="s">
        <v>80</v>
      </c>
    </row>
    <row r="21" spans="1:9" x14ac:dyDescent="0.2">
      <c r="A21" s="44" t="s">
        <v>52</v>
      </c>
    </row>
    <row r="22" spans="1:9" x14ac:dyDescent="0.2">
      <c r="A22" s="44" t="s">
        <v>33</v>
      </c>
    </row>
    <row r="24" spans="1:9" x14ac:dyDescent="0.2">
      <c r="A24" s="49" t="s">
        <v>12</v>
      </c>
      <c r="B24" s="50"/>
      <c r="C24" s="50"/>
      <c r="D24" s="50"/>
      <c r="E24" s="50"/>
      <c r="F24" s="50"/>
      <c r="G24" s="50"/>
      <c r="H24" s="50"/>
      <c r="I24" s="51"/>
    </row>
    <row r="25" spans="1:9" x14ac:dyDescent="0.2">
      <c r="A25" s="52"/>
      <c r="B25" s="53"/>
      <c r="C25" s="54" t="s">
        <v>34</v>
      </c>
      <c r="D25" s="54" t="s">
        <v>21</v>
      </c>
      <c r="E25" s="54" t="s">
        <v>22</v>
      </c>
      <c r="F25" s="54" t="s">
        <v>23</v>
      </c>
      <c r="G25" s="54" t="s">
        <v>29</v>
      </c>
      <c r="H25" s="54" t="s">
        <v>31</v>
      </c>
      <c r="I25" s="54" t="s">
        <v>32</v>
      </c>
    </row>
    <row r="26" spans="1:9" x14ac:dyDescent="0.2">
      <c r="A26" s="52"/>
      <c r="B26" s="53"/>
      <c r="C26" s="55" t="s">
        <v>10</v>
      </c>
      <c r="D26" s="56" t="s">
        <v>10</v>
      </c>
      <c r="E26" s="55" t="s">
        <v>10</v>
      </c>
      <c r="F26" s="55" t="s">
        <v>10</v>
      </c>
      <c r="G26" s="55" t="s">
        <v>10</v>
      </c>
      <c r="H26" s="55" t="s">
        <v>11</v>
      </c>
      <c r="I26" s="55" t="s">
        <v>11</v>
      </c>
    </row>
    <row r="27" spans="1:9" x14ac:dyDescent="0.2">
      <c r="A27" s="52" t="s">
        <v>0</v>
      </c>
      <c r="B27" s="53"/>
      <c r="C27" s="57"/>
      <c r="D27" s="58"/>
      <c r="E27" s="58"/>
      <c r="F27" s="58"/>
      <c r="G27" s="58">
        <v>395934</v>
      </c>
      <c r="H27" s="58">
        <v>395934</v>
      </c>
      <c r="I27" s="58">
        <v>395934</v>
      </c>
    </row>
    <row r="28" spans="1:9" x14ac:dyDescent="0.2">
      <c r="A28" s="52" t="s">
        <v>1</v>
      </c>
      <c r="B28" s="53"/>
      <c r="C28" s="57"/>
      <c r="D28" s="58">
        <f t="shared" ref="D28:H28" si="0">C39</f>
        <v>0</v>
      </c>
      <c r="E28" s="58">
        <f t="shared" si="0"/>
        <v>16</v>
      </c>
      <c r="F28" s="58">
        <f t="shared" si="0"/>
        <v>0</v>
      </c>
      <c r="G28" s="58">
        <f t="shared" si="0"/>
        <v>0</v>
      </c>
      <c r="H28" s="58">
        <f t="shared" si="0"/>
        <v>139</v>
      </c>
      <c r="I28" s="58">
        <v>0</v>
      </c>
    </row>
    <row r="29" spans="1:9" x14ac:dyDescent="0.2">
      <c r="A29" s="52" t="s">
        <v>2</v>
      </c>
      <c r="B29" s="53"/>
      <c r="C29" s="57"/>
      <c r="D29" s="58">
        <v>89224</v>
      </c>
      <c r="E29" s="58">
        <v>163379</v>
      </c>
      <c r="F29" s="58">
        <v>244397</v>
      </c>
      <c r="G29" s="58">
        <v>339798</v>
      </c>
      <c r="H29" s="58">
        <v>366813</v>
      </c>
      <c r="I29" s="58">
        <v>375000</v>
      </c>
    </row>
    <row r="30" spans="1:9" x14ac:dyDescent="0.2">
      <c r="A30" s="52" t="s">
        <v>3</v>
      </c>
      <c r="B30" s="53"/>
      <c r="C30" s="57"/>
      <c r="D30" s="58">
        <v>89208</v>
      </c>
      <c r="E30" s="58">
        <v>163395</v>
      </c>
      <c r="F30" s="57">
        <v>244397</v>
      </c>
      <c r="G30" s="58">
        <v>339659</v>
      </c>
      <c r="H30" s="58">
        <v>366813</v>
      </c>
      <c r="I30" s="58">
        <v>375000</v>
      </c>
    </row>
    <row r="31" spans="1:9" x14ac:dyDescent="0.2">
      <c r="A31" s="52"/>
      <c r="B31" s="53"/>
      <c r="C31" s="57"/>
      <c r="D31" s="58"/>
      <c r="E31" s="58"/>
      <c r="F31" s="58"/>
      <c r="G31" s="58"/>
      <c r="H31" s="58"/>
      <c r="I31" s="58"/>
    </row>
    <row r="32" spans="1:9" x14ac:dyDescent="0.2">
      <c r="A32" s="52" t="s">
        <v>4</v>
      </c>
      <c r="B32" s="48"/>
      <c r="C32" s="59"/>
      <c r="D32" s="59"/>
      <c r="E32" s="59"/>
      <c r="F32" s="59"/>
      <c r="G32" s="59"/>
      <c r="H32" s="59"/>
      <c r="I32" s="57"/>
    </row>
    <row r="33" spans="1:9" x14ac:dyDescent="0.2">
      <c r="A33" s="52" t="s">
        <v>20</v>
      </c>
      <c r="B33" s="53"/>
      <c r="C33" s="57"/>
      <c r="D33" s="60"/>
      <c r="E33" s="59"/>
      <c r="F33" s="59"/>
      <c r="G33" s="59"/>
      <c r="H33" s="59"/>
      <c r="I33" s="57"/>
    </row>
    <row r="34" spans="1:9" x14ac:dyDescent="0.2">
      <c r="A34" s="61"/>
      <c r="B34" s="62"/>
      <c r="C34" s="57"/>
      <c r="D34" s="58"/>
      <c r="E34" s="58"/>
      <c r="F34" s="58"/>
      <c r="G34" s="58"/>
      <c r="H34" s="58"/>
      <c r="I34" s="58"/>
    </row>
    <row r="35" spans="1:9" x14ac:dyDescent="0.2">
      <c r="A35" s="61"/>
      <c r="B35" s="62"/>
      <c r="C35" s="57"/>
      <c r="D35" s="58"/>
      <c r="E35" s="58"/>
      <c r="F35" s="58"/>
      <c r="G35" s="58"/>
      <c r="H35" s="58"/>
      <c r="I35" s="58"/>
    </row>
    <row r="36" spans="1:9" x14ac:dyDescent="0.2">
      <c r="A36" s="61"/>
      <c r="B36" s="62"/>
      <c r="C36" s="57"/>
      <c r="D36" s="58"/>
      <c r="E36" s="58"/>
      <c r="F36" s="58"/>
      <c r="G36" s="58"/>
      <c r="H36" s="58"/>
      <c r="I36" s="58"/>
    </row>
    <row r="37" spans="1:9" x14ac:dyDescent="0.2">
      <c r="A37" s="52" t="s">
        <v>5</v>
      </c>
      <c r="B37" s="53"/>
      <c r="C37" s="57">
        <f t="shared" ref="C37:I37" si="1">SUM(C34:C36)</f>
        <v>0</v>
      </c>
      <c r="D37" s="57">
        <f t="shared" si="1"/>
        <v>0</v>
      </c>
      <c r="E37" s="57">
        <f t="shared" si="1"/>
        <v>0</v>
      </c>
      <c r="F37" s="57">
        <f t="shared" si="1"/>
        <v>0</v>
      </c>
      <c r="G37" s="57">
        <f t="shared" si="1"/>
        <v>0</v>
      </c>
      <c r="H37" s="57">
        <f t="shared" si="1"/>
        <v>0</v>
      </c>
      <c r="I37" s="57">
        <f t="shared" si="1"/>
        <v>0</v>
      </c>
    </row>
    <row r="38" spans="1:9" x14ac:dyDescent="0.2">
      <c r="A38" s="52"/>
      <c r="B38" s="53"/>
      <c r="C38" s="57"/>
      <c r="D38" s="58"/>
      <c r="E38" s="58"/>
      <c r="F38" s="58"/>
      <c r="G38" s="58"/>
      <c r="H38" s="58"/>
      <c r="I38" s="58"/>
    </row>
    <row r="39" spans="1:9" x14ac:dyDescent="0.2">
      <c r="A39" s="52" t="s">
        <v>7</v>
      </c>
      <c r="B39" s="53"/>
      <c r="C39" s="57">
        <f>+C28+C29-C30+C37</f>
        <v>0</v>
      </c>
      <c r="D39" s="57">
        <f t="shared" ref="D39:I39" si="2">+D28+D29-D30+D37</f>
        <v>16</v>
      </c>
      <c r="E39" s="57">
        <f>+E28+E29-E30+E37</f>
        <v>0</v>
      </c>
      <c r="F39" s="57">
        <f t="shared" si="2"/>
        <v>0</v>
      </c>
      <c r="G39" s="57">
        <f>+G28+G29-G30+G37</f>
        <v>139</v>
      </c>
      <c r="H39" s="57">
        <f>+H28+H29-H30+H37</f>
        <v>139</v>
      </c>
      <c r="I39" s="57">
        <f t="shared" si="2"/>
        <v>0</v>
      </c>
    </row>
    <row r="40" spans="1:9" x14ac:dyDescent="0.2">
      <c r="A40" s="61"/>
      <c r="B40" s="62"/>
      <c r="C40" s="63"/>
      <c r="D40" s="64"/>
      <c r="E40" s="64"/>
      <c r="F40" s="58"/>
      <c r="G40" s="58"/>
      <c r="H40" s="58"/>
      <c r="I40" s="58"/>
    </row>
    <row r="41" spans="1:9" x14ac:dyDescent="0.2">
      <c r="A41" s="52" t="s">
        <v>17</v>
      </c>
      <c r="B41" s="53"/>
      <c r="C41" s="63"/>
      <c r="D41" s="64">
        <v>828</v>
      </c>
      <c r="E41" s="64">
        <v>1848</v>
      </c>
      <c r="F41" s="58">
        <v>59840</v>
      </c>
      <c r="G41" s="58">
        <v>432</v>
      </c>
      <c r="H41" s="58"/>
      <c r="I41" s="58"/>
    </row>
    <row r="42" spans="1:9" x14ac:dyDescent="0.2">
      <c r="A42" s="61"/>
      <c r="B42" s="62"/>
      <c r="C42" s="63"/>
      <c r="D42" s="64"/>
      <c r="E42" s="64"/>
      <c r="F42" s="58"/>
      <c r="G42" s="58"/>
      <c r="H42" s="58"/>
      <c r="I42" s="58"/>
    </row>
    <row r="43" spans="1:9" x14ac:dyDescent="0.2">
      <c r="A43" s="52" t="s">
        <v>18</v>
      </c>
      <c r="B43" s="65"/>
      <c r="C43" s="66">
        <f>C39-C41</f>
        <v>0</v>
      </c>
      <c r="D43" s="66">
        <f t="shared" ref="D43:I43" si="3">D39-D41</f>
        <v>-812</v>
      </c>
      <c r="E43" s="66">
        <f t="shared" si="3"/>
        <v>-1848</v>
      </c>
      <c r="F43" s="67">
        <f t="shared" si="3"/>
        <v>-59840</v>
      </c>
      <c r="G43" s="67">
        <f t="shared" si="3"/>
        <v>-293</v>
      </c>
      <c r="H43" s="67">
        <f t="shared" si="3"/>
        <v>139</v>
      </c>
      <c r="I43" s="67">
        <f t="shared" si="3"/>
        <v>0</v>
      </c>
    </row>
    <row r="44" spans="1:9" x14ac:dyDescent="0.2">
      <c r="A44" s="68"/>
      <c r="B44" s="68"/>
      <c r="C44" s="69"/>
      <c r="D44" s="69"/>
      <c r="E44" s="69"/>
      <c r="F44" s="69"/>
      <c r="G44" s="69"/>
      <c r="H44" s="69"/>
      <c r="I44" s="69"/>
    </row>
    <row r="45" spans="1:9" x14ac:dyDescent="0.2">
      <c r="A45" s="70" t="s">
        <v>19</v>
      </c>
      <c r="B45" s="45"/>
      <c r="C45" s="71"/>
      <c r="D45" s="71"/>
      <c r="E45" s="71"/>
      <c r="F45" s="71"/>
      <c r="G45" s="71"/>
      <c r="H45" s="71"/>
      <c r="I45" s="71"/>
    </row>
    <row r="46" spans="1:9" ht="26.45" customHeight="1" x14ac:dyDescent="0.2">
      <c r="A46" s="72" t="s">
        <v>30</v>
      </c>
      <c r="B46" s="73"/>
      <c r="C46" s="64"/>
      <c r="D46" s="64"/>
      <c r="E46" s="64"/>
      <c r="F46" s="64"/>
      <c r="G46" s="64"/>
      <c r="H46" s="64"/>
      <c r="I46" s="64"/>
    </row>
    <row r="47" spans="1:9" x14ac:dyDescent="0.2">
      <c r="A47" s="52"/>
      <c r="B47" s="53"/>
      <c r="C47" s="58"/>
      <c r="D47" s="58"/>
      <c r="E47" s="58"/>
      <c r="F47" s="58"/>
      <c r="G47" s="58"/>
      <c r="H47" s="58"/>
      <c r="I47" s="58"/>
    </row>
    <row r="48" spans="1:9" x14ac:dyDescent="0.2">
      <c r="A48" s="52" t="s">
        <v>6</v>
      </c>
      <c r="B48" s="53"/>
      <c r="C48" s="58"/>
      <c r="D48" s="58"/>
      <c r="E48" s="58"/>
      <c r="F48" s="58"/>
      <c r="G48" s="58"/>
      <c r="H48" s="58"/>
      <c r="I48" s="58"/>
    </row>
    <row r="49" spans="1:9" x14ac:dyDescent="0.2">
      <c r="A49" s="52"/>
      <c r="B49" s="53"/>
      <c r="C49" s="58"/>
      <c r="D49" s="58"/>
      <c r="E49" s="58"/>
      <c r="F49" s="58"/>
      <c r="G49" s="58"/>
      <c r="H49" s="58"/>
      <c r="I49" s="58"/>
    </row>
    <row r="50" spans="1:9" x14ac:dyDescent="0.2">
      <c r="A50" s="74" t="s">
        <v>8</v>
      </c>
      <c r="B50" s="65"/>
      <c r="C50" s="58"/>
      <c r="D50" s="58"/>
      <c r="E50" s="58"/>
      <c r="F50" s="58"/>
      <c r="G50" s="58"/>
      <c r="H50" s="58"/>
      <c r="I50" s="58"/>
    </row>
    <row r="51" spans="1:9" x14ac:dyDescent="0.2">
      <c r="A51" s="75" t="s">
        <v>9</v>
      </c>
      <c r="B51" s="76"/>
      <c r="C51" s="58"/>
      <c r="D51" s="58"/>
      <c r="E51" s="58"/>
      <c r="F51" s="58"/>
      <c r="G51" s="58"/>
      <c r="H51" s="58"/>
      <c r="I51" s="58"/>
    </row>
  </sheetData>
  <sheetProtection selectLockedCells="1"/>
  <mergeCells count="2">
    <mergeCell ref="A24:I24"/>
    <mergeCell ref="A46:B46"/>
  </mergeCells>
  <printOptions horizontalCentered="1"/>
  <pageMargins left="0.75" right="0.75" top="0.6" bottom="0.55000000000000004" header="0.28000000000000003" footer="0.16"/>
  <pageSetup scale="82" orientation="landscape" r:id="rId1"/>
  <headerFooter alignWithMargins="0">
    <oddHeader>&amp;C&amp;"Arial,Bold"Report on Non-General Fund Information
&amp;"Arial,Regular"for Submittal to the 2025 Legislature</oddHeader>
    <oddFooter>&amp;LForm 37-47 (rev. 8/23)&amp;R&amp;D  &amp;T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755908-6C57-41AB-B413-ED9BDEDCE0F1}">
  <sheetPr>
    <pageSetUpPr fitToPage="1"/>
  </sheetPr>
  <dimension ref="A2:I47"/>
  <sheetViews>
    <sheetView zoomScaleNormal="100" workbookViewId="0">
      <selection activeCell="J10" sqref="J10"/>
    </sheetView>
  </sheetViews>
  <sheetFormatPr defaultRowHeight="12.75" x14ac:dyDescent="0.2"/>
  <cols>
    <col min="1" max="2" width="14.5703125" style="44" customWidth="1"/>
    <col min="3" max="8" width="14" style="44" customWidth="1"/>
    <col min="9" max="9" width="13.140625" style="44" customWidth="1"/>
    <col min="10" max="16384" width="9.140625" style="43"/>
  </cols>
  <sheetData>
    <row r="2" spans="1:9" x14ac:dyDescent="0.2">
      <c r="A2" s="44" t="s">
        <v>13</v>
      </c>
      <c r="B2" s="45" t="s">
        <v>35</v>
      </c>
      <c r="C2" s="45"/>
      <c r="D2" s="45"/>
      <c r="G2" s="46" t="s">
        <v>14</v>
      </c>
      <c r="H2" s="45" t="s">
        <v>37</v>
      </c>
      <c r="I2" s="45"/>
    </row>
    <row r="3" spans="1:9" x14ac:dyDescent="0.2">
      <c r="A3" s="44" t="s">
        <v>24</v>
      </c>
      <c r="B3" s="45" t="s">
        <v>71</v>
      </c>
      <c r="C3" s="45"/>
      <c r="D3" s="45"/>
      <c r="G3" s="46" t="s">
        <v>28</v>
      </c>
      <c r="H3" s="48" t="s">
        <v>38</v>
      </c>
      <c r="I3" s="48"/>
    </row>
    <row r="4" spans="1:9" x14ac:dyDescent="0.2">
      <c r="A4" s="44" t="s">
        <v>15</v>
      </c>
      <c r="B4" s="45" t="s">
        <v>81</v>
      </c>
      <c r="C4" s="45"/>
      <c r="D4" s="45"/>
      <c r="G4" s="46" t="s">
        <v>27</v>
      </c>
      <c r="H4" s="45" t="s">
        <v>60</v>
      </c>
      <c r="I4" s="45"/>
    </row>
    <row r="5" spans="1:9" x14ac:dyDescent="0.2">
      <c r="A5" s="44" t="s">
        <v>25</v>
      </c>
      <c r="B5" s="45" t="s">
        <v>55</v>
      </c>
      <c r="C5" s="48"/>
      <c r="D5" s="48"/>
      <c r="G5" s="46" t="s">
        <v>26</v>
      </c>
      <c r="H5" s="48" t="s">
        <v>82</v>
      </c>
      <c r="I5" s="48"/>
    </row>
    <row r="8" spans="1:9" x14ac:dyDescent="0.2">
      <c r="A8" s="44" t="s">
        <v>16</v>
      </c>
      <c r="B8" s="44" t="s">
        <v>83</v>
      </c>
    </row>
    <row r="10" spans="1:9" x14ac:dyDescent="0.2">
      <c r="A10" s="44" t="s">
        <v>84</v>
      </c>
      <c r="B10" s="44" t="s">
        <v>85</v>
      </c>
    </row>
    <row r="12" spans="1:9" x14ac:dyDescent="0.2">
      <c r="A12" s="44" t="s">
        <v>86</v>
      </c>
    </row>
    <row r="14" spans="1:9" x14ac:dyDescent="0.2">
      <c r="A14" s="44" t="s">
        <v>87</v>
      </c>
    </row>
    <row r="15" spans="1:9" x14ac:dyDescent="0.2">
      <c r="A15" s="44" t="s">
        <v>88</v>
      </c>
    </row>
    <row r="17" spans="1:9" x14ac:dyDescent="0.2">
      <c r="A17" s="44" t="s">
        <v>52</v>
      </c>
    </row>
    <row r="18" spans="1:9" x14ac:dyDescent="0.2">
      <c r="A18" s="44" t="s">
        <v>33</v>
      </c>
    </row>
    <row r="20" spans="1:9" x14ac:dyDescent="0.2">
      <c r="A20" s="49" t="s">
        <v>12</v>
      </c>
      <c r="B20" s="50"/>
      <c r="C20" s="50"/>
      <c r="D20" s="50"/>
      <c r="E20" s="50"/>
      <c r="F20" s="50"/>
      <c r="G20" s="50"/>
      <c r="H20" s="50"/>
      <c r="I20" s="51"/>
    </row>
    <row r="21" spans="1:9" x14ac:dyDescent="0.2">
      <c r="A21" s="52"/>
      <c r="B21" s="53"/>
      <c r="C21" s="54" t="s">
        <v>34</v>
      </c>
      <c r="D21" s="54" t="s">
        <v>21</v>
      </c>
      <c r="E21" s="54" t="s">
        <v>22</v>
      </c>
      <c r="F21" s="54" t="s">
        <v>23</v>
      </c>
      <c r="G21" s="54" t="s">
        <v>29</v>
      </c>
      <c r="H21" s="54" t="s">
        <v>31</v>
      </c>
      <c r="I21" s="54" t="s">
        <v>32</v>
      </c>
    </row>
    <row r="22" spans="1:9" x14ac:dyDescent="0.2">
      <c r="A22" s="52"/>
      <c r="B22" s="53"/>
      <c r="C22" s="55" t="s">
        <v>10</v>
      </c>
      <c r="D22" s="56" t="s">
        <v>10</v>
      </c>
      <c r="E22" s="55" t="s">
        <v>10</v>
      </c>
      <c r="F22" s="55" t="s">
        <v>10</v>
      </c>
      <c r="G22" s="55" t="s">
        <v>10</v>
      </c>
      <c r="H22" s="55" t="s">
        <v>11</v>
      </c>
      <c r="I22" s="55" t="s">
        <v>11</v>
      </c>
    </row>
    <row r="23" spans="1:9" x14ac:dyDescent="0.2">
      <c r="A23" s="52" t="s">
        <v>0</v>
      </c>
      <c r="B23" s="53"/>
      <c r="C23" s="57"/>
      <c r="D23" s="58"/>
      <c r="E23" s="58"/>
      <c r="F23" s="58"/>
      <c r="G23" s="58">
        <v>204183</v>
      </c>
      <c r="H23" s="58"/>
      <c r="I23" s="58"/>
    </row>
    <row r="24" spans="1:9" x14ac:dyDescent="0.2">
      <c r="A24" s="52" t="s">
        <v>1</v>
      </c>
      <c r="B24" s="53"/>
      <c r="C24" s="57"/>
      <c r="D24" s="58">
        <f t="shared" ref="D24:I24" si="0">C35</f>
        <v>0</v>
      </c>
      <c r="E24" s="58">
        <f t="shared" si="0"/>
        <v>0</v>
      </c>
      <c r="F24" s="58">
        <f t="shared" si="0"/>
        <v>0</v>
      </c>
      <c r="G24" s="58">
        <f t="shared" si="0"/>
        <v>25718</v>
      </c>
      <c r="H24" s="58">
        <f t="shared" si="0"/>
        <v>131</v>
      </c>
      <c r="I24" s="58">
        <f t="shared" si="0"/>
        <v>0</v>
      </c>
    </row>
    <row r="25" spans="1:9" x14ac:dyDescent="0.2">
      <c r="A25" s="52" t="s">
        <v>2</v>
      </c>
      <c r="B25" s="53"/>
      <c r="C25" s="57"/>
      <c r="D25" s="58"/>
      <c r="E25" s="58"/>
      <c r="F25" s="58">
        <v>32735</v>
      </c>
      <c r="G25" s="58">
        <v>18104</v>
      </c>
      <c r="H25" s="58">
        <v>160361</v>
      </c>
      <c r="I25" s="58"/>
    </row>
    <row r="26" spans="1:9" x14ac:dyDescent="0.2">
      <c r="A26" s="52" t="s">
        <v>3</v>
      </c>
      <c r="B26" s="53"/>
      <c r="C26" s="57"/>
      <c r="D26" s="58"/>
      <c r="E26" s="58"/>
      <c r="F26" s="57">
        <v>7017</v>
      </c>
      <c r="G26" s="58">
        <v>43691</v>
      </c>
      <c r="H26" s="58">
        <v>160492</v>
      </c>
      <c r="I26" s="58"/>
    </row>
    <row r="27" spans="1:9" x14ac:dyDescent="0.2">
      <c r="A27" s="52"/>
      <c r="B27" s="53"/>
      <c r="C27" s="57"/>
      <c r="D27" s="58"/>
      <c r="E27" s="58"/>
      <c r="F27" s="58"/>
      <c r="G27" s="58"/>
      <c r="H27" s="58"/>
      <c r="I27" s="58"/>
    </row>
    <row r="28" spans="1:9" x14ac:dyDescent="0.2">
      <c r="A28" s="52" t="s">
        <v>4</v>
      </c>
      <c r="B28" s="48"/>
      <c r="C28" s="59"/>
      <c r="D28" s="59"/>
      <c r="E28" s="59"/>
      <c r="F28" s="59"/>
      <c r="G28" s="59"/>
      <c r="H28" s="59"/>
      <c r="I28" s="57"/>
    </row>
    <row r="29" spans="1:9" x14ac:dyDescent="0.2">
      <c r="A29" s="52" t="s">
        <v>20</v>
      </c>
      <c r="B29" s="53"/>
      <c r="C29" s="57"/>
      <c r="D29" s="60"/>
      <c r="E29" s="59"/>
      <c r="F29" s="59"/>
      <c r="G29" s="59"/>
      <c r="H29" s="59"/>
      <c r="I29" s="57"/>
    </row>
    <row r="30" spans="1:9" x14ac:dyDescent="0.2">
      <c r="A30" s="61"/>
      <c r="B30" s="62"/>
      <c r="C30" s="57"/>
      <c r="D30" s="58"/>
      <c r="E30" s="58"/>
      <c r="F30" s="58"/>
      <c r="G30" s="58"/>
      <c r="H30" s="58"/>
      <c r="I30" s="58"/>
    </row>
    <row r="31" spans="1:9" x14ac:dyDescent="0.2">
      <c r="A31" s="61"/>
      <c r="B31" s="62"/>
      <c r="C31" s="57"/>
      <c r="D31" s="58"/>
      <c r="E31" s="58"/>
      <c r="F31" s="58"/>
      <c r="G31" s="58"/>
      <c r="H31" s="58"/>
      <c r="I31" s="58"/>
    </row>
    <row r="32" spans="1:9" x14ac:dyDescent="0.2">
      <c r="A32" s="61"/>
      <c r="B32" s="62"/>
      <c r="C32" s="57"/>
      <c r="D32" s="58"/>
      <c r="E32" s="58"/>
      <c r="F32" s="58"/>
      <c r="G32" s="58"/>
      <c r="H32" s="58"/>
      <c r="I32" s="58"/>
    </row>
    <row r="33" spans="1:9" x14ac:dyDescent="0.2">
      <c r="A33" s="52" t="s">
        <v>5</v>
      </c>
      <c r="B33" s="53"/>
      <c r="C33" s="57">
        <f t="shared" ref="C33:I33" si="1">SUM(C30:C32)</f>
        <v>0</v>
      </c>
      <c r="D33" s="57">
        <f t="shared" si="1"/>
        <v>0</v>
      </c>
      <c r="E33" s="57">
        <f t="shared" si="1"/>
        <v>0</v>
      </c>
      <c r="F33" s="57">
        <f t="shared" si="1"/>
        <v>0</v>
      </c>
      <c r="G33" s="57">
        <f t="shared" si="1"/>
        <v>0</v>
      </c>
      <c r="H33" s="57">
        <f t="shared" si="1"/>
        <v>0</v>
      </c>
      <c r="I33" s="57">
        <f t="shared" si="1"/>
        <v>0</v>
      </c>
    </row>
    <row r="34" spans="1:9" x14ac:dyDescent="0.2">
      <c r="A34" s="52"/>
      <c r="B34" s="53"/>
      <c r="C34" s="57"/>
      <c r="D34" s="58"/>
      <c r="E34" s="58"/>
      <c r="F34" s="58"/>
      <c r="G34" s="58"/>
      <c r="H34" s="58"/>
      <c r="I34" s="58"/>
    </row>
    <row r="35" spans="1:9" x14ac:dyDescent="0.2">
      <c r="A35" s="52" t="s">
        <v>7</v>
      </c>
      <c r="B35" s="53"/>
      <c r="C35" s="57">
        <f>+C24+C25-C26+C33</f>
        <v>0</v>
      </c>
      <c r="D35" s="57">
        <f t="shared" ref="D35:I35" si="2">+D24+D25-D26+D33</f>
        <v>0</v>
      </c>
      <c r="E35" s="57">
        <f>+E24+E25-E26+E33</f>
        <v>0</v>
      </c>
      <c r="F35" s="57">
        <f t="shared" si="2"/>
        <v>25718</v>
      </c>
      <c r="G35" s="57">
        <f>+G24+G25-G26+G33</f>
        <v>131</v>
      </c>
      <c r="H35" s="57">
        <f>+H24+H25-H26+H33</f>
        <v>0</v>
      </c>
      <c r="I35" s="57">
        <f t="shared" si="2"/>
        <v>0</v>
      </c>
    </row>
    <row r="36" spans="1:9" x14ac:dyDescent="0.2">
      <c r="A36" s="61"/>
      <c r="B36" s="62"/>
      <c r="C36" s="63"/>
      <c r="D36" s="64"/>
      <c r="E36" s="64"/>
      <c r="F36" s="58"/>
      <c r="G36" s="58"/>
      <c r="H36" s="58"/>
      <c r="I36" s="58"/>
    </row>
    <row r="37" spans="1:9" x14ac:dyDescent="0.2">
      <c r="A37" s="52" t="s">
        <v>17</v>
      </c>
      <c r="B37" s="53"/>
      <c r="C37" s="63"/>
      <c r="D37" s="64"/>
      <c r="E37" s="64"/>
      <c r="F37" s="58"/>
      <c r="G37" s="58"/>
      <c r="H37" s="58"/>
      <c r="I37" s="58"/>
    </row>
    <row r="38" spans="1:9" x14ac:dyDescent="0.2">
      <c r="A38" s="61"/>
      <c r="B38" s="62"/>
      <c r="C38" s="63"/>
      <c r="D38" s="64"/>
      <c r="E38" s="64"/>
      <c r="F38" s="58"/>
      <c r="G38" s="58"/>
      <c r="H38" s="58"/>
      <c r="I38" s="58"/>
    </row>
    <row r="39" spans="1:9" x14ac:dyDescent="0.2">
      <c r="A39" s="52" t="s">
        <v>18</v>
      </c>
      <c r="B39" s="65"/>
      <c r="C39" s="66">
        <f>C35-C37</f>
        <v>0</v>
      </c>
      <c r="D39" s="66">
        <f t="shared" ref="D39:I39" si="3">D35-D37</f>
        <v>0</v>
      </c>
      <c r="E39" s="66">
        <f t="shared" si="3"/>
        <v>0</v>
      </c>
      <c r="F39" s="67">
        <f t="shared" si="3"/>
        <v>25718</v>
      </c>
      <c r="G39" s="67">
        <f t="shared" si="3"/>
        <v>131</v>
      </c>
      <c r="H39" s="67">
        <f t="shared" si="3"/>
        <v>0</v>
      </c>
      <c r="I39" s="67">
        <f t="shared" si="3"/>
        <v>0</v>
      </c>
    </row>
    <row r="40" spans="1:9" x14ac:dyDescent="0.2">
      <c r="A40" s="68"/>
      <c r="B40" s="68"/>
      <c r="C40" s="69"/>
      <c r="D40" s="69"/>
      <c r="E40" s="69"/>
      <c r="F40" s="69"/>
      <c r="G40" s="69"/>
      <c r="H40" s="69"/>
      <c r="I40" s="69"/>
    </row>
    <row r="41" spans="1:9" x14ac:dyDescent="0.2">
      <c r="A41" s="70" t="s">
        <v>19</v>
      </c>
      <c r="B41" s="45"/>
      <c r="C41" s="71"/>
      <c r="D41" s="71"/>
      <c r="E41" s="71"/>
      <c r="F41" s="71"/>
      <c r="G41" s="71"/>
      <c r="H41" s="71"/>
      <c r="I41" s="71"/>
    </row>
    <row r="42" spans="1:9" ht="26.45" customHeight="1" x14ac:dyDescent="0.2">
      <c r="A42" s="72" t="s">
        <v>30</v>
      </c>
      <c r="B42" s="73"/>
      <c r="C42" s="64"/>
      <c r="D42" s="64"/>
      <c r="E42" s="64"/>
      <c r="F42" s="64"/>
      <c r="G42" s="64"/>
      <c r="H42" s="64"/>
      <c r="I42" s="64"/>
    </row>
    <row r="43" spans="1:9" x14ac:dyDescent="0.2">
      <c r="A43" s="52"/>
      <c r="B43" s="53"/>
      <c r="C43" s="58"/>
      <c r="D43" s="58"/>
      <c r="E43" s="58"/>
      <c r="F43" s="58"/>
      <c r="G43" s="58"/>
      <c r="H43" s="58"/>
      <c r="I43" s="58"/>
    </row>
    <row r="44" spans="1:9" x14ac:dyDescent="0.2">
      <c r="A44" s="52" t="s">
        <v>6</v>
      </c>
      <c r="B44" s="53"/>
      <c r="C44" s="58"/>
      <c r="D44" s="58"/>
      <c r="E44" s="58"/>
      <c r="F44" s="58"/>
      <c r="G44" s="58"/>
      <c r="H44" s="58"/>
      <c r="I44" s="58"/>
    </row>
    <row r="45" spans="1:9" x14ac:dyDescent="0.2">
      <c r="A45" s="52"/>
      <c r="B45" s="53"/>
      <c r="C45" s="58"/>
      <c r="D45" s="58"/>
      <c r="E45" s="58"/>
      <c r="F45" s="58"/>
      <c r="G45" s="58"/>
      <c r="H45" s="58"/>
      <c r="I45" s="58"/>
    </row>
    <row r="46" spans="1:9" x14ac:dyDescent="0.2">
      <c r="A46" s="74" t="s">
        <v>8</v>
      </c>
      <c r="B46" s="65"/>
      <c r="C46" s="58"/>
      <c r="D46" s="58"/>
      <c r="E46" s="58"/>
      <c r="F46" s="58"/>
      <c r="G46" s="58"/>
      <c r="H46" s="58"/>
      <c r="I46" s="58"/>
    </row>
    <row r="47" spans="1:9" x14ac:dyDescent="0.2">
      <c r="A47" s="75" t="s">
        <v>9</v>
      </c>
      <c r="B47" s="76"/>
      <c r="C47" s="58"/>
      <c r="D47" s="58"/>
      <c r="E47" s="58"/>
      <c r="F47" s="58"/>
      <c r="G47" s="58"/>
      <c r="H47" s="58"/>
      <c r="I47" s="58"/>
    </row>
  </sheetData>
  <sheetProtection selectLockedCells="1"/>
  <mergeCells count="2">
    <mergeCell ref="A20:I20"/>
    <mergeCell ref="A42:B42"/>
  </mergeCells>
  <printOptions horizontalCentered="1"/>
  <pageMargins left="0.75" right="0.75" top="0.6" bottom="0.55000000000000004" header="0.28000000000000003" footer="0.16"/>
  <pageSetup scale="88" orientation="landscape" r:id="rId1"/>
  <headerFooter alignWithMargins="0">
    <oddHeader>&amp;C&amp;"Arial,Bold"Report on Non-General Fund Information
&amp;"Arial,Regular"for Submittal to the 2025 Legislature</oddHeader>
    <oddFooter>&amp;LForm 37-47 (rev. 8/23)&amp;R&amp;D  &amp;T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81DF4D-0301-4FB9-9A6E-E775CBD351B3}">
  <sheetPr>
    <pageSetUpPr fitToPage="1"/>
  </sheetPr>
  <dimension ref="A2:I49"/>
  <sheetViews>
    <sheetView zoomScaleNormal="100" workbookViewId="0">
      <selection activeCell="J3" sqref="J3"/>
    </sheetView>
  </sheetViews>
  <sheetFormatPr defaultRowHeight="12.75" x14ac:dyDescent="0.2"/>
  <cols>
    <col min="1" max="2" width="14.5703125" style="44" customWidth="1"/>
    <col min="3" max="8" width="14" style="44" customWidth="1"/>
    <col min="9" max="9" width="13.140625" style="44" customWidth="1"/>
    <col min="10" max="16384" width="9.140625" style="43"/>
  </cols>
  <sheetData>
    <row r="2" spans="1:9" x14ac:dyDescent="0.2">
      <c r="A2" s="44" t="s">
        <v>13</v>
      </c>
      <c r="B2" s="45" t="s">
        <v>35</v>
      </c>
      <c r="C2" s="45"/>
      <c r="D2" s="45"/>
      <c r="G2" s="46" t="s">
        <v>14</v>
      </c>
      <c r="H2" s="45" t="s">
        <v>37</v>
      </c>
      <c r="I2" s="45"/>
    </row>
    <row r="3" spans="1:9" x14ac:dyDescent="0.2">
      <c r="A3" s="44" t="s">
        <v>24</v>
      </c>
      <c r="B3" s="45" t="s">
        <v>71</v>
      </c>
      <c r="C3" s="45"/>
      <c r="D3" s="45"/>
      <c r="G3" s="46" t="s">
        <v>28</v>
      </c>
      <c r="H3" s="48" t="s">
        <v>38</v>
      </c>
      <c r="I3" s="48"/>
    </row>
    <row r="4" spans="1:9" x14ac:dyDescent="0.2">
      <c r="A4" s="44" t="s">
        <v>15</v>
      </c>
      <c r="B4" s="45" t="s">
        <v>89</v>
      </c>
      <c r="C4" s="45"/>
      <c r="D4" s="45"/>
      <c r="G4" s="46" t="s">
        <v>27</v>
      </c>
      <c r="H4" s="45" t="s">
        <v>60</v>
      </c>
      <c r="I4" s="45"/>
    </row>
    <row r="5" spans="1:9" x14ac:dyDescent="0.2">
      <c r="A5" s="44" t="s">
        <v>25</v>
      </c>
      <c r="B5" s="45" t="s">
        <v>55</v>
      </c>
      <c r="C5" s="48"/>
      <c r="D5" s="48"/>
      <c r="G5" s="46" t="s">
        <v>26</v>
      </c>
      <c r="H5" s="48" t="s">
        <v>90</v>
      </c>
      <c r="I5" s="48"/>
    </row>
    <row r="8" spans="1:9" x14ac:dyDescent="0.2">
      <c r="A8" s="44" t="s">
        <v>91</v>
      </c>
    </row>
    <row r="9" spans="1:9" x14ac:dyDescent="0.2">
      <c r="A9" s="44" t="s">
        <v>92</v>
      </c>
    </row>
    <row r="11" spans="1:9" x14ac:dyDescent="0.2">
      <c r="A11" s="44" t="s">
        <v>84</v>
      </c>
      <c r="B11" s="44" t="s">
        <v>85</v>
      </c>
    </row>
    <row r="13" spans="1:9" x14ac:dyDescent="0.2">
      <c r="A13" s="44" t="s">
        <v>93</v>
      </c>
    </row>
    <row r="14" spans="1:9" x14ac:dyDescent="0.2">
      <c r="A14" s="44" t="s">
        <v>94</v>
      </c>
    </row>
    <row r="16" spans="1:9" x14ac:dyDescent="0.2">
      <c r="A16" s="44" t="s">
        <v>95</v>
      </c>
    </row>
    <row r="17" spans="1:9" x14ac:dyDescent="0.2">
      <c r="A17" s="44" t="s">
        <v>96</v>
      </c>
    </row>
    <row r="19" spans="1:9" x14ac:dyDescent="0.2">
      <c r="A19" s="44" t="s">
        <v>52</v>
      </c>
    </row>
    <row r="20" spans="1:9" x14ac:dyDescent="0.2">
      <c r="A20" s="44" t="s">
        <v>33</v>
      </c>
    </row>
    <row r="22" spans="1:9" x14ac:dyDescent="0.2">
      <c r="A22" s="49" t="s">
        <v>12</v>
      </c>
      <c r="B22" s="50"/>
      <c r="C22" s="50"/>
      <c r="D22" s="50"/>
      <c r="E22" s="50"/>
      <c r="F22" s="50"/>
      <c r="G22" s="50"/>
      <c r="H22" s="50"/>
      <c r="I22" s="51"/>
    </row>
    <row r="23" spans="1:9" x14ac:dyDescent="0.2">
      <c r="A23" s="52"/>
      <c r="B23" s="53"/>
      <c r="C23" s="54" t="s">
        <v>34</v>
      </c>
      <c r="D23" s="54" t="s">
        <v>21</v>
      </c>
      <c r="E23" s="54" t="s">
        <v>22</v>
      </c>
      <c r="F23" s="54" t="s">
        <v>23</v>
      </c>
      <c r="G23" s="54" t="s">
        <v>29</v>
      </c>
      <c r="H23" s="54" t="s">
        <v>31</v>
      </c>
      <c r="I23" s="54" t="s">
        <v>32</v>
      </c>
    </row>
    <row r="24" spans="1:9" x14ac:dyDescent="0.2">
      <c r="A24" s="52"/>
      <c r="B24" s="53"/>
      <c r="C24" s="55" t="s">
        <v>10</v>
      </c>
      <c r="D24" s="56" t="s">
        <v>10</v>
      </c>
      <c r="E24" s="55" t="s">
        <v>10</v>
      </c>
      <c r="F24" s="55" t="s">
        <v>10</v>
      </c>
      <c r="G24" s="55" t="s">
        <v>10</v>
      </c>
      <c r="H24" s="55" t="s">
        <v>11</v>
      </c>
      <c r="I24" s="55" t="s">
        <v>11</v>
      </c>
    </row>
    <row r="25" spans="1:9" x14ac:dyDescent="0.2">
      <c r="A25" s="52" t="s">
        <v>0</v>
      </c>
      <c r="B25" s="53"/>
      <c r="C25" s="57"/>
      <c r="D25" s="58"/>
      <c r="E25" s="58"/>
      <c r="F25" s="58"/>
      <c r="G25" s="58">
        <v>150000</v>
      </c>
      <c r="H25" s="58">
        <v>150000</v>
      </c>
      <c r="I25" s="58">
        <v>0</v>
      </c>
    </row>
    <row r="26" spans="1:9" x14ac:dyDescent="0.2">
      <c r="A26" s="52" t="s">
        <v>1</v>
      </c>
      <c r="B26" s="53"/>
      <c r="C26" s="57"/>
      <c r="D26" s="58">
        <f t="shared" ref="D26:I26" si="0">C37</f>
        <v>0</v>
      </c>
      <c r="E26" s="58">
        <f t="shared" si="0"/>
        <v>0</v>
      </c>
      <c r="F26" s="58">
        <f t="shared" si="0"/>
        <v>0</v>
      </c>
      <c r="G26" s="58">
        <f t="shared" si="0"/>
        <v>0</v>
      </c>
      <c r="H26" s="58">
        <f t="shared" si="0"/>
        <v>0</v>
      </c>
      <c r="I26" s="58">
        <f t="shared" si="0"/>
        <v>0</v>
      </c>
    </row>
    <row r="27" spans="1:9" x14ac:dyDescent="0.2">
      <c r="A27" s="52" t="s">
        <v>2</v>
      </c>
      <c r="B27" s="53"/>
      <c r="C27" s="57"/>
      <c r="D27" s="58"/>
      <c r="E27" s="58"/>
      <c r="F27" s="58"/>
      <c r="G27" s="58">
        <v>22490</v>
      </c>
      <c r="H27" s="58">
        <v>127510</v>
      </c>
      <c r="I27" s="58"/>
    </row>
    <row r="28" spans="1:9" x14ac:dyDescent="0.2">
      <c r="A28" s="52" t="s">
        <v>3</v>
      </c>
      <c r="B28" s="53"/>
      <c r="C28" s="57"/>
      <c r="D28" s="58"/>
      <c r="E28" s="58"/>
      <c r="F28" s="57"/>
      <c r="G28" s="58">
        <v>22490</v>
      </c>
      <c r="H28" s="58">
        <v>127510</v>
      </c>
      <c r="I28" s="58"/>
    </row>
    <row r="29" spans="1:9" x14ac:dyDescent="0.2">
      <c r="A29" s="52"/>
      <c r="B29" s="53"/>
      <c r="C29" s="57"/>
      <c r="D29" s="58"/>
      <c r="E29" s="58"/>
      <c r="F29" s="58"/>
      <c r="G29" s="58"/>
      <c r="H29" s="58"/>
      <c r="I29" s="58"/>
    </row>
    <row r="30" spans="1:9" x14ac:dyDescent="0.2">
      <c r="A30" s="52" t="s">
        <v>4</v>
      </c>
      <c r="B30" s="48"/>
      <c r="C30" s="59"/>
      <c r="D30" s="59"/>
      <c r="E30" s="59"/>
      <c r="F30" s="59"/>
      <c r="G30" s="59"/>
      <c r="H30" s="59"/>
      <c r="I30" s="57"/>
    </row>
    <row r="31" spans="1:9" x14ac:dyDescent="0.2">
      <c r="A31" s="52" t="s">
        <v>20</v>
      </c>
      <c r="B31" s="53"/>
      <c r="C31" s="57"/>
      <c r="D31" s="60"/>
      <c r="E31" s="59"/>
      <c r="F31" s="59"/>
      <c r="G31" s="59"/>
      <c r="H31" s="59"/>
      <c r="I31" s="57"/>
    </row>
    <row r="32" spans="1:9" x14ac:dyDescent="0.2">
      <c r="A32" s="61"/>
      <c r="B32" s="62"/>
      <c r="C32" s="57"/>
      <c r="D32" s="58"/>
      <c r="E32" s="58"/>
      <c r="F32" s="58"/>
      <c r="G32" s="58"/>
      <c r="H32" s="58"/>
      <c r="I32" s="58"/>
    </row>
    <row r="33" spans="1:9" x14ac:dyDescent="0.2">
      <c r="A33" s="61"/>
      <c r="B33" s="62"/>
      <c r="C33" s="57"/>
      <c r="D33" s="58"/>
      <c r="E33" s="58"/>
      <c r="F33" s="58"/>
      <c r="G33" s="58"/>
      <c r="H33" s="58"/>
      <c r="I33" s="58"/>
    </row>
    <row r="34" spans="1:9" x14ac:dyDescent="0.2">
      <c r="A34" s="61"/>
      <c r="B34" s="62"/>
      <c r="C34" s="57"/>
      <c r="D34" s="58"/>
      <c r="E34" s="58"/>
      <c r="F34" s="58"/>
      <c r="G34" s="58"/>
      <c r="H34" s="58"/>
      <c r="I34" s="58"/>
    </row>
    <row r="35" spans="1:9" x14ac:dyDescent="0.2">
      <c r="A35" s="52" t="s">
        <v>5</v>
      </c>
      <c r="B35" s="53"/>
      <c r="C35" s="57">
        <f t="shared" ref="C35:I35" si="1">SUM(C32:C34)</f>
        <v>0</v>
      </c>
      <c r="D35" s="57">
        <f t="shared" si="1"/>
        <v>0</v>
      </c>
      <c r="E35" s="57">
        <f t="shared" si="1"/>
        <v>0</v>
      </c>
      <c r="F35" s="57">
        <f t="shared" si="1"/>
        <v>0</v>
      </c>
      <c r="G35" s="57">
        <f t="shared" si="1"/>
        <v>0</v>
      </c>
      <c r="H35" s="57">
        <f t="shared" si="1"/>
        <v>0</v>
      </c>
      <c r="I35" s="57">
        <f t="shared" si="1"/>
        <v>0</v>
      </c>
    </row>
    <row r="36" spans="1:9" x14ac:dyDescent="0.2">
      <c r="A36" s="52"/>
      <c r="B36" s="53"/>
      <c r="C36" s="57"/>
      <c r="D36" s="58"/>
      <c r="E36" s="58"/>
      <c r="F36" s="58"/>
      <c r="G36" s="58"/>
      <c r="H36" s="58"/>
      <c r="I36" s="58"/>
    </row>
    <row r="37" spans="1:9" x14ac:dyDescent="0.2">
      <c r="A37" s="52" t="s">
        <v>7</v>
      </c>
      <c r="B37" s="53"/>
      <c r="C37" s="57">
        <f>+C26+C27-C28+C35</f>
        <v>0</v>
      </c>
      <c r="D37" s="57">
        <f t="shared" ref="D37:I37" si="2">+D26+D27-D28+D35</f>
        <v>0</v>
      </c>
      <c r="E37" s="57">
        <f>+E26+E27-E28+E35</f>
        <v>0</v>
      </c>
      <c r="F37" s="57">
        <f t="shared" si="2"/>
        <v>0</v>
      </c>
      <c r="G37" s="57">
        <f>+G26+G27-G28+G35</f>
        <v>0</v>
      </c>
      <c r="H37" s="57">
        <f>+H26+H27-H28+H35</f>
        <v>0</v>
      </c>
      <c r="I37" s="57">
        <f t="shared" si="2"/>
        <v>0</v>
      </c>
    </row>
    <row r="38" spans="1:9" x14ac:dyDescent="0.2">
      <c r="A38" s="61"/>
      <c r="B38" s="62"/>
      <c r="C38" s="63"/>
      <c r="D38" s="64"/>
      <c r="E38" s="64"/>
      <c r="F38" s="58"/>
      <c r="G38" s="58"/>
      <c r="H38" s="58"/>
      <c r="I38" s="58"/>
    </row>
    <row r="39" spans="1:9" x14ac:dyDescent="0.2">
      <c r="A39" s="52" t="s">
        <v>17</v>
      </c>
      <c r="B39" s="53"/>
      <c r="C39" s="63"/>
      <c r="D39" s="64"/>
      <c r="E39" s="64"/>
      <c r="F39" s="58"/>
      <c r="G39" s="58"/>
      <c r="H39" s="58"/>
      <c r="I39" s="58"/>
    </row>
    <row r="40" spans="1:9" x14ac:dyDescent="0.2">
      <c r="A40" s="61"/>
      <c r="B40" s="62"/>
      <c r="C40" s="63"/>
      <c r="D40" s="64"/>
      <c r="E40" s="64"/>
      <c r="F40" s="58"/>
      <c r="G40" s="58"/>
      <c r="H40" s="58"/>
      <c r="I40" s="58"/>
    </row>
    <row r="41" spans="1:9" x14ac:dyDescent="0.2">
      <c r="A41" s="52" t="s">
        <v>18</v>
      </c>
      <c r="B41" s="65"/>
      <c r="C41" s="66">
        <f>C37-C39</f>
        <v>0</v>
      </c>
      <c r="D41" s="66">
        <f t="shared" ref="D41:I41" si="3">D37-D39</f>
        <v>0</v>
      </c>
      <c r="E41" s="66">
        <f t="shared" si="3"/>
        <v>0</v>
      </c>
      <c r="F41" s="67">
        <f t="shared" si="3"/>
        <v>0</v>
      </c>
      <c r="G41" s="67">
        <f t="shared" si="3"/>
        <v>0</v>
      </c>
      <c r="H41" s="67">
        <f t="shared" si="3"/>
        <v>0</v>
      </c>
      <c r="I41" s="67">
        <f t="shared" si="3"/>
        <v>0</v>
      </c>
    </row>
    <row r="42" spans="1:9" x14ac:dyDescent="0.2">
      <c r="A42" s="68"/>
      <c r="B42" s="68"/>
      <c r="C42" s="69"/>
      <c r="D42" s="69"/>
      <c r="E42" s="69"/>
      <c r="F42" s="69"/>
      <c r="G42" s="69"/>
      <c r="H42" s="69"/>
      <c r="I42" s="69"/>
    </row>
    <row r="43" spans="1:9" x14ac:dyDescent="0.2">
      <c r="A43" s="70" t="s">
        <v>19</v>
      </c>
      <c r="B43" s="45"/>
      <c r="C43" s="71"/>
      <c r="D43" s="71"/>
      <c r="E43" s="71"/>
      <c r="F43" s="71"/>
      <c r="G43" s="71"/>
      <c r="H43" s="71"/>
      <c r="I43" s="71"/>
    </row>
    <row r="44" spans="1:9" ht="26.45" customHeight="1" x14ac:dyDescent="0.2">
      <c r="A44" s="72" t="s">
        <v>30</v>
      </c>
      <c r="B44" s="73"/>
      <c r="C44" s="64"/>
      <c r="D44" s="64"/>
      <c r="E44" s="64"/>
      <c r="F44" s="64"/>
      <c r="G44" s="64"/>
      <c r="H44" s="64"/>
      <c r="I44" s="64"/>
    </row>
    <row r="45" spans="1:9" x14ac:dyDescent="0.2">
      <c r="A45" s="52"/>
      <c r="B45" s="53"/>
      <c r="C45" s="58"/>
      <c r="D45" s="58"/>
      <c r="E45" s="58"/>
      <c r="F45" s="58"/>
      <c r="G45" s="58"/>
      <c r="H45" s="58"/>
      <c r="I45" s="58"/>
    </row>
    <row r="46" spans="1:9" x14ac:dyDescent="0.2">
      <c r="A46" s="52" t="s">
        <v>6</v>
      </c>
      <c r="B46" s="53"/>
      <c r="C46" s="58"/>
      <c r="D46" s="58"/>
      <c r="E46" s="58"/>
      <c r="F46" s="58"/>
      <c r="G46" s="58"/>
      <c r="H46" s="58"/>
      <c r="I46" s="58"/>
    </row>
    <row r="47" spans="1:9" x14ac:dyDescent="0.2">
      <c r="A47" s="52"/>
      <c r="B47" s="53"/>
      <c r="C47" s="58"/>
      <c r="D47" s="58"/>
      <c r="E47" s="58"/>
      <c r="F47" s="58"/>
      <c r="G47" s="58"/>
      <c r="H47" s="58"/>
      <c r="I47" s="58"/>
    </row>
    <row r="48" spans="1:9" x14ac:dyDescent="0.2">
      <c r="A48" s="74" t="s">
        <v>8</v>
      </c>
      <c r="B48" s="65"/>
      <c r="C48" s="58"/>
      <c r="D48" s="58"/>
      <c r="E48" s="58"/>
      <c r="F48" s="58"/>
      <c r="G48" s="58"/>
      <c r="H48" s="58"/>
      <c r="I48" s="58"/>
    </row>
    <row r="49" spans="1:9" x14ac:dyDescent="0.2">
      <c r="A49" s="75" t="s">
        <v>9</v>
      </c>
      <c r="B49" s="76"/>
      <c r="C49" s="58"/>
      <c r="D49" s="58"/>
      <c r="E49" s="58"/>
      <c r="F49" s="58"/>
      <c r="G49" s="58"/>
      <c r="H49" s="58"/>
      <c r="I49" s="58"/>
    </row>
  </sheetData>
  <sheetProtection selectLockedCells="1"/>
  <mergeCells count="2">
    <mergeCell ref="A22:I22"/>
    <mergeCell ref="A44:B44"/>
  </mergeCells>
  <printOptions horizontalCentered="1"/>
  <pageMargins left="0.75" right="0.75" top="0.6" bottom="0.55000000000000004" header="0.28000000000000003" footer="0.16"/>
  <pageSetup scale="84" orientation="landscape" r:id="rId1"/>
  <headerFooter alignWithMargins="0">
    <oddHeader>&amp;C&amp;"Arial,Bold"Report on Non-General Fund Information
&amp;"Arial,Regular"for Submittal to the 2025 Legislature</oddHeader>
    <oddFooter>&amp;LForm 37-47 (rev. 8/23)&amp;R&amp;D  &amp;T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7BA9C7-F1E2-41D3-AA54-82E5C2676592}">
  <sheetPr>
    <pageSetUpPr fitToPage="1"/>
  </sheetPr>
  <dimension ref="A2:I49"/>
  <sheetViews>
    <sheetView zoomScaleNormal="100" workbookViewId="0">
      <selection activeCell="N17" sqref="N17"/>
    </sheetView>
  </sheetViews>
  <sheetFormatPr defaultRowHeight="12.75" x14ac:dyDescent="0.2"/>
  <cols>
    <col min="1" max="2" width="14.5703125" style="44" customWidth="1"/>
    <col min="3" max="8" width="14" style="44" customWidth="1"/>
    <col min="9" max="9" width="13.140625" style="44" customWidth="1"/>
    <col min="10" max="16384" width="9.140625" style="43"/>
  </cols>
  <sheetData>
    <row r="2" spans="1:9" x14ac:dyDescent="0.2">
      <c r="A2" s="44" t="s">
        <v>13</v>
      </c>
      <c r="B2" s="45" t="s">
        <v>35</v>
      </c>
      <c r="C2" s="45"/>
      <c r="D2" s="45"/>
      <c r="G2" s="46" t="s">
        <v>14</v>
      </c>
      <c r="H2" s="45" t="s">
        <v>37</v>
      </c>
      <c r="I2" s="45"/>
    </row>
    <row r="3" spans="1:9" x14ac:dyDescent="0.2">
      <c r="A3" s="44" t="s">
        <v>24</v>
      </c>
      <c r="B3" s="45" t="s">
        <v>71</v>
      </c>
      <c r="C3" s="45"/>
      <c r="D3" s="45"/>
      <c r="G3" s="46" t="s">
        <v>28</v>
      </c>
      <c r="H3" s="48" t="s">
        <v>38</v>
      </c>
      <c r="I3" s="48"/>
    </row>
    <row r="4" spans="1:9" x14ac:dyDescent="0.2">
      <c r="A4" s="44" t="s">
        <v>15</v>
      </c>
      <c r="B4" s="45" t="s">
        <v>97</v>
      </c>
      <c r="C4" s="45"/>
      <c r="D4" s="45"/>
      <c r="G4" s="46" t="s">
        <v>27</v>
      </c>
      <c r="H4" s="45" t="s">
        <v>60</v>
      </c>
      <c r="I4" s="45"/>
    </row>
    <row r="5" spans="1:9" x14ac:dyDescent="0.2">
      <c r="A5" s="44" t="s">
        <v>25</v>
      </c>
      <c r="B5" s="45" t="s">
        <v>55</v>
      </c>
      <c r="C5" s="48"/>
      <c r="D5" s="48"/>
      <c r="G5" s="46" t="s">
        <v>26</v>
      </c>
      <c r="H5" s="48" t="s">
        <v>98</v>
      </c>
      <c r="I5" s="48"/>
    </row>
    <row r="8" spans="1:9" x14ac:dyDescent="0.2">
      <c r="A8" s="44" t="s">
        <v>99</v>
      </c>
    </row>
    <row r="9" spans="1:9" x14ac:dyDescent="0.2">
      <c r="A9" s="44" t="s">
        <v>100</v>
      </c>
    </row>
    <row r="11" spans="1:9" x14ac:dyDescent="0.2">
      <c r="A11" s="44" t="s">
        <v>84</v>
      </c>
      <c r="B11" s="44" t="s">
        <v>85</v>
      </c>
    </row>
    <row r="13" spans="1:9" x14ac:dyDescent="0.2">
      <c r="A13" s="44" t="s">
        <v>101</v>
      </c>
    </row>
    <row r="14" spans="1:9" x14ac:dyDescent="0.2">
      <c r="A14" s="44" t="s">
        <v>102</v>
      </c>
    </row>
    <row r="16" spans="1:9" x14ac:dyDescent="0.2">
      <c r="A16" s="44" t="s">
        <v>103</v>
      </c>
    </row>
    <row r="17" spans="1:9" x14ac:dyDescent="0.2">
      <c r="A17" s="44" t="s">
        <v>104</v>
      </c>
    </row>
    <row r="19" spans="1:9" x14ac:dyDescent="0.2">
      <c r="A19" s="44" t="s">
        <v>52</v>
      </c>
    </row>
    <row r="20" spans="1:9" x14ac:dyDescent="0.2">
      <c r="A20" s="44" t="s">
        <v>33</v>
      </c>
    </row>
    <row r="22" spans="1:9" x14ac:dyDescent="0.2">
      <c r="A22" s="49" t="s">
        <v>12</v>
      </c>
      <c r="B22" s="50"/>
      <c r="C22" s="50"/>
      <c r="D22" s="50"/>
      <c r="E22" s="50"/>
      <c r="F22" s="50"/>
      <c r="G22" s="50"/>
      <c r="H22" s="50"/>
      <c r="I22" s="51"/>
    </row>
    <row r="23" spans="1:9" x14ac:dyDescent="0.2">
      <c r="A23" s="52"/>
      <c r="B23" s="53"/>
      <c r="C23" s="54" t="s">
        <v>34</v>
      </c>
      <c r="D23" s="54" t="s">
        <v>21</v>
      </c>
      <c r="E23" s="54" t="s">
        <v>22</v>
      </c>
      <c r="F23" s="54" t="s">
        <v>23</v>
      </c>
      <c r="G23" s="54" t="s">
        <v>29</v>
      </c>
      <c r="H23" s="54" t="s">
        <v>31</v>
      </c>
      <c r="I23" s="54" t="s">
        <v>32</v>
      </c>
    </row>
    <row r="24" spans="1:9" x14ac:dyDescent="0.2">
      <c r="A24" s="52"/>
      <c r="B24" s="53"/>
      <c r="C24" s="55" t="s">
        <v>10</v>
      </c>
      <c r="D24" s="56" t="s">
        <v>10</v>
      </c>
      <c r="E24" s="55" t="s">
        <v>10</v>
      </c>
      <c r="F24" s="55" t="s">
        <v>10</v>
      </c>
      <c r="G24" s="55" t="s">
        <v>10</v>
      </c>
      <c r="H24" s="55" t="s">
        <v>11</v>
      </c>
      <c r="I24" s="55" t="s">
        <v>11</v>
      </c>
    </row>
    <row r="25" spans="1:9" x14ac:dyDescent="0.2">
      <c r="A25" s="52" t="s">
        <v>0</v>
      </c>
      <c r="B25" s="53"/>
      <c r="C25" s="57"/>
      <c r="D25" s="58"/>
      <c r="E25" s="58"/>
      <c r="F25" s="58"/>
      <c r="G25" s="58">
        <v>287870</v>
      </c>
      <c r="H25" s="58">
        <v>287870</v>
      </c>
      <c r="I25" s="58">
        <v>0</v>
      </c>
    </row>
    <row r="26" spans="1:9" x14ac:dyDescent="0.2">
      <c r="A26" s="52" t="s">
        <v>1</v>
      </c>
      <c r="B26" s="53"/>
      <c r="C26" s="57"/>
      <c r="D26" s="58">
        <f t="shared" ref="D26:I26" si="0">C37</f>
        <v>0</v>
      </c>
      <c r="E26" s="58">
        <f t="shared" si="0"/>
        <v>0</v>
      </c>
      <c r="F26" s="58">
        <f t="shared" si="0"/>
        <v>0</v>
      </c>
      <c r="G26" s="58">
        <f t="shared" si="0"/>
        <v>0</v>
      </c>
      <c r="H26" s="58">
        <f t="shared" si="0"/>
        <v>0</v>
      </c>
      <c r="I26" s="58">
        <f t="shared" si="0"/>
        <v>0</v>
      </c>
    </row>
    <row r="27" spans="1:9" x14ac:dyDescent="0.2">
      <c r="A27" s="52" t="s">
        <v>2</v>
      </c>
      <c r="B27" s="53"/>
      <c r="C27" s="57"/>
      <c r="D27" s="58"/>
      <c r="E27" s="58"/>
      <c r="F27" s="58"/>
      <c r="G27" s="58">
        <v>117479</v>
      </c>
      <c r="H27" s="58">
        <v>170391</v>
      </c>
      <c r="I27" s="58">
        <v>0</v>
      </c>
    </row>
    <row r="28" spans="1:9" x14ac:dyDescent="0.2">
      <c r="A28" s="52" t="s">
        <v>3</v>
      </c>
      <c r="B28" s="53"/>
      <c r="C28" s="57"/>
      <c r="D28" s="58"/>
      <c r="E28" s="58"/>
      <c r="F28" s="57"/>
      <c r="G28" s="58">
        <v>117479</v>
      </c>
      <c r="H28" s="58">
        <v>170391</v>
      </c>
      <c r="I28" s="58">
        <v>0</v>
      </c>
    </row>
    <row r="29" spans="1:9" x14ac:dyDescent="0.2">
      <c r="A29" s="52"/>
      <c r="B29" s="53"/>
      <c r="C29" s="57"/>
      <c r="D29" s="58"/>
      <c r="E29" s="58"/>
      <c r="F29" s="58"/>
      <c r="G29" s="58"/>
      <c r="H29" s="58"/>
      <c r="I29" s="58"/>
    </row>
    <row r="30" spans="1:9" x14ac:dyDescent="0.2">
      <c r="A30" s="52" t="s">
        <v>4</v>
      </c>
      <c r="B30" s="48"/>
      <c r="C30" s="59"/>
      <c r="D30" s="59"/>
      <c r="E30" s="59"/>
      <c r="F30" s="59"/>
      <c r="G30" s="59"/>
      <c r="H30" s="59"/>
      <c r="I30" s="57"/>
    </row>
    <row r="31" spans="1:9" x14ac:dyDescent="0.2">
      <c r="A31" s="52" t="s">
        <v>20</v>
      </c>
      <c r="B31" s="53"/>
      <c r="C31" s="57"/>
      <c r="D31" s="60"/>
      <c r="E31" s="59"/>
      <c r="F31" s="59"/>
      <c r="G31" s="59"/>
      <c r="H31" s="59"/>
      <c r="I31" s="57"/>
    </row>
    <row r="32" spans="1:9" x14ac:dyDescent="0.2">
      <c r="A32" s="61"/>
      <c r="B32" s="62"/>
      <c r="C32" s="57"/>
      <c r="D32" s="58"/>
      <c r="E32" s="58"/>
      <c r="F32" s="58"/>
      <c r="G32" s="58"/>
      <c r="H32" s="58"/>
      <c r="I32" s="58"/>
    </row>
    <row r="33" spans="1:9" x14ac:dyDescent="0.2">
      <c r="A33" s="61"/>
      <c r="B33" s="62"/>
      <c r="C33" s="57"/>
      <c r="D33" s="58"/>
      <c r="E33" s="58"/>
      <c r="F33" s="58"/>
      <c r="G33" s="58"/>
      <c r="H33" s="58"/>
      <c r="I33" s="58"/>
    </row>
    <row r="34" spans="1:9" x14ac:dyDescent="0.2">
      <c r="A34" s="61"/>
      <c r="B34" s="62"/>
      <c r="C34" s="57"/>
      <c r="D34" s="58"/>
      <c r="E34" s="58"/>
      <c r="F34" s="58"/>
      <c r="G34" s="58"/>
      <c r="H34" s="58"/>
      <c r="I34" s="58"/>
    </row>
    <row r="35" spans="1:9" x14ac:dyDescent="0.2">
      <c r="A35" s="52" t="s">
        <v>5</v>
      </c>
      <c r="B35" s="53"/>
      <c r="C35" s="57">
        <f t="shared" ref="C35:I35" si="1">SUM(C32:C34)</f>
        <v>0</v>
      </c>
      <c r="D35" s="57">
        <f t="shared" si="1"/>
        <v>0</v>
      </c>
      <c r="E35" s="57">
        <f t="shared" si="1"/>
        <v>0</v>
      </c>
      <c r="F35" s="57">
        <f t="shared" si="1"/>
        <v>0</v>
      </c>
      <c r="G35" s="57">
        <f t="shared" si="1"/>
        <v>0</v>
      </c>
      <c r="H35" s="57">
        <f t="shared" si="1"/>
        <v>0</v>
      </c>
      <c r="I35" s="57">
        <f t="shared" si="1"/>
        <v>0</v>
      </c>
    </row>
    <row r="36" spans="1:9" x14ac:dyDescent="0.2">
      <c r="A36" s="52"/>
      <c r="B36" s="53"/>
      <c r="C36" s="57"/>
      <c r="D36" s="58"/>
      <c r="E36" s="58"/>
      <c r="F36" s="58"/>
      <c r="G36" s="58"/>
      <c r="H36" s="58"/>
      <c r="I36" s="58"/>
    </row>
    <row r="37" spans="1:9" x14ac:dyDescent="0.2">
      <c r="A37" s="52" t="s">
        <v>7</v>
      </c>
      <c r="B37" s="53"/>
      <c r="C37" s="57">
        <f>+C26+C27-C28+C35</f>
        <v>0</v>
      </c>
      <c r="D37" s="57">
        <f t="shared" ref="D37:I37" si="2">+D26+D27-D28+D35</f>
        <v>0</v>
      </c>
      <c r="E37" s="57">
        <f>+E26+E27-E28+E35</f>
        <v>0</v>
      </c>
      <c r="F37" s="57">
        <f t="shared" si="2"/>
        <v>0</v>
      </c>
      <c r="G37" s="57">
        <f>+G26+G27-G28+G35</f>
        <v>0</v>
      </c>
      <c r="H37" s="57">
        <f>+H26+H27-H28+H35</f>
        <v>0</v>
      </c>
      <c r="I37" s="57">
        <f t="shared" si="2"/>
        <v>0</v>
      </c>
    </row>
    <row r="38" spans="1:9" x14ac:dyDescent="0.2">
      <c r="A38" s="61"/>
      <c r="B38" s="62"/>
      <c r="C38" s="63"/>
      <c r="D38" s="64"/>
      <c r="E38" s="64"/>
      <c r="F38" s="58"/>
      <c r="G38" s="58"/>
      <c r="H38" s="58"/>
      <c r="I38" s="58"/>
    </row>
    <row r="39" spans="1:9" x14ac:dyDescent="0.2">
      <c r="A39" s="52" t="s">
        <v>17</v>
      </c>
      <c r="B39" s="53"/>
      <c r="C39" s="63"/>
      <c r="D39" s="64"/>
      <c r="E39" s="64"/>
      <c r="F39" s="58"/>
      <c r="G39" s="58"/>
      <c r="H39" s="58"/>
      <c r="I39" s="58"/>
    </row>
    <row r="40" spans="1:9" x14ac:dyDescent="0.2">
      <c r="A40" s="61"/>
      <c r="B40" s="62"/>
      <c r="C40" s="63"/>
      <c r="D40" s="64"/>
      <c r="E40" s="64"/>
      <c r="F40" s="58"/>
      <c r="G40" s="58"/>
      <c r="H40" s="58"/>
      <c r="I40" s="58"/>
    </row>
    <row r="41" spans="1:9" x14ac:dyDescent="0.2">
      <c r="A41" s="52" t="s">
        <v>18</v>
      </c>
      <c r="B41" s="65"/>
      <c r="C41" s="66">
        <f>C37-C39</f>
        <v>0</v>
      </c>
      <c r="D41" s="66">
        <f t="shared" ref="D41:I41" si="3">D37-D39</f>
        <v>0</v>
      </c>
      <c r="E41" s="66">
        <f t="shared" si="3"/>
        <v>0</v>
      </c>
      <c r="F41" s="67">
        <f t="shared" si="3"/>
        <v>0</v>
      </c>
      <c r="G41" s="67">
        <f t="shared" si="3"/>
        <v>0</v>
      </c>
      <c r="H41" s="67">
        <f t="shared" si="3"/>
        <v>0</v>
      </c>
      <c r="I41" s="67">
        <f t="shared" si="3"/>
        <v>0</v>
      </c>
    </row>
    <row r="42" spans="1:9" x14ac:dyDescent="0.2">
      <c r="A42" s="68"/>
      <c r="B42" s="68"/>
      <c r="C42" s="69"/>
      <c r="D42" s="69"/>
      <c r="E42" s="69"/>
      <c r="F42" s="69"/>
      <c r="G42" s="69"/>
      <c r="H42" s="69"/>
      <c r="I42" s="69"/>
    </row>
    <row r="43" spans="1:9" x14ac:dyDescent="0.2">
      <c r="A43" s="70" t="s">
        <v>19</v>
      </c>
      <c r="B43" s="45"/>
      <c r="C43" s="71"/>
      <c r="D43" s="71"/>
      <c r="E43" s="71"/>
      <c r="F43" s="71"/>
      <c r="G43" s="71"/>
      <c r="H43" s="71"/>
      <c r="I43" s="71"/>
    </row>
    <row r="44" spans="1:9" ht="26.45" customHeight="1" x14ac:dyDescent="0.2">
      <c r="A44" s="72" t="s">
        <v>30</v>
      </c>
      <c r="B44" s="73"/>
      <c r="C44" s="64"/>
      <c r="D44" s="64"/>
      <c r="E44" s="64"/>
      <c r="F44" s="64"/>
      <c r="G44" s="64"/>
      <c r="H44" s="64"/>
      <c r="I44" s="64"/>
    </row>
    <row r="45" spans="1:9" x14ac:dyDescent="0.2">
      <c r="A45" s="52"/>
      <c r="B45" s="53"/>
      <c r="C45" s="58"/>
      <c r="D45" s="58"/>
      <c r="E45" s="58"/>
      <c r="F45" s="58"/>
      <c r="G45" s="58"/>
      <c r="H45" s="58"/>
      <c r="I45" s="58"/>
    </row>
    <row r="46" spans="1:9" x14ac:dyDescent="0.2">
      <c r="A46" s="52" t="s">
        <v>6</v>
      </c>
      <c r="B46" s="53"/>
      <c r="C46" s="58"/>
      <c r="D46" s="58"/>
      <c r="E46" s="58"/>
      <c r="F46" s="58"/>
      <c r="G46" s="58"/>
      <c r="H46" s="58"/>
      <c r="I46" s="58"/>
    </row>
    <row r="47" spans="1:9" x14ac:dyDescent="0.2">
      <c r="A47" s="52"/>
      <c r="B47" s="53"/>
      <c r="C47" s="58"/>
      <c r="D47" s="58"/>
      <c r="E47" s="58"/>
      <c r="F47" s="58"/>
      <c r="G47" s="58"/>
      <c r="H47" s="58"/>
      <c r="I47" s="58"/>
    </row>
    <row r="48" spans="1:9" x14ac:dyDescent="0.2">
      <c r="A48" s="74" t="s">
        <v>8</v>
      </c>
      <c r="B48" s="65"/>
      <c r="C48" s="58"/>
      <c r="D48" s="58"/>
      <c r="E48" s="58"/>
      <c r="F48" s="58"/>
      <c r="G48" s="58"/>
      <c r="H48" s="58"/>
      <c r="I48" s="58"/>
    </row>
    <row r="49" spans="1:9" x14ac:dyDescent="0.2">
      <c r="A49" s="75" t="s">
        <v>9</v>
      </c>
      <c r="B49" s="76"/>
      <c r="C49" s="58"/>
      <c r="D49" s="58"/>
      <c r="E49" s="58"/>
      <c r="F49" s="58"/>
      <c r="G49" s="58"/>
      <c r="H49" s="58"/>
      <c r="I49" s="58"/>
    </row>
  </sheetData>
  <sheetProtection selectLockedCells="1"/>
  <mergeCells count="2">
    <mergeCell ref="A22:I22"/>
    <mergeCell ref="A44:B44"/>
  </mergeCells>
  <printOptions horizontalCentered="1"/>
  <pageMargins left="0.75" right="0.75" top="0.6" bottom="0.55000000000000004" header="0.28000000000000003" footer="0.16"/>
  <pageSetup scale="84" orientation="landscape" r:id="rId1"/>
  <headerFooter alignWithMargins="0">
    <oddHeader>&amp;C&amp;"Arial,Bold"Report on Non-General Fund Information
&amp;"Arial,Regular"for Submittal to the 2025 Legislature</oddHeader>
    <oddFooter>&amp;LForm 37-47 (rev. 8/23)&amp;R&amp;D  &amp;T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 223</vt:lpstr>
      <vt:lpstr>S 508</vt:lpstr>
      <vt:lpstr>S 635</vt:lpstr>
      <vt:lpstr>S 649</vt:lpstr>
      <vt:lpstr>S 22 669</vt:lpstr>
      <vt:lpstr>S 23 661</vt:lpstr>
      <vt:lpstr>S 23 676</vt:lpstr>
    </vt:vector>
  </TitlesOfParts>
  <Company>House of Representatives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ng</dc:creator>
  <cp:lastModifiedBy>Woo, Haley</cp:lastModifiedBy>
  <cp:lastPrinted>2024-08-29T02:14:26Z</cp:lastPrinted>
  <dcterms:created xsi:type="dcterms:W3CDTF">2007-10-18T21:13:24Z</dcterms:created>
  <dcterms:modified xsi:type="dcterms:W3CDTF">2024-09-30T22:52:14Z</dcterms:modified>
</cp:coreProperties>
</file>