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5 NON GENERAL FUND RPT\To B&amp;F\HTH 610, 840, 849\"/>
    </mc:Choice>
  </mc:AlternateContent>
  <xr:revisionPtr revIDLastSave="0" documentId="13_ncr:1_{165205CB-6041-4E9D-A631-90F610467B41}" xr6:coauthVersionLast="47" xr6:coauthVersionMax="47" xr10:uidLastSave="{00000000-0000-0000-0000-000000000000}"/>
  <bookViews>
    <workbookView xWindow="28680" yWindow="-120" windowWidth="29040" windowHeight="15720" tabRatio="823" xr2:uid="{7013CA5F-40E5-451F-AED0-BB95E88B2793}"/>
  </bookViews>
  <sheets>
    <sheet name="S 201" sheetId="69" r:id="rId1"/>
    <sheet name="S 298" sheetId="48" r:id="rId2"/>
    <sheet name="S 299" sheetId="51" r:id="rId3"/>
    <sheet name="S 313" sheetId="60" r:id="rId4"/>
    <sheet name="S 319" sheetId="61" r:id="rId5"/>
    <sheet name="S 322" sheetId="62" r:id="rId6"/>
    <sheet name="S 323" sheetId="63" r:id="rId7"/>
    <sheet name="S 327" sheetId="64" r:id="rId8"/>
    <sheet name="S 330" sheetId="65" r:id="rId9"/>
    <sheet name="S 336" sheetId="66" r:id="rId10"/>
    <sheet name="S 339" sheetId="52" r:id="rId11"/>
    <sheet name="S 340" sheetId="53" r:id="rId12"/>
    <sheet name="S 341" sheetId="54" r:id="rId13"/>
    <sheet name="S 342" sheetId="55" r:id="rId14"/>
    <sheet name="S 344" sheetId="56" r:id="rId15"/>
    <sheet name="S 348" sheetId="57" r:id="rId16"/>
    <sheet name="S 349" sheetId="58" r:id="rId17"/>
    <sheet name="S 362" sheetId="59" r:id="rId18"/>
    <sheet name="S 386" sheetId="67" r:id="rId19"/>
    <sheet name="S 387" sheetId="68" r:id="rId20"/>
    <sheet name="S 507" sheetId="31" r:id="rId21"/>
    <sheet name="S 512" sheetId="32" r:id="rId22"/>
    <sheet name="S 513" sheetId="33" r:id="rId23"/>
    <sheet name="S 541" sheetId="34" r:id="rId24"/>
    <sheet name="S 542" sheetId="35" r:id="rId25"/>
    <sheet name="S 543" sheetId="36" r:id="rId26"/>
    <sheet name="S 544" sheetId="37" r:id="rId27"/>
    <sheet name="S 545" sheetId="38" r:id="rId28"/>
    <sheet name="S 546" sheetId="39" r:id="rId29"/>
    <sheet name="S 547" sheetId="40" r:id="rId30"/>
    <sheet name="S 556" sheetId="43" r:id="rId31"/>
    <sheet name="S 558" sheetId="44" r:id="rId32"/>
    <sheet name="S 559" sheetId="45" r:id="rId33"/>
    <sheet name="S 569" sheetId="41" r:id="rId34"/>
    <sheet name="S 572" sheetId="71" r:id="rId35"/>
    <sheet name="S 592" sheetId="46" r:id="rId36"/>
    <sheet name="S 613" sheetId="49" r:id="rId37"/>
    <sheet name="S 654" sheetId="47" r:id="rId38"/>
    <sheet name="S 681  New" sheetId="72" r:id="rId39"/>
    <sheet name="S 682  New" sheetId="73" r:id="rId40"/>
    <sheet name="S 683  New" sheetId="74" r:id="rId41"/>
    <sheet name="S 684  New" sheetId="70" r:id="rId42"/>
  </sheets>
  <definedNames>
    <definedName name="_xlnm.Print_Area" localSheetId="0">'S 201'!$A$1:$H$23</definedName>
    <definedName name="_xlnm.Print_Area" localSheetId="1">'S 298'!$A$1:$H$23</definedName>
    <definedName name="_xlnm.Print_Area" localSheetId="2">'S 299'!$A$1:$H$23</definedName>
    <definedName name="_xlnm.Print_Area" localSheetId="3">'S 313'!$A$1:$H$23</definedName>
    <definedName name="_xlnm.Print_Area" localSheetId="4">'S 319'!$A$1:$H$23</definedName>
    <definedName name="_xlnm.Print_Area" localSheetId="5">'S 322'!$A$1:$H$23</definedName>
    <definedName name="_xlnm.Print_Area" localSheetId="6">'S 323'!$A$1:$H$23</definedName>
    <definedName name="_xlnm.Print_Area" localSheetId="7">'S 327'!$A$1:$H$23</definedName>
    <definedName name="_xlnm.Print_Area" localSheetId="8">'S 330'!$A$1:$H$23</definedName>
    <definedName name="_xlnm.Print_Area" localSheetId="9">'S 336'!$A$1:$H$23</definedName>
    <definedName name="_xlnm.Print_Area" localSheetId="10">'S 339'!$A$1:$H$23</definedName>
    <definedName name="_xlnm.Print_Area" localSheetId="11">'S 340'!$A$1:$H$23</definedName>
    <definedName name="_xlnm.Print_Area" localSheetId="12">'S 341'!$A$1:$H$23</definedName>
    <definedName name="_xlnm.Print_Area" localSheetId="13">'S 342'!$A$1:$H$23</definedName>
    <definedName name="_xlnm.Print_Area" localSheetId="14">'S 344'!$A$1:$H$23</definedName>
    <definedName name="_xlnm.Print_Area" localSheetId="15">'S 348'!$A$1:$H$23</definedName>
    <definedName name="_xlnm.Print_Area" localSheetId="16">'S 349'!$A$1:$H$23</definedName>
    <definedName name="_xlnm.Print_Area" localSheetId="17">'S 362'!$A$1:$H$23</definedName>
    <definedName name="_xlnm.Print_Area" localSheetId="18">'S 386'!$A$1:$H$23</definedName>
    <definedName name="_xlnm.Print_Area" localSheetId="19">'S 387'!$A$1:$H$23</definedName>
    <definedName name="_xlnm.Print_Area" localSheetId="21">'S 512'!$A$1:$H$23</definedName>
    <definedName name="_xlnm.Print_Area" localSheetId="23">'S 541'!$A$1:$H$23</definedName>
    <definedName name="_xlnm.Print_Area" localSheetId="24">'S 542'!$A$1:$H$23</definedName>
    <definedName name="_xlnm.Print_Area" localSheetId="26">'S 544'!$A$1:$H$23</definedName>
    <definedName name="_xlnm.Print_Area" localSheetId="27">'S 545'!$A$1:$H$23</definedName>
    <definedName name="_xlnm.Print_Area" localSheetId="28">'S 546'!$A$1:$H$23</definedName>
    <definedName name="_xlnm.Print_Area" localSheetId="38">'S 681  New'!$A$1:$H$23</definedName>
    <definedName name="_xlnm.Print_Area" localSheetId="39">'S 682  New'!$A$1:$H$27</definedName>
    <definedName name="_xlnm.Print_Area" localSheetId="41">'S 684  New'!$A$1:$H$23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3" i="73" l="1"/>
  <c r="G23" i="73"/>
  <c r="F23" i="73"/>
  <c r="E23" i="73"/>
  <c r="D23" i="73"/>
  <c r="C23" i="73"/>
  <c r="H23" i="74"/>
  <c r="G23" i="74"/>
  <c r="F23" i="74"/>
  <c r="E23" i="74"/>
  <c r="D23" i="74"/>
  <c r="C23" i="74"/>
  <c r="H23" i="72" l="1"/>
  <c r="G23" i="72"/>
  <c r="F23" i="72"/>
  <c r="E23" i="72"/>
  <c r="D23" i="72"/>
  <c r="C23" i="72"/>
  <c r="H23" i="71"/>
  <c r="G23" i="71"/>
  <c r="F23" i="71"/>
  <c r="E23" i="71"/>
  <c r="D23" i="71"/>
  <c r="C23" i="71"/>
  <c r="H23" i="70"/>
  <c r="G23" i="70"/>
  <c r="F23" i="70"/>
  <c r="E23" i="70"/>
  <c r="D23" i="70"/>
  <c r="C23" i="70"/>
  <c r="H23" i="69" l="1"/>
  <c r="G23" i="69"/>
  <c r="F23" i="69"/>
  <c r="E23" i="69"/>
  <c r="D23" i="69"/>
  <c r="C23" i="69"/>
  <c r="H23" i="68" l="1"/>
  <c r="G23" i="68"/>
  <c r="F23" i="68"/>
  <c r="E23" i="68"/>
  <c r="D23" i="68"/>
  <c r="C23" i="68"/>
  <c r="H23" i="67"/>
  <c r="G23" i="67"/>
  <c r="F23" i="67"/>
  <c r="E23" i="67"/>
  <c r="D23" i="67"/>
  <c r="C23" i="67"/>
  <c r="H23" i="59"/>
  <c r="G23" i="59"/>
  <c r="F23" i="59"/>
  <c r="E23" i="59"/>
  <c r="D23" i="59"/>
  <c r="C23" i="59"/>
  <c r="H23" i="58"/>
  <c r="G23" i="58"/>
  <c r="F23" i="58"/>
  <c r="E23" i="58"/>
  <c r="D23" i="58"/>
  <c r="C23" i="58"/>
  <c r="H23" i="57"/>
  <c r="G23" i="57"/>
  <c r="F23" i="57"/>
  <c r="E23" i="57"/>
  <c r="D23" i="57"/>
  <c r="C23" i="57"/>
  <c r="H23" i="56"/>
  <c r="G23" i="56"/>
  <c r="F23" i="56"/>
  <c r="E23" i="56"/>
  <c r="D23" i="56"/>
  <c r="C23" i="56"/>
  <c r="H23" i="55"/>
  <c r="G23" i="55"/>
  <c r="F23" i="55"/>
  <c r="E23" i="55"/>
  <c r="D23" i="55"/>
  <c r="C23" i="55"/>
  <c r="H23" i="54"/>
  <c r="G23" i="54"/>
  <c r="F23" i="54"/>
  <c r="E23" i="54"/>
  <c r="D23" i="54"/>
  <c r="C23" i="54"/>
  <c r="H23" i="53"/>
  <c r="G23" i="53"/>
  <c r="F23" i="53"/>
  <c r="E23" i="53"/>
  <c r="D23" i="53"/>
  <c r="C23" i="53"/>
  <c r="H23" i="52"/>
  <c r="G23" i="52"/>
  <c r="F23" i="52"/>
  <c r="E23" i="52"/>
  <c r="D23" i="52"/>
  <c r="C23" i="52"/>
  <c r="H23" i="66"/>
  <c r="G23" i="66"/>
  <c r="F23" i="66"/>
  <c r="E23" i="66"/>
  <c r="D23" i="66"/>
  <c r="C23" i="66"/>
  <c r="H23" i="65"/>
  <c r="G23" i="65"/>
  <c r="F23" i="65"/>
  <c r="E23" i="65"/>
  <c r="D23" i="65"/>
  <c r="C23" i="65"/>
  <c r="H23" i="64"/>
  <c r="G23" i="64"/>
  <c r="F23" i="64"/>
  <c r="E23" i="64"/>
  <c r="D23" i="64"/>
  <c r="C23" i="64"/>
  <c r="H23" i="63"/>
  <c r="G23" i="63"/>
  <c r="F23" i="63"/>
  <c r="E23" i="63"/>
  <c r="D23" i="63"/>
  <c r="C23" i="63"/>
  <c r="H23" i="62"/>
  <c r="G23" i="62"/>
  <c r="F23" i="62"/>
  <c r="E23" i="62"/>
  <c r="D23" i="62"/>
  <c r="C23" i="62"/>
  <c r="H23" i="61"/>
  <c r="G23" i="61"/>
  <c r="F23" i="61"/>
  <c r="E23" i="61"/>
  <c r="D23" i="61"/>
  <c r="C23" i="61"/>
  <c r="H23" i="60"/>
  <c r="G23" i="60"/>
  <c r="F23" i="60"/>
  <c r="E23" i="60"/>
  <c r="D23" i="60"/>
  <c r="C23" i="60"/>
  <c r="H23" i="51"/>
  <c r="G23" i="51"/>
  <c r="F23" i="51"/>
  <c r="E23" i="51"/>
  <c r="D23" i="51"/>
  <c r="C23" i="51"/>
  <c r="H23" i="48"/>
  <c r="G23" i="48"/>
  <c r="F23" i="48"/>
  <c r="E23" i="48"/>
  <c r="D23" i="48"/>
  <c r="C23" i="48"/>
  <c r="H23" i="47"/>
  <c r="G23" i="47"/>
  <c r="F23" i="47"/>
  <c r="E23" i="47"/>
  <c r="D23" i="47"/>
  <c r="C23" i="47"/>
  <c r="H23" i="49"/>
  <c r="G23" i="49"/>
  <c r="F23" i="49"/>
  <c r="E23" i="49"/>
  <c r="D23" i="49"/>
  <c r="C23" i="49"/>
  <c r="H23" i="46"/>
  <c r="G23" i="46"/>
  <c r="F23" i="46"/>
  <c r="E23" i="46"/>
  <c r="D23" i="46"/>
  <c r="C23" i="46"/>
  <c r="H23" i="45"/>
  <c r="G23" i="45"/>
  <c r="F23" i="45"/>
  <c r="E23" i="45"/>
  <c r="D23" i="45"/>
  <c r="C23" i="45"/>
  <c r="H23" i="44"/>
  <c r="G23" i="44"/>
  <c r="F23" i="44"/>
  <c r="E23" i="44"/>
  <c r="D23" i="44"/>
  <c r="C23" i="44"/>
  <c r="H23" i="43"/>
  <c r="G23" i="43"/>
  <c r="F23" i="43"/>
  <c r="E23" i="43"/>
  <c r="D23" i="43"/>
  <c r="C23" i="43"/>
  <c r="H23" i="41" l="1"/>
  <c r="G23" i="41"/>
  <c r="F23" i="41"/>
  <c r="E23" i="41"/>
  <c r="D23" i="41"/>
  <c r="C23" i="41"/>
  <c r="H23" i="40"/>
  <c r="G23" i="40"/>
  <c r="F23" i="40"/>
  <c r="E23" i="40"/>
  <c r="D23" i="40"/>
  <c r="C23" i="40"/>
  <c r="H23" i="39"/>
  <c r="G23" i="39"/>
  <c r="F23" i="39"/>
  <c r="E23" i="39"/>
  <c r="D23" i="39"/>
  <c r="C23" i="39"/>
  <c r="H23" i="38"/>
  <c r="G23" i="38"/>
  <c r="F23" i="38"/>
  <c r="E23" i="38"/>
  <c r="D23" i="38"/>
  <c r="C23" i="38"/>
  <c r="H23" i="37"/>
  <c r="G23" i="37"/>
  <c r="F23" i="37"/>
  <c r="E23" i="37"/>
  <c r="D23" i="37"/>
  <c r="C23" i="37"/>
  <c r="H23" i="36"/>
  <c r="G23" i="36"/>
  <c r="F23" i="36"/>
  <c r="E23" i="36"/>
  <c r="D23" i="36"/>
  <c r="C23" i="36"/>
  <c r="H23" i="35"/>
  <c r="G23" i="35"/>
  <c r="F23" i="35"/>
  <c r="E23" i="35"/>
  <c r="D23" i="35"/>
  <c r="C23" i="35"/>
  <c r="H23" i="34"/>
  <c r="G23" i="34"/>
  <c r="F23" i="34"/>
  <c r="E23" i="34"/>
  <c r="D23" i="34"/>
  <c r="C23" i="34"/>
  <c r="H23" i="33"/>
  <c r="G23" i="33"/>
  <c r="F23" i="33"/>
  <c r="E23" i="33"/>
  <c r="D23" i="33"/>
  <c r="C23" i="33"/>
  <c r="H23" i="32"/>
  <c r="G23" i="32"/>
  <c r="F23" i="32"/>
  <c r="E23" i="32"/>
  <c r="D23" i="32"/>
  <c r="C23" i="32"/>
  <c r="H23" i="31"/>
  <c r="G23" i="31"/>
  <c r="F23" i="31"/>
  <c r="E23" i="31"/>
  <c r="D23" i="31"/>
  <c r="C23" i="31"/>
</calcChain>
</file>

<file path=xl/sharedStrings.xml><?xml version="1.0" encoding="utf-8"?>
<sst xmlns="http://schemas.openxmlformats.org/spreadsheetml/2006/main" count="1302" uniqueCount="144">
  <si>
    <t>Non-General Fund Cost Element Report</t>
  </si>
  <si>
    <t>FY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</si>
  <si>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</si>
  <si>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</si>
  <si>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</si>
  <si>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</si>
  <si>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</si>
  <si>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</si>
  <si>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</si>
  <si>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2024-25</t>
  </si>
  <si>
    <t>2025-26</t>
  </si>
  <si>
    <t>2026-27</t>
  </si>
  <si>
    <t>2027-28</t>
  </si>
  <si>
    <t>Fund Type (MOF): P</t>
  </si>
  <si>
    <t>Fund Type (MOF): N</t>
  </si>
  <si>
    <t>Department: HTH</t>
  </si>
  <si>
    <t>Fund Type (MOF):  P</t>
  </si>
  <si>
    <t>Name of Fund:  Beach Monitoring and Notification Program</t>
  </si>
  <si>
    <t>Name of Fund:  Exchange Network</t>
  </si>
  <si>
    <t>Legal Authority:  P.L. 111-88; 40 CFR Part 3</t>
  </si>
  <si>
    <t>Name of Fund:  Hazardous Materials Emergency Preparedness</t>
  </si>
  <si>
    <t>Legal Authority:  49 U.S.C. 5101</t>
  </si>
  <si>
    <t>Name of Fund:  Water Quality Management Planning</t>
  </si>
  <si>
    <t>Name of Fund:  Leaking Underground Storage Tank - Corrective Action</t>
  </si>
  <si>
    <t>Name of Fund:  Leaking Underground Storage Tank - Prevention</t>
  </si>
  <si>
    <t>Name of Fund:  State Clean Diesel Grant-Diesel Retrofit</t>
  </si>
  <si>
    <t>Name of Fund:  Department of Defense and State MOA</t>
  </si>
  <si>
    <t>Name of Fund:  State Response Program</t>
  </si>
  <si>
    <t>Name of Fund:  Preliminary Assessment/Site Inspection</t>
  </si>
  <si>
    <t>2028-29</t>
  </si>
  <si>
    <t>Legal Authority:  Clean Water Act: Secs. 205(j)(1) &amp; (2), and Sec. 604(b)</t>
  </si>
  <si>
    <t>Legal Authority:  Solid Waste Disposal Act: Sec. 9003(h)</t>
  </si>
  <si>
    <t>Legal Authority:  Solid Waste Disposal Act: Section 9011</t>
  </si>
  <si>
    <t>Legal Authority:  Diesel Emission Reduction Act of 2010, codified at 42 U.S.C. 16133</t>
  </si>
  <si>
    <t>Legal Authority:  10 USC Section 2701 (d)</t>
  </si>
  <si>
    <t>Legal Authority:  Comprehensive Environmental Response, Compensation, and Liability Act: Section 128(a)</t>
  </si>
  <si>
    <t>Legal Authority:  Comprehensive Environmental Response, Compensation, and Liability Act: Section 104(d)(1)</t>
  </si>
  <si>
    <t>Name of Fund:  Public Water System Supervision</t>
  </si>
  <si>
    <t>Legal Authority:  Safe Drinking Water Act:  Sec. 1443(a)</t>
  </si>
  <si>
    <t>Name of Fund:  Hazardous Waste Management Program</t>
  </si>
  <si>
    <t>Legal Authority:  Solid Waste Disposal Act: Sec. 3011(a) &amp; (c), &amp; 42 U.S.C. 6908(a)</t>
  </si>
  <si>
    <t>Name of Fund:  Air Pollution Control Program</t>
  </si>
  <si>
    <t>Legal Authority:  Clean Air Act, Section 105</t>
  </si>
  <si>
    <t>Name of Fund:  PM 2.5 Monitoring Network</t>
  </si>
  <si>
    <t>Legal Authority:  Clean Air Act: Section 103</t>
  </si>
  <si>
    <t>Name of Fund:  Multipurpose Grant Program-SHWB</t>
  </si>
  <si>
    <t>Legal Authority:  Consolidated Appropriations Act 2016; Public Law No: 114-113</t>
  </si>
  <si>
    <t>Name of Fund:  Multipurpose Grant Program-HEER</t>
  </si>
  <si>
    <t>Legal Authority:  Further Consolidated Appropriations Act 2020 (Public Law 116-94)</t>
  </si>
  <si>
    <t>Name of Fund:  Water Pollution Control</t>
  </si>
  <si>
    <t xml:space="preserve">Legal Authority:  Clean Water Act: Section 106 </t>
  </si>
  <si>
    <t>Name of Fund:  Water Pollution Control - Monitoring Initiative</t>
  </si>
  <si>
    <t>Legal Authority:  Clean Water Act: Sections 106 and 518 ( e )</t>
  </si>
  <si>
    <t>Name of Fund:  Deposit Beverage Container Special Fund</t>
  </si>
  <si>
    <t>Fund Type (MOF): B</t>
  </si>
  <si>
    <t>Legal Authority:  Section 342G-104 HRS</t>
  </si>
  <si>
    <t>Name of Fund:  Electronic Device Recycling Fund</t>
  </si>
  <si>
    <t>Legal Authority:  Section 339D-10, HRS (Act 13/2008)</t>
  </si>
  <si>
    <t>Name of Fund:  Noise, Radiation and Indoor Air Quality Special Fund</t>
  </si>
  <si>
    <t>Fund Type (MOF):  B</t>
  </si>
  <si>
    <t>Legal Authority:  Section 342P-7, HRS</t>
  </si>
  <si>
    <t>Name of Fund:  Asbestos and Lead Abatement Special Fund</t>
  </si>
  <si>
    <t>Legal Authority:  Act 242/1998 and 342P, HRS</t>
  </si>
  <si>
    <t>Name of Fund:  Vector Control, U-account</t>
  </si>
  <si>
    <t>Fund Type (MOF): U</t>
  </si>
  <si>
    <t>Legal Authority:  Act 259/2001 as amended by Act 177/2002; Act 213/2007</t>
  </si>
  <si>
    <t>Name of Fund:  Leaking Underground Storage Tank Fund</t>
  </si>
  <si>
    <t>Fund Type (MOF): W</t>
  </si>
  <si>
    <t>Legal Authority:  Section 342L-51 HRS</t>
  </si>
  <si>
    <t>Name of Fund:  Wastewater Treatment Certification Board Special Fund</t>
  </si>
  <si>
    <t>Legal Authority:  Section 340B-3.5, HRS (Act 238/SLH 1999)</t>
  </si>
  <si>
    <t>Name of Fund:  Environmental Response Revolving Fund</t>
  </si>
  <si>
    <t>Legal Authority:  Section 128D-2, HRS; also see Section 342, HRS</t>
  </si>
  <si>
    <t>Name of Fund:  Sanitation and Environmental Health Special Fund</t>
  </si>
  <si>
    <t>Legal Authority:  Section 321-27, HRS</t>
  </si>
  <si>
    <t>Name of Fund:  Water Pollution Control Revolving Fund</t>
  </si>
  <si>
    <t>Legal Authority:  Clean Water Act and Section 342D-83 HRS</t>
  </si>
  <si>
    <t>Name of Fund:  Drinking Water Treatment Revolving Loan Fund</t>
  </si>
  <si>
    <t>Legal Authority:  Section 340E-35 HRS</t>
  </si>
  <si>
    <t>Name of Fund:  Environmental Management Special Fund</t>
  </si>
  <si>
    <t>Legal Authority:  Sec 342G-63 HRS</t>
  </si>
  <si>
    <t>Name of Fund:  Clean Air Special Fund</t>
  </si>
  <si>
    <t>Legal Authority:  Sec 342B-32, HRS</t>
  </si>
  <si>
    <t>Legal Authority:  Act 134/SLH 2013</t>
  </si>
  <si>
    <t>Name of Fund:  Nonpoint Source Management Program</t>
  </si>
  <si>
    <t>Legal Authority: Clean Water Act Section 319 (h)</t>
  </si>
  <si>
    <t>for submittal to the 2025 Legislature</t>
  </si>
  <si>
    <t>2029-30</t>
  </si>
  <si>
    <t>Appropriation Account Number:  S 201 H</t>
  </si>
  <si>
    <t>Appropriation Account Number:  S 298 H</t>
  </si>
  <si>
    <t>Appropriation Account Number:  S 299 H</t>
  </si>
  <si>
    <t>Appropriation Account Number:  S 512 H</t>
  </si>
  <si>
    <t>Appropriation Account Number:  S 542 H</t>
  </si>
  <si>
    <t>Appropriation Account Number:  S 556 H</t>
  </si>
  <si>
    <t>Appropriation Account Number:  S 543 H</t>
  </si>
  <si>
    <t>Appropriation Account Number:  S 544 H</t>
  </si>
  <si>
    <t>Appropriation Account Number:  S 558 H</t>
  </si>
  <si>
    <t>Appropriation Account Number:  S 613 H</t>
  </si>
  <si>
    <t>Name of Fund:  Solid Waste Infrastucture for Recycling</t>
  </si>
  <si>
    <t>Appropriation Account Number:  S 684 H</t>
  </si>
  <si>
    <t>Legal Authority:   33 USC 4282 &amp; Infrastructure Investment and Jobs Act (IIJA) (PL 117-58)</t>
  </si>
  <si>
    <t>Appropriation Account Number:  S 513 H</t>
  </si>
  <si>
    <t xml:space="preserve">Appropriation Account Number:  S 541 H </t>
  </si>
  <si>
    <t>Appropriation Account Number:  S 546 H</t>
  </si>
  <si>
    <t>Appropriation Account Number:  S 547 H</t>
  </si>
  <si>
    <t xml:space="preserve">Appropriation Account Number:  S 569 H </t>
  </si>
  <si>
    <t>Appropriation Account Number:  S 572 H</t>
  </si>
  <si>
    <t>Name of Fund:  State Response Program - BIL</t>
  </si>
  <si>
    <t>Legal Authority:  Comprehensive Environmental Response, Compensation, and Liability Act: Section 128(a) &amp; Infrastructure Investment and Jobs Act (IIJA) (PL 117-58)</t>
  </si>
  <si>
    <t>Appropriation Account Number:  S 654 H</t>
  </si>
  <si>
    <t>Name of Fund:  Performance Partnership Grant - State Lead Abatement Program and Asbestos Program</t>
  </si>
  <si>
    <t>Appropriation Account Number:  S 507 H</t>
  </si>
  <si>
    <t>Legal Authority:  1996 Appropriations Act (PL 104-134) &amp; 1998 Appropriations Act (PL 105-65) and Toxic Substances Control Act: Section 28(a) &amp; 404(g)</t>
  </si>
  <si>
    <t>Appropriation Account Number:  S 545 H</t>
  </si>
  <si>
    <t>Appropriation Account Number:  S 559 H</t>
  </si>
  <si>
    <t xml:space="preserve">Appropriation Account Number:  S 592 H </t>
  </si>
  <si>
    <t>Name of Fund:  Inflation Reduction Act - CAA</t>
  </si>
  <si>
    <t>Appropriation Account Number:  S 681 H</t>
  </si>
  <si>
    <t>Legal Authority:  Clean Air Act, Section 103</t>
  </si>
  <si>
    <t>Appropriation Account Number:  S 313 H</t>
  </si>
  <si>
    <t>Appropriation Account Number:  S 319 H</t>
  </si>
  <si>
    <t>Appropriation Account Number:  S 322 H</t>
  </si>
  <si>
    <t>Appropriation Account Number:  S 323 H</t>
  </si>
  <si>
    <t>Appropriation Account Number:  S 327 H</t>
  </si>
  <si>
    <t>Appropriation Account Number:  S 330 H</t>
  </si>
  <si>
    <t>Appropriation Account Number:  S 336 H</t>
  </si>
  <si>
    <t>Appropriation Account Number:  S 340 H</t>
  </si>
  <si>
    <t>Appropriation Account Number:  S 339 H</t>
  </si>
  <si>
    <t>Appropriation Account Number:  S 341 H</t>
  </si>
  <si>
    <t>Appropriation Account Number:  S 342 H</t>
  </si>
  <si>
    <t>Appropriation Account Number:  S 344 H</t>
  </si>
  <si>
    <t>Appropriation Account Number:  S 348 H</t>
  </si>
  <si>
    <t>Appropriation Account Number:  S 349 H</t>
  </si>
  <si>
    <t>Appropriation Account Number:  S 362 H</t>
  </si>
  <si>
    <t>Name of Fund:  Environmental Management</t>
  </si>
  <si>
    <t>Appropriation Account Number:  S 386 H</t>
  </si>
  <si>
    <t>Appropriation Account Number:  S 387 H</t>
  </si>
  <si>
    <t>Name of Fund:  Reduction of Lead in Drinking Water</t>
  </si>
  <si>
    <t>Appropriation Account Number:  S 683 H</t>
  </si>
  <si>
    <t>Legal Authority:   Safe Drinking Water Act: Section 1464(d)</t>
  </si>
  <si>
    <t>Appropriation Account Number:  S 682 H</t>
  </si>
  <si>
    <t>Name of Fund:   WIIN Emerging Contaminants (grant title: BIL - Assistance for Small and Disadvantaged Communities)</t>
  </si>
  <si>
    <t>Legal Authority:   Safe Drinking Water Act: Section 1459A &amp; Infrastructure Investment and Jobs Act (IIJA) (PL 117-58)</t>
  </si>
  <si>
    <t>Legal Authority:  Beaches Environmental Assessment and Coastal Health Act of 2000 (PL 106-284) &amp; Clean Water Act: Sec. 406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</si>
</sst>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20">
    <xf numFmtId="0" fontId="0" fillId="0" borderId="0" xfId="0"/>
    <xf numFmtId="0" fontId="2" fillId="0" borderId="0" xfId="0" applyFont="1"/>
    <xf numFmtId="0" fontId="2" fillId="2" borderId="0" xfId="0" applyFont="1" applyFill="1"/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3" fontId="2" fillId="0" borderId="0" xfId="0" applyNumberFormat="1" applyFont="1"/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left"/>
    </xf>
    <xf numFmtId="0" fontId="2" fillId="0" borderId="0" xfId="0" applyFont="1" applyFill="1"/>
    <xf numFmtId="0" fontId="2" fillId="3" borderId="0" xfId="0" applyFont="1" applyFill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43" fontId="2" fillId="0" borderId="0" xfId="1" applyFont="1"/>
    <xf numFmtId="0" fontId="2" fillId="2" borderId="0" xfId="0" applyFont="1" applyFill="1" applyAlignment="1">
      <alignment wrapText="1"/>
    </xf>
    <xf numFmtId="0" fontId="2" fillId="2" borderId="0" xfId="0" applyFont="1" applyFill="1" applyAlignment="1"/>
    <xf numFmtId="0" fontId="2" fillId="2" borderId="0" xfId="0" applyFont="1" applyFill="1" applyAlignment="1">
      <alignment horizontal="left" wrapText="1"/>
    </xf>
    <xf numFmtId="0" fontId="1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Relationship Id="rId48" Type="http://schemas.openxmlformats.org/officeDocument/2006/relationships/customXml" Target="../customXml/item2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C1083D-9B6E-4F9C-A2B6-755F9EAE402D}">
  <sheetPr>
    <pageSetUpPr fitToPage="1"/>
  </sheetPr>
  <dimension ref="B1:H24"/>
  <sheetViews>
    <sheetView tabSelected="1" zoomScaleNormal="100" zoomScaleSheetLayoutView="100" workbookViewId="0">
      <selection activeCell="K7" sqref="K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9" width="10.28515625" style="1" bestFit="1" customWidth="1"/>
    <col min="10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</row>
    <row r="5" spans="2:8" x14ac:dyDescent="0.2">
      <c r="B5" s="10" t="s">
        <v>84</v>
      </c>
      <c r="C5" s="2"/>
      <c r="D5" s="2"/>
    </row>
    <row r="6" spans="2:8" x14ac:dyDescent="0.2">
      <c r="B6" s="10" t="s">
        <v>88</v>
      </c>
      <c r="C6" s="2"/>
      <c r="D6" s="2"/>
    </row>
    <row r="7" spans="2:8" x14ac:dyDescent="0.2">
      <c r="B7" s="10" t="s">
        <v>14</v>
      </c>
      <c r="C7" s="2"/>
      <c r="D7" s="2"/>
    </row>
    <row r="8" spans="2:8" x14ac:dyDescent="0.2">
      <c r="B8" s="18" t="s">
        <v>85</v>
      </c>
      <c r="C8" s="18"/>
      <c r="D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735000</v>
      </c>
      <c r="D13" s="5">
        <v>735000</v>
      </c>
      <c r="E13" s="5">
        <v>735000</v>
      </c>
      <c r="F13" s="5">
        <v>735000</v>
      </c>
      <c r="G13" s="5">
        <v>735000</v>
      </c>
      <c r="H13" s="5">
        <v>735000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572223</v>
      </c>
      <c r="D15" s="5">
        <v>572223</v>
      </c>
      <c r="E15" s="5">
        <v>572223</v>
      </c>
      <c r="F15" s="5">
        <v>572223</v>
      </c>
      <c r="G15" s="5">
        <v>572223</v>
      </c>
      <c r="H15" s="5">
        <v>572223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1307223</v>
      </c>
      <c r="D23" s="7">
        <f t="shared" ref="D23:H23" si="0">SUM(D13:D22)</f>
        <v>1307223</v>
      </c>
      <c r="E23" s="7">
        <f t="shared" si="0"/>
        <v>1307223</v>
      </c>
      <c r="F23" s="7">
        <f t="shared" si="0"/>
        <v>1307223</v>
      </c>
      <c r="G23" s="7">
        <f t="shared" si="0"/>
        <v>1307223</v>
      </c>
      <c r="H23" s="7">
        <f t="shared" si="0"/>
        <v>1307223</v>
      </c>
    </row>
    <row r="24" spans="2:8" ht="15.75" thickTop="1" x14ac:dyDescent="0.2"/>
  </sheetData>
  <mergeCells count="3">
    <mergeCell ref="B8:C8"/>
    <mergeCell ref="B2:H2"/>
    <mergeCell ref="B1:H1"/>
  </mergeCells>
  <pageMargins left="0.7" right="0.7" top="0.75" bottom="0.75" header="0.3" footer="0.3"/>
  <pageSetup scale="93" orientation="landscape" r:id="rId1"/>
  <colBreaks count="1" manualBreakCount="1">
    <brk id="8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3BA9ED-E648-4403-B686-46B3DF013999}">
  <sheetPr>
    <pageSetUpPr fitToPage="1"/>
  </sheetPr>
  <dimension ref="B1:M24"/>
  <sheetViews>
    <sheetView zoomScaleNormal="100" zoomScaleSheetLayoutView="100" workbookViewId="0">
      <selection activeCell="L4" sqref="L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9" width="10.28515625" style="1" bestFit="1" customWidth="1"/>
    <col min="10" max="11" width="9.140625" style="1"/>
    <col min="12" max="12" width="17.5703125" style="1" bestFit="1" customWidth="1"/>
    <col min="13" max="13" width="16.140625" style="1" bestFit="1" customWidth="1"/>
    <col min="14" max="16384" width="9.140625" style="1"/>
  </cols>
  <sheetData>
    <row r="1" spans="2:13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13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13" x14ac:dyDescent="0.2">
      <c r="B4" s="2" t="s">
        <v>15</v>
      </c>
      <c r="C4" s="2"/>
      <c r="D4" s="2"/>
    </row>
    <row r="5" spans="2:13" x14ac:dyDescent="0.2">
      <c r="B5" s="10" t="s">
        <v>49</v>
      </c>
      <c r="C5" s="2"/>
      <c r="D5" s="2"/>
    </row>
    <row r="6" spans="2:13" x14ac:dyDescent="0.2">
      <c r="B6" s="10" t="s">
        <v>89</v>
      </c>
      <c r="C6" s="2"/>
      <c r="D6" s="2"/>
    </row>
    <row r="7" spans="2:13" x14ac:dyDescent="0.2">
      <c r="B7" s="10" t="s">
        <v>14</v>
      </c>
      <c r="C7" s="2"/>
      <c r="D7" s="2"/>
    </row>
    <row r="8" spans="2:13" x14ac:dyDescent="0.2">
      <c r="B8" s="10" t="s">
        <v>50</v>
      </c>
      <c r="C8" s="2"/>
      <c r="D8" s="2"/>
    </row>
    <row r="10" spans="2:13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13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  <c r="L11" s="15"/>
      <c r="M11" s="15"/>
    </row>
    <row r="12" spans="2:13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  <c r="L12" s="15"/>
      <c r="M12" s="15"/>
    </row>
    <row r="13" spans="2:13" x14ac:dyDescent="0.2">
      <c r="B13" s="4" t="s">
        <v>3</v>
      </c>
      <c r="C13" s="5">
        <v>1583526</v>
      </c>
      <c r="D13" s="5">
        <v>1583526</v>
      </c>
      <c r="E13" s="5">
        <v>1583526</v>
      </c>
      <c r="F13" s="5">
        <v>1583526</v>
      </c>
      <c r="G13" s="5">
        <v>1583526</v>
      </c>
      <c r="H13" s="5">
        <v>1583526</v>
      </c>
      <c r="L13" s="15"/>
      <c r="M13" s="15"/>
    </row>
    <row r="14" spans="2:13" x14ac:dyDescent="0.2">
      <c r="B14" s="4"/>
      <c r="C14" s="6"/>
      <c r="D14" s="6"/>
      <c r="E14" s="6"/>
      <c r="F14" s="6"/>
      <c r="G14" s="6"/>
      <c r="H14" s="6"/>
    </row>
    <row r="15" spans="2:13" x14ac:dyDescent="0.2">
      <c r="B15" s="4" t="s">
        <v>4</v>
      </c>
      <c r="C15" s="5">
        <v>556374</v>
      </c>
      <c r="D15" s="5">
        <v>556374</v>
      </c>
      <c r="E15" s="5">
        <v>556374</v>
      </c>
      <c r="F15" s="5">
        <v>556374</v>
      </c>
      <c r="G15" s="5">
        <v>556374</v>
      </c>
      <c r="H15" s="5">
        <v>556374</v>
      </c>
    </row>
    <row r="16" spans="2:13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2139900</v>
      </c>
      <c r="D23" s="7">
        <f t="shared" ref="D23:H23" si="0">SUM(D13:D22)</f>
        <v>2139900</v>
      </c>
      <c r="E23" s="7">
        <f t="shared" si="0"/>
        <v>2139900</v>
      </c>
      <c r="F23" s="7">
        <f t="shared" si="0"/>
        <v>2139900</v>
      </c>
      <c r="G23" s="7">
        <f t="shared" si="0"/>
        <v>2139900</v>
      </c>
      <c r="H23" s="7">
        <f t="shared" si="0"/>
        <v>2139900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9EF8BD-734F-4F86-9F03-D4528BC6CAAF}">
  <sheetPr>
    <pageSetUpPr fitToPage="1"/>
  </sheetPr>
  <dimension ref="B1:H24"/>
  <sheetViews>
    <sheetView zoomScaleNormal="100" zoomScaleSheetLayoutView="100" workbookViewId="0">
      <selection activeCell="K7" sqref="K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</row>
    <row r="5" spans="2:8" x14ac:dyDescent="0.2">
      <c r="B5" s="10" t="s">
        <v>51</v>
      </c>
      <c r="C5" s="2"/>
      <c r="D5" s="2"/>
    </row>
    <row r="6" spans="2:8" x14ac:dyDescent="0.2">
      <c r="B6" s="10" t="s">
        <v>90</v>
      </c>
      <c r="C6" s="2"/>
      <c r="D6" s="2"/>
    </row>
    <row r="7" spans="2:8" x14ac:dyDescent="0.2">
      <c r="B7" s="10" t="s">
        <v>14</v>
      </c>
      <c r="C7" s="2"/>
      <c r="D7" s="2"/>
    </row>
    <row r="8" spans="2:8" x14ac:dyDescent="0.2">
      <c r="B8" s="10" t="s">
        <v>52</v>
      </c>
      <c r="C8" s="2"/>
      <c r="D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274973</v>
      </c>
      <c r="D15" s="5">
        <v>274973</v>
      </c>
      <c r="E15" s="5">
        <v>274973</v>
      </c>
      <c r="F15" s="5">
        <v>274973</v>
      </c>
      <c r="G15" s="5">
        <v>274973</v>
      </c>
      <c r="H15" s="5">
        <v>274973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274973</v>
      </c>
      <c r="D23" s="7">
        <f t="shared" ref="D23:H23" si="0">SUM(D13:D22)</f>
        <v>274973</v>
      </c>
      <c r="E23" s="7">
        <f t="shared" si="0"/>
        <v>274973</v>
      </c>
      <c r="F23" s="7">
        <f t="shared" si="0"/>
        <v>274973</v>
      </c>
      <c r="G23" s="7">
        <f t="shared" si="0"/>
        <v>274973</v>
      </c>
      <c r="H23" s="7">
        <f t="shared" si="0"/>
        <v>274973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B30788-26E2-4002-A3DE-61FE14562E54}">
  <sheetPr>
    <pageSetUpPr fitToPage="1"/>
  </sheetPr>
  <dimension ref="B1:H24"/>
  <sheetViews>
    <sheetView zoomScaleNormal="100" zoomScaleSheetLayoutView="100" workbookViewId="0">
      <selection activeCell="K4" sqref="K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</row>
    <row r="5" spans="2:8" x14ac:dyDescent="0.2">
      <c r="B5" s="10" t="s">
        <v>53</v>
      </c>
      <c r="C5" s="2"/>
      <c r="D5" s="2"/>
    </row>
    <row r="6" spans="2:8" x14ac:dyDescent="0.2">
      <c r="B6" s="10" t="s">
        <v>119</v>
      </c>
      <c r="C6" s="2"/>
      <c r="D6" s="2"/>
    </row>
    <row r="7" spans="2:8" x14ac:dyDescent="0.2">
      <c r="B7" s="10" t="s">
        <v>54</v>
      </c>
      <c r="C7" s="2"/>
      <c r="D7" s="2"/>
    </row>
    <row r="8" spans="2:8" x14ac:dyDescent="0.2">
      <c r="B8" s="10" t="s">
        <v>55</v>
      </c>
      <c r="C8" s="2"/>
      <c r="D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993533</v>
      </c>
      <c r="D13" s="5">
        <v>993533</v>
      </c>
      <c r="E13" s="5">
        <v>993533</v>
      </c>
      <c r="F13" s="5">
        <v>993533</v>
      </c>
      <c r="G13" s="5">
        <v>993533</v>
      </c>
      <c r="H13" s="5">
        <v>993533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70274989</v>
      </c>
      <c r="D15" s="5">
        <v>70274989</v>
      </c>
      <c r="E15" s="5">
        <v>70274989</v>
      </c>
      <c r="F15" s="5">
        <v>70274989</v>
      </c>
      <c r="G15" s="5">
        <v>70274989</v>
      </c>
      <c r="H15" s="5">
        <v>70274989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71268522</v>
      </c>
      <c r="D23" s="7">
        <f t="shared" ref="D23:H23" si="0">SUM(D13:D22)</f>
        <v>71268522</v>
      </c>
      <c r="E23" s="7">
        <f t="shared" si="0"/>
        <v>71268522</v>
      </c>
      <c r="F23" s="7">
        <f t="shared" si="0"/>
        <v>71268522</v>
      </c>
      <c r="G23" s="7">
        <f t="shared" si="0"/>
        <v>71268522</v>
      </c>
      <c r="H23" s="7">
        <f t="shared" si="0"/>
        <v>71268522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EAB77-55D4-421F-8D45-00C2F107EDEB}">
  <sheetPr>
    <pageSetUpPr fitToPage="1"/>
  </sheetPr>
  <dimension ref="B1:H24"/>
  <sheetViews>
    <sheetView zoomScaleNormal="100" zoomScaleSheetLayoutView="100" workbookViewId="0">
      <selection activeCell="K4" sqref="K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</row>
    <row r="5" spans="2:8" x14ac:dyDescent="0.2">
      <c r="B5" s="10" t="s">
        <v>56</v>
      </c>
      <c r="C5" s="2"/>
      <c r="D5" s="2"/>
    </row>
    <row r="6" spans="2:8" x14ac:dyDescent="0.2">
      <c r="B6" s="10" t="s">
        <v>120</v>
      </c>
      <c r="C6" s="2"/>
      <c r="D6" s="2"/>
    </row>
    <row r="7" spans="2:8" x14ac:dyDescent="0.2">
      <c r="B7" s="10" t="s">
        <v>54</v>
      </c>
      <c r="C7" s="2"/>
      <c r="D7" s="2"/>
    </row>
    <row r="8" spans="2:8" x14ac:dyDescent="0.2">
      <c r="B8" s="10" t="s">
        <v>57</v>
      </c>
      <c r="C8" s="2"/>
      <c r="D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515246</v>
      </c>
      <c r="D15" s="5">
        <v>515246</v>
      </c>
      <c r="E15" s="5">
        <v>515246</v>
      </c>
      <c r="F15" s="5">
        <v>515246</v>
      </c>
      <c r="G15" s="5">
        <v>515246</v>
      </c>
      <c r="H15" s="5">
        <v>515246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515246</v>
      </c>
      <c r="D23" s="7">
        <f t="shared" ref="D23:H23" si="0">SUM(D13:D22)</f>
        <v>515246</v>
      </c>
      <c r="E23" s="7">
        <f t="shared" si="0"/>
        <v>515246</v>
      </c>
      <c r="F23" s="7">
        <f t="shared" si="0"/>
        <v>515246</v>
      </c>
      <c r="G23" s="7">
        <f t="shared" si="0"/>
        <v>515246</v>
      </c>
      <c r="H23" s="7">
        <f t="shared" si="0"/>
        <v>515246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84406E-678D-453A-9155-4444087C7CBC}">
  <sheetPr>
    <pageSetUpPr fitToPage="1"/>
  </sheetPr>
  <dimension ref="B1:H24"/>
  <sheetViews>
    <sheetView zoomScaleNormal="100" zoomScaleSheetLayoutView="100" workbookViewId="0">
      <selection activeCell="L5" sqref="L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  <c r="E4" s="2"/>
    </row>
    <row r="5" spans="2:8" x14ac:dyDescent="0.2">
      <c r="B5" s="10" t="s">
        <v>58</v>
      </c>
      <c r="C5" s="2"/>
      <c r="D5" s="2"/>
      <c r="E5" s="2"/>
    </row>
    <row r="6" spans="2:8" x14ac:dyDescent="0.2">
      <c r="B6" s="10" t="s">
        <v>121</v>
      </c>
      <c r="C6" s="2"/>
      <c r="D6" s="2"/>
      <c r="E6" s="2"/>
    </row>
    <row r="7" spans="2:8" x14ac:dyDescent="0.2">
      <c r="B7" s="10" t="s">
        <v>59</v>
      </c>
      <c r="C7" s="2"/>
      <c r="D7" s="2"/>
      <c r="E7" s="2"/>
    </row>
    <row r="8" spans="2:8" x14ac:dyDescent="0.2">
      <c r="B8" s="10" t="s">
        <v>60</v>
      </c>
      <c r="C8" s="2"/>
      <c r="D8" s="2"/>
      <c r="E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105288</v>
      </c>
      <c r="D15" s="5">
        <v>105288</v>
      </c>
      <c r="E15" s="5">
        <v>105288</v>
      </c>
      <c r="F15" s="5">
        <v>105288</v>
      </c>
      <c r="G15" s="5">
        <v>105288</v>
      </c>
      <c r="H15" s="5">
        <v>105288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164000</v>
      </c>
      <c r="D17" s="5">
        <v>164000</v>
      </c>
      <c r="E17" s="5">
        <v>164000</v>
      </c>
      <c r="F17" s="5">
        <v>164000</v>
      </c>
      <c r="G17" s="5">
        <v>164000</v>
      </c>
      <c r="H17" s="5">
        <v>164000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269288</v>
      </c>
      <c r="D23" s="7">
        <f t="shared" ref="D23:H23" si="0">SUM(D13:D22)</f>
        <v>269288</v>
      </c>
      <c r="E23" s="7">
        <f t="shared" si="0"/>
        <v>269288</v>
      </c>
      <c r="F23" s="7">
        <f t="shared" si="0"/>
        <v>269288</v>
      </c>
      <c r="G23" s="7">
        <f t="shared" si="0"/>
        <v>269288</v>
      </c>
      <c r="H23" s="7">
        <f t="shared" si="0"/>
        <v>269288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4A9938-BD84-4B7A-A932-5BBA49E3B8CE}">
  <sheetPr>
    <pageSetUpPr fitToPage="1"/>
  </sheetPr>
  <dimension ref="B1:H24"/>
  <sheetViews>
    <sheetView zoomScaleNormal="100" zoomScaleSheetLayoutView="100" workbookViewId="0">
      <selection activeCell="J4" sqref="J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</row>
    <row r="5" spans="2:8" x14ac:dyDescent="0.2">
      <c r="B5" s="10" t="s">
        <v>61</v>
      </c>
      <c r="C5" s="2"/>
      <c r="D5" s="2"/>
    </row>
    <row r="6" spans="2:8" x14ac:dyDescent="0.2">
      <c r="B6" s="10" t="s">
        <v>122</v>
      </c>
      <c r="C6" s="2"/>
      <c r="D6" s="2"/>
    </row>
    <row r="7" spans="2:8" x14ac:dyDescent="0.2">
      <c r="B7" s="10" t="s">
        <v>59</v>
      </c>
      <c r="C7" s="2"/>
      <c r="D7" s="2"/>
    </row>
    <row r="8" spans="2:8" x14ac:dyDescent="0.2">
      <c r="B8" s="10" t="s">
        <v>62</v>
      </c>
      <c r="C8" s="2"/>
      <c r="D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145338</v>
      </c>
      <c r="D13" s="5">
        <v>145338</v>
      </c>
      <c r="E13" s="5">
        <v>145338</v>
      </c>
      <c r="F13" s="5">
        <v>145338</v>
      </c>
      <c r="G13" s="5">
        <v>145338</v>
      </c>
      <c r="H13" s="5">
        <v>145338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256813</v>
      </c>
      <c r="D15" s="5">
        <v>256813</v>
      </c>
      <c r="E15" s="5">
        <v>256813</v>
      </c>
      <c r="F15" s="5">
        <v>256813</v>
      </c>
      <c r="G15" s="5">
        <v>256813</v>
      </c>
      <c r="H15" s="5">
        <v>256813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402151</v>
      </c>
      <c r="D23" s="7">
        <f t="shared" ref="D23:H23" si="0">SUM(D13:D22)</f>
        <v>402151</v>
      </c>
      <c r="E23" s="7">
        <f t="shared" si="0"/>
        <v>402151</v>
      </c>
      <c r="F23" s="7">
        <f t="shared" si="0"/>
        <v>402151</v>
      </c>
      <c r="G23" s="7">
        <f t="shared" si="0"/>
        <v>402151</v>
      </c>
      <c r="H23" s="7">
        <f t="shared" si="0"/>
        <v>402151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  <colBreaks count="1" manualBreakCount="1">
    <brk id="8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EDF413-D0F2-4772-ABC7-6B0A43826923}">
  <sheetPr>
    <pageSetUpPr fitToPage="1"/>
  </sheetPr>
  <dimension ref="B1:H24"/>
  <sheetViews>
    <sheetView zoomScaleNormal="100" zoomScaleSheetLayoutView="100" workbookViewId="0">
      <selection activeCell="L14" sqref="L1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  <c r="E4" s="2"/>
    </row>
    <row r="5" spans="2:8" x14ac:dyDescent="0.2">
      <c r="B5" s="10" t="s">
        <v>63</v>
      </c>
      <c r="C5" s="2"/>
      <c r="D5" s="2"/>
      <c r="E5" s="2"/>
    </row>
    <row r="6" spans="2:8" x14ac:dyDescent="0.2">
      <c r="B6" s="10" t="s">
        <v>123</v>
      </c>
      <c r="C6" s="2"/>
      <c r="D6" s="2"/>
      <c r="E6" s="2"/>
    </row>
    <row r="7" spans="2:8" x14ac:dyDescent="0.2">
      <c r="B7" s="10" t="s">
        <v>64</v>
      </c>
      <c r="C7" s="2"/>
      <c r="D7" s="2"/>
      <c r="E7" s="2"/>
    </row>
    <row r="8" spans="2:8" x14ac:dyDescent="0.2">
      <c r="B8" s="10" t="s">
        <v>65</v>
      </c>
      <c r="C8" s="2"/>
      <c r="D8" s="2"/>
      <c r="E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263064</v>
      </c>
      <c r="D13" s="5">
        <v>263064</v>
      </c>
      <c r="E13" s="5">
        <v>263064</v>
      </c>
      <c r="F13" s="5">
        <v>263064</v>
      </c>
      <c r="G13" s="5">
        <v>263064</v>
      </c>
      <c r="H13" s="5">
        <v>263064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8205</v>
      </c>
      <c r="D15" s="5">
        <v>8205</v>
      </c>
      <c r="E15" s="5">
        <v>8205</v>
      </c>
      <c r="F15" s="5">
        <v>8205</v>
      </c>
      <c r="G15" s="5">
        <v>8205</v>
      </c>
      <c r="H15" s="5">
        <v>8205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271269</v>
      </c>
      <c r="D23" s="7">
        <f t="shared" ref="D23:H23" si="0">SUM(D13:D22)</f>
        <v>271269</v>
      </c>
      <c r="E23" s="7">
        <f t="shared" si="0"/>
        <v>271269</v>
      </c>
      <c r="F23" s="7">
        <f t="shared" si="0"/>
        <v>271269</v>
      </c>
      <c r="G23" s="7">
        <f t="shared" si="0"/>
        <v>271269</v>
      </c>
      <c r="H23" s="7">
        <f t="shared" si="0"/>
        <v>271269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487420-B17A-457C-BD2E-21C33B7291F0}">
  <sheetPr>
    <pageSetUpPr fitToPage="1"/>
  </sheetPr>
  <dimension ref="B1:H24"/>
  <sheetViews>
    <sheetView zoomScaleNormal="100" zoomScaleSheetLayoutView="100" workbookViewId="0">
      <selection activeCell="E38" sqref="E3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</row>
    <row r="5" spans="2:8" x14ac:dyDescent="0.2">
      <c r="B5" s="10" t="s">
        <v>66</v>
      </c>
      <c r="C5" s="2"/>
      <c r="D5" s="2"/>
    </row>
    <row r="6" spans="2:8" x14ac:dyDescent="0.2">
      <c r="B6" s="10" t="s">
        <v>124</v>
      </c>
      <c r="C6" s="2"/>
      <c r="D6" s="2"/>
    </row>
    <row r="7" spans="2:8" x14ac:dyDescent="0.2">
      <c r="B7" s="10" t="s">
        <v>67</v>
      </c>
      <c r="C7" s="2"/>
      <c r="D7" s="2"/>
    </row>
    <row r="8" spans="2:8" x14ac:dyDescent="0.2">
      <c r="B8" s="10" t="s">
        <v>68</v>
      </c>
      <c r="C8" s="2"/>
      <c r="D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800000</v>
      </c>
      <c r="D15" s="5">
        <v>800000</v>
      </c>
      <c r="E15" s="5">
        <v>800000</v>
      </c>
      <c r="F15" s="5">
        <v>800000</v>
      </c>
      <c r="G15" s="5">
        <v>800000</v>
      </c>
      <c r="H15" s="5">
        <v>800000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800000</v>
      </c>
      <c r="D23" s="7">
        <f t="shared" ref="D23:H23" si="0">SUM(D13:D22)</f>
        <v>800000</v>
      </c>
      <c r="E23" s="7">
        <f t="shared" si="0"/>
        <v>800000</v>
      </c>
      <c r="F23" s="7">
        <f t="shared" si="0"/>
        <v>800000</v>
      </c>
      <c r="G23" s="7">
        <f t="shared" si="0"/>
        <v>800000</v>
      </c>
      <c r="H23" s="7">
        <f t="shared" si="0"/>
        <v>800000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56B10B-B1D2-4BBF-860E-D0DAD421E6F5}">
  <sheetPr>
    <pageSetUpPr fitToPage="1"/>
  </sheetPr>
  <dimension ref="B1:H24"/>
  <sheetViews>
    <sheetView zoomScaleNormal="100" zoomScaleSheetLayoutView="100" workbookViewId="0">
      <selection activeCell="K7" sqref="K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  <c r="E4" s="2"/>
    </row>
    <row r="5" spans="2:8" x14ac:dyDescent="0.2">
      <c r="B5" s="10" t="s">
        <v>69</v>
      </c>
      <c r="C5" s="2"/>
      <c r="D5" s="2"/>
      <c r="E5" s="2"/>
    </row>
    <row r="6" spans="2:8" x14ac:dyDescent="0.2">
      <c r="B6" s="10" t="s">
        <v>125</v>
      </c>
      <c r="C6" s="2"/>
      <c r="D6" s="2"/>
      <c r="E6" s="2"/>
    </row>
    <row r="7" spans="2:8" x14ac:dyDescent="0.2">
      <c r="B7" s="10" t="s">
        <v>54</v>
      </c>
      <c r="C7" s="2"/>
      <c r="D7" s="2"/>
      <c r="E7" s="2"/>
    </row>
    <row r="8" spans="2:8" x14ac:dyDescent="0.2">
      <c r="B8" s="10" t="s">
        <v>70</v>
      </c>
      <c r="C8" s="2"/>
      <c r="D8" s="2"/>
      <c r="E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28021</v>
      </c>
      <c r="D15" s="5">
        <v>28021</v>
      </c>
      <c r="E15" s="5">
        <v>28021</v>
      </c>
      <c r="F15" s="5">
        <v>28021</v>
      </c>
      <c r="G15" s="5">
        <v>28021</v>
      </c>
      <c r="H15" s="5">
        <v>28021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28021</v>
      </c>
      <c r="D23" s="7">
        <f t="shared" ref="D23:H23" si="0">SUM(D13:D22)</f>
        <v>28021</v>
      </c>
      <c r="E23" s="7">
        <f t="shared" si="0"/>
        <v>28021</v>
      </c>
      <c r="F23" s="7">
        <f t="shared" si="0"/>
        <v>28021</v>
      </c>
      <c r="G23" s="7">
        <f t="shared" si="0"/>
        <v>28021</v>
      </c>
      <c r="H23" s="7">
        <f t="shared" si="0"/>
        <v>28021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F525FF-9DC9-43E1-9DDF-C875DEAF9038}">
  <sheetPr>
    <pageSetUpPr fitToPage="1"/>
  </sheetPr>
  <dimension ref="B1:H24"/>
  <sheetViews>
    <sheetView zoomScaleNormal="100" zoomScaleSheetLayoutView="100" workbookViewId="0">
      <selection activeCell="J6" sqref="J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</row>
    <row r="5" spans="2:8" x14ac:dyDescent="0.2">
      <c r="B5" s="10" t="s">
        <v>71</v>
      </c>
      <c r="C5" s="2"/>
      <c r="D5" s="2"/>
    </row>
    <row r="6" spans="2:8" x14ac:dyDescent="0.2">
      <c r="B6" s="10" t="s">
        <v>127</v>
      </c>
      <c r="C6" s="2"/>
      <c r="D6" s="2"/>
    </row>
    <row r="7" spans="2:8" x14ac:dyDescent="0.2">
      <c r="B7" s="10" t="s">
        <v>67</v>
      </c>
      <c r="C7" s="2"/>
      <c r="D7" s="2"/>
    </row>
    <row r="8" spans="2:8" x14ac:dyDescent="0.2">
      <c r="B8" s="10" t="s">
        <v>72</v>
      </c>
      <c r="C8" s="2"/>
      <c r="D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412212</v>
      </c>
      <c r="D13" s="5">
        <v>412212</v>
      </c>
      <c r="E13" s="5">
        <v>412212</v>
      </c>
      <c r="F13" s="5">
        <v>412212</v>
      </c>
      <c r="G13" s="5">
        <v>412212</v>
      </c>
      <c r="H13" s="5">
        <v>412212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412212</v>
      </c>
      <c r="D23" s="7">
        <f t="shared" ref="D23:H23" si="0">SUM(D13:D22)</f>
        <v>412212</v>
      </c>
      <c r="E23" s="7">
        <f t="shared" si="0"/>
        <v>412212</v>
      </c>
      <c r="F23" s="7">
        <f t="shared" si="0"/>
        <v>412212</v>
      </c>
      <c r="G23" s="7">
        <f t="shared" si="0"/>
        <v>412212</v>
      </c>
      <c r="H23" s="7">
        <f t="shared" si="0"/>
        <v>412212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0F1F1-0EA1-4822-A7E6-3ED988139E8A}">
  <sheetPr>
    <pageSetUpPr fitToPage="1"/>
  </sheetPr>
  <dimension ref="B1:H24"/>
  <sheetViews>
    <sheetView zoomScaleNormal="100" zoomScaleSheetLayoutView="100" workbookViewId="0">
      <selection activeCell="K4" sqref="K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</row>
    <row r="5" spans="2:8" x14ac:dyDescent="0.2">
      <c r="B5" s="10" t="s">
        <v>73</v>
      </c>
      <c r="C5" s="2"/>
      <c r="D5" s="2"/>
    </row>
    <row r="6" spans="2:8" x14ac:dyDescent="0.2">
      <c r="B6" s="10" t="s">
        <v>126</v>
      </c>
      <c r="C6" s="2"/>
      <c r="D6" s="2"/>
    </row>
    <row r="7" spans="2:8" x14ac:dyDescent="0.2">
      <c r="B7" s="10" t="s">
        <v>54</v>
      </c>
      <c r="C7" s="2"/>
      <c r="D7" s="2"/>
    </row>
    <row r="8" spans="2:8" x14ac:dyDescent="0.2">
      <c r="B8" s="10" t="s">
        <v>74</v>
      </c>
      <c r="C8" s="2"/>
      <c r="D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2373104</v>
      </c>
      <c r="D13" s="5">
        <v>2373104</v>
      </c>
      <c r="E13" s="5">
        <v>2373104</v>
      </c>
      <c r="F13" s="5">
        <v>2373104</v>
      </c>
      <c r="G13" s="5">
        <v>2373104</v>
      </c>
      <c r="H13" s="5">
        <v>2373104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926621</v>
      </c>
      <c r="D15" s="5">
        <v>926621</v>
      </c>
      <c r="E15" s="5">
        <v>926621</v>
      </c>
      <c r="F15" s="5">
        <v>926621</v>
      </c>
      <c r="G15" s="5">
        <v>926621</v>
      </c>
      <c r="H15" s="5">
        <v>926621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67700</v>
      </c>
      <c r="D17" s="5">
        <v>67700</v>
      </c>
      <c r="E17" s="5">
        <v>67700</v>
      </c>
      <c r="F17" s="5">
        <v>67700</v>
      </c>
      <c r="G17" s="5">
        <v>67700</v>
      </c>
      <c r="H17" s="5">
        <v>67700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3367425</v>
      </c>
      <c r="D23" s="7">
        <f t="shared" ref="D23:H23" si="0">SUM(D13:D22)</f>
        <v>3367425</v>
      </c>
      <c r="E23" s="7">
        <f t="shared" si="0"/>
        <v>3367425</v>
      </c>
      <c r="F23" s="7">
        <f t="shared" si="0"/>
        <v>3367425</v>
      </c>
      <c r="G23" s="7">
        <f t="shared" si="0"/>
        <v>3367425</v>
      </c>
      <c r="H23" s="7">
        <f t="shared" si="0"/>
        <v>3367425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7B7553-029B-43EC-84A8-C80D5DCD3BF1}">
  <sheetPr>
    <pageSetUpPr fitToPage="1"/>
  </sheetPr>
  <dimension ref="B1:H24"/>
  <sheetViews>
    <sheetView zoomScaleNormal="100" zoomScaleSheetLayoutView="100" workbookViewId="0">
      <selection activeCell="J3" sqref="J3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</row>
    <row r="5" spans="2:8" x14ac:dyDescent="0.2">
      <c r="B5" s="10" t="s">
        <v>75</v>
      </c>
      <c r="C5" s="2"/>
      <c r="D5" s="2"/>
    </row>
    <row r="6" spans="2:8" x14ac:dyDescent="0.2">
      <c r="B6" s="10" t="s">
        <v>128</v>
      </c>
      <c r="C6" s="2"/>
      <c r="D6" s="2"/>
    </row>
    <row r="7" spans="2:8" x14ac:dyDescent="0.2">
      <c r="B7" s="10" t="s">
        <v>67</v>
      </c>
      <c r="C7" s="2"/>
      <c r="D7" s="2"/>
    </row>
    <row r="8" spans="2:8" x14ac:dyDescent="0.2">
      <c r="B8" s="10" t="s">
        <v>76</v>
      </c>
      <c r="C8" s="2"/>
      <c r="D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2334949</v>
      </c>
      <c r="D13" s="5">
        <v>2334949</v>
      </c>
      <c r="E13" s="5">
        <v>2334949</v>
      </c>
      <c r="F13" s="5">
        <v>2334949</v>
      </c>
      <c r="G13" s="5">
        <v>2334949</v>
      </c>
      <c r="H13" s="5">
        <v>2334949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149518180</v>
      </c>
      <c r="D15" s="5">
        <v>149518180</v>
      </c>
      <c r="E15" s="5">
        <v>149518180</v>
      </c>
      <c r="F15" s="5">
        <v>149518180</v>
      </c>
      <c r="G15" s="5">
        <v>149518180</v>
      </c>
      <c r="H15" s="5">
        <v>149518180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151853129</v>
      </c>
      <c r="D23" s="7">
        <f t="shared" ref="D23:H23" si="0">SUM(D13:D22)</f>
        <v>151853129</v>
      </c>
      <c r="E23" s="7">
        <f t="shared" si="0"/>
        <v>151853129</v>
      </c>
      <c r="F23" s="7">
        <f t="shared" si="0"/>
        <v>151853129</v>
      </c>
      <c r="G23" s="7">
        <f t="shared" si="0"/>
        <v>151853129</v>
      </c>
      <c r="H23" s="7">
        <f t="shared" si="0"/>
        <v>151853129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B1C4C1-6AE6-45F7-97AC-2FC7B3951391}">
  <sheetPr>
    <pageSetUpPr fitToPage="1"/>
  </sheetPr>
  <dimension ref="B1:H24"/>
  <sheetViews>
    <sheetView zoomScaleNormal="100" zoomScaleSheetLayoutView="100" workbookViewId="0">
      <selection activeCell="K6" sqref="K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  <c r="E4" s="2"/>
    </row>
    <row r="5" spans="2:8" x14ac:dyDescent="0.2">
      <c r="B5" s="10" t="s">
        <v>71</v>
      </c>
      <c r="C5" s="2"/>
      <c r="D5" s="2"/>
      <c r="E5" s="2"/>
    </row>
    <row r="6" spans="2:8" x14ac:dyDescent="0.2">
      <c r="B6" s="10" t="s">
        <v>129</v>
      </c>
      <c r="C6" s="2"/>
      <c r="D6" s="2"/>
      <c r="E6" s="2"/>
    </row>
    <row r="7" spans="2:8" x14ac:dyDescent="0.2">
      <c r="B7" s="10" t="s">
        <v>67</v>
      </c>
      <c r="C7" s="2"/>
      <c r="D7" s="2"/>
      <c r="E7" s="2"/>
    </row>
    <row r="8" spans="2:8" x14ac:dyDescent="0.2">
      <c r="B8" s="10" t="s">
        <v>72</v>
      </c>
      <c r="C8" s="2"/>
      <c r="D8" s="2"/>
      <c r="E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152746</v>
      </c>
      <c r="D13" s="5">
        <v>152746</v>
      </c>
      <c r="E13" s="5">
        <v>152746</v>
      </c>
      <c r="F13" s="5">
        <v>152746</v>
      </c>
      <c r="G13" s="5">
        <v>152746</v>
      </c>
      <c r="H13" s="5">
        <v>152746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1211149</v>
      </c>
      <c r="D15" s="5">
        <v>1211149</v>
      </c>
      <c r="E15" s="5">
        <v>1211149</v>
      </c>
      <c r="F15" s="5">
        <v>1211149</v>
      </c>
      <c r="G15" s="5">
        <v>1211149</v>
      </c>
      <c r="H15" s="5">
        <v>1211149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1363895</v>
      </c>
      <c r="D23" s="7">
        <f t="shared" ref="D23:H23" si="0">SUM(D13:D22)</f>
        <v>1363895</v>
      </c>
      <c r="E23" s="7">
        <f t="shared" si="0"/>
        <v>1363895</v>
      </c>
      <c r="F23" s="7">
        <f t="shared" si="0"/>
        <v>1363895</v>
      </c>
      <c r="G23" s="7">
        <f t="shared" si="0"/>
        <v>1363895</v>
      </c>
      <c r="H23" s="7">
        <f t="shared" si="0"/>
        <v>1363895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22093F-F967-405E-B3B4-C2295D7AFD8F}">
  <sheetPr>
    <pageSetUpPr fitToPage="1"/>
  </sheetPr>
  <dimension ref="B1:H24"/>
  <sheetViews>
    <sheetView zoomScaleNormal="100" zoomScaleSheetLayoutView="100" workbookViewId="0">
      <selection activeCell="K5" sqref="K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</row>
    <row r="5" spans="2:8" x14ac:dyDescent="0.2">
      <c r="B5" s="10" t="s">
        <v>77</v>
      </c>
      <c r="C5" s="2"/>
      <c r="D5" s="2"/>
    </row>
    <row r="6" spans="2:8" x14ac:dyDescent="0.2">
      <c r="B6" s="10" t="s">
        <v>130</v>
      </c>
      <c r="C6" s="2"/>
      <c r="D6" s="2"/>
    </row>
    <row r="7" spans="2:8" x14ac:dyDescent="0.2">
      <c r="B7" s="10" t="s">
        <v>67</v>
      </c>
      <c r="C7" s="2"/>
      <c r="D7" s="2"/>
    </row>
    <row r="8" spans="2:8" x14ac:dyDescent="0.2">
      <c r="B8" s="10" t="s">
        <v>78</v>
      </c>
      <c r="C8" s="2"/>
      <c r="D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2099500</v>
      </c>
      <c r="D13" s="5">
        <v>2099500</v>
      </c>
      <c r="E13" s="5">
        <v>2099500</v>
      </c>
      <c r="F13" s="5">
        <v>2099500</v>
      </c>
      <c r="G13" s="5">
        <v>2099500</v>
      </c>
      <c r="H13" s="5">
        <v>2099500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105328613</v>
      </c>
      <c r="D15" s="5">
        <v>105328613</v>
      </c>
      <c r="E15" s="5">
        <v>105328613</v>
      </c>
      <c r="F15" s="5">
        <v>105328613</v>
      </c>
      <c r="G15" s="5">
        <v>105328613</v>
      </c>
      <c r="H15" s="5">
        <v>105328613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107428113</v>
      </c>
      <c r="D23" s="7">
        <f t="shared" ref="D23:H23" si="0">SUM(D13:D22)</f>
        <v>107428113</v>
      </c>
      <c r="E23" s="7">
        <f t="shared" si="0"/>
        <v>107428113</v>
      </c>
      <c r="F23" s="7">
        <f t="shared" si="0"/>
        <v>107428113</v>
      </c>
      <c r="G23" s="7">
        <f t="shared" si="0"/>
        <v>107428113</v>
      </c>
      <c r="H23" s="7">
        <f t="shared" si="0"/>
        <v>107428113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DD28AC-8C13-40C5-8E8B-814CB5EFD45F}">
  <sheetPr>
    <pageSetUpPr fitToPage="1"/>
  </sheetPr>
  <dimension ref="B1:H24"/>
  <sheetViews>
    <sheetView zoomScaleNormal="100" zoomScaleSheetLayoutView="100" workbookViewId="0">
      <selection activeCell="J6" sqref="J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</row>
    <row r="5" spans="2:8" x14ac:dyDescent="0.2">
      <c r="B5" s="10" t="s">
        <v>79</v>
      </c>
      <c r="C5" s="2"/>
      <c r="D5" s="2"/>
    </row>
    <row r="6" spans="2:8" x14ac:dyDescent="0.2">
      <c r="B6" s="10" t="s">
        <v>131</v>
      </c>
      <c r="C6" s="2"/>
      <c r="D6" s="2"/>
    </row>
    <row r="7" spans="2:8" x14ac:dyDescent="0.2">
      <c r="B7" s="10" t="s">
        <v>54</v>
      </c>
      <c r="C7" s="2"/>
      <c r="D7" s="2"/>
    </row>
    <row r="8" spans="2:8" x14ac:dyDescent="0.2">
      <c r="B8" s="10" t="s">
        <v>80</v>
      </c>
      <c r="C8" s="2"/>
      <c r="D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2079486</v>
      </c>
      <c r="D15" s="5">
        <v>2079486</v>
      </c>
      <c r="E15" s="5">
        <v>2079486</v>
      </c>
      <c r="F15" s="5">
        <v>2079486</v>
      </c>
      <c r="G15" s="5">
        <v>2079486</v>
      </c>
      <c r="H15" s="5">
        <v>2079486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2079486</v>
      </c>
      <c r="D23" s="7">
        <f t="shared" ref="D23:H23" si="0">SUM(D13:D22)</f>
        <v>2079486</v>
      </c>
      <c r="E23" s="7">
        <f t="shared" si="0"/>
        <v>2079486</v>
      </c>
      <c r="F23" s="7">
        <f t="shared" si="0"/>
        <v>2079486</v>
      </c>
      <c r="G23" s="7">
        <f t="shared" si="0"/>
        <v>2079486</v>
      </c>
      <c r="H23" s="7">
        <f t="shared" si="0"/>
        <v>2079486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5B790E-A1AE-4B4D-98B3-FE6CCB9FF2A3}">
  <sheetPr>
    <pageSetUpPr fitToPage="1"/>
  </sheetPr>
  <dimension ref="B1:H24"/>
  <sheetViews>
    <sheetView zoomScaleNormal="100" zoomScaleSheetLayoutView="100" workbookViewId="0">
      <selection activeCell="L9" sqref="L9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</row>
    <row r="5" spans="2:8" x14ac:dyDescent="0.2">
      <c r="B5" s="10" t="s">
        <v>81</v>
      </c>
      <c r="C5" s="2"/>
    </row>
    <row r="6" spans="2:8" x14ac:dyDescent="0.2">
      <c r="B6" s="10" t="s">
        <v>132</v>
      </c>
      <c r="C6" s="2"/>
    </row>
    <row r="7" spans="2:8" x14ac:dyDescent="0.2">
      <c r="B7" s="10" t="s">
        <v>54</v>
      </c>
      <c r="C7" s="2"/>
    </row>
    <row r="8" spans="2:8" x14ac:dyDescent="0.2">
      <c r="B8" s="10" t="s">
        <v>82</v>
      </c>
      <c r="C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5253297</v>
      </c>
      <c r="D13" s="5">
        <v>5253297</v>
      </c>
      <c r="E13" s="5">
        <v>5253297</v>
      </c>
      <c r="F13" s="5">
        <v>5253297</v>
      </c>
      <c r="G13" s="5">
        <v>5253297</v>
      </c>
      <c r="H13" s="5">
        <v>5253297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1683931</v>
      </c>
      <c r="D15" s="5">
        <v>1683931</v>
      </c>
      <c r="E15" s="5">
        <v>1683931</v>
      </c>
      <c r="F15" s="5">
        <v>1683931</v>
      </c>
      <c r="G15" s="5">
        <v>1683931</v>
      </c>
      <c r="H15" s="5">
        <v>1683931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6937228</v>
      </c>
      <c r="D23" s="7">
        <f t="shared" ref="D23:H23" si="0">SUM(D13:D22)</f>
        <v>6937228</v>
      </c>
      <c r="E23" s="7">
        <f t="shared" si="0"/>
        <v>6937228</v>
      </c>
      <c r="F23" s="7">
        <f t="shared" si="0"/>
        <v>6937228</v>
      </c>
      <c r="G23" s="7">
        <f t="shared" si="0"/>
        <v>6937228</v>
      </c>
      <c r="H23" s="7">
        <f t="shared" si="0"/>
        <v>6937228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  <colBreaks count="1" manualBreakCount="1">
    <brk id="8" max="1048575" man="1"/>
  </col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603466-D519-4901-8329-2F93F635BE32}">
  <sheetPr>
    <pageSetUpPr fitToPage="1"/>
  </sheetPr>
  <dimension ref="B1:H24"/>
  <sheetViews>
    <sheetView zoomScaleNormal="100" zoomScaleSheetLayoutView="100" workbookViewId="0">
      <selection activeCell="L14" sqref="L1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  <c r="E4" s="2"/>
    </row>
    <row r="5" spans="2:8" x14ac:dyDescent="0.2">
      <c r="B5" s="10" t="s">
        <v>134</v>
      </c>
      <c r="C5" s="2"/>
      <c r="D5" s="2"/>
      <c r="E5" s="2"/>
    </row>
    <row r="6" spans="2:8" x14ac:dyDescent="0.2">
      <c r="B6" s="10" t="s">
        <v>133</v>
      </c>
      <c r="C6" s="2"/>
      <c r="D6" s="2"/>
      <c r="E6" s="2"/>
    </row>
    <row r="7" spans="2:8" x14ac:dyDescent="0.2">
      <c r="B7" s="10" t="s">
        <v>64</v>
      </c>
      <c r="C7" s="2"/>
      <c r="D7" s="2"/>
      <c r="E7" s="2"/>
    </row>
    <row r="8" spans="2:8" x14ac:dyDescent="0.2">
      <c r="B8" s="10" t="s">
        <v>83</v>
      </c>
      <c r="C8" s="2"/>
      <c r="D8" s="2"/>
      <c r="E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260013</v>
      </c>
      <c r="D13" s="5">
        <v>260013</v>
      </c>
      <c r="E13" s="5">
        <v>260013</v>
      </c>
      <c r="F13" s="5">
        <v>260013</v>
      </c>
      <c r="G13" s="5">
        <v>260013</v>
      </c>
      <c r="H13" s="5">
        <v>260013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2750000</v>
      </c>
      <c r="D15" s="5">
        <v>2750000</v>
      </c>
      <c r="E15" s="5">
        <v>2750000</v>
      </c>
      <c r="F15" s="5">
        <v>2750000</v>
      </c>
      <c r="G15" s="5">
        <v>2750000</v>
      </c>
      <c r="H15" s="5">
        <v>2750000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3010013</v>
      </c>
      <c r="D23" s="7">
        <f t="shared" ref="D23:H23" si="0">SUM(D13:D22)</f>
        <v>3010013</v>
      </c>
      <c r="E23" s="7">
        <f t="shared" si="0"/>
        <v>3010013</v>
      </c>
      <c r="F23" s="7">
        <f t="shared" si="0"/>
        <v>3010013</v>
      </c>
      <c r="G23" s="7">
        <f t="shared" si="0"/>
        <v>3010013</v>
      </c>
      <c r="H23" s="7">
        <f t="shared" si="0"/>
        <v>3010013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703EEA-2ED2-4D88-B3FB-EA4AE34FFAF5}">
  <sheetPr>
    <pageSetUpPr fitToPage="1"/>
  </sheetPr>
  <dimension ref="B1:H24"/>
  <sheetViews>
    <sheetView zoomScaleNormal="100" zoomScaleSheetLayoutView="100" workbookViewId="0">
      <selection activeCell="I8" sqref="I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</row>
    <row r="5" spans="2:8" x14ac:dyDescent="0.2">
      <c r="B5" s="10" t="s">
        <v>77</v>
      </c>
      <c r="C5" s="2"/>
      <c r="D5" s="2"/>
    </row>
    <row r="6" spans="2:8" x14ac:dyDescent="0.2">
      <c r="B6" s="10" t="s">
        <v>135</v>
      </c>
      <c r="C6" s="2"/>
      <c r="D6" s="2"/>
    </row>
    <row r="7" spans="2:8" x14ac:dyDescent="0.2">
      <c r="B7" s="10" t="s">
        <v>67</v>
      </c>
      <c r="C7" s="2"/>
      <c r="D7" s="2"/>
    </row>
    <row r="8" spans="2:8" x14ac:dyDescent="0.2">
      <c r="B8" s="10" t="s">
        <v>78</v>
      </c>
      <c r="C8" s="2"/>
      <c r="D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621738</v>
      </c>
      <c r="D13" s="5">
        <v>621738</v>
      </c>
      <c r="E13" s="5">
        <v>621738</v>
      </c>
      <c r="F13" s="5">
        <v>621738</v>
      </c>
      <c r="G13" s="5">
        <v>621738</v>
      </c>
      <c r="H13" s="5">
        <v>621738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33343</v>
      </c>
      <c r="D15" s="5">
        <v>33343</v>
      </c>
      <c r="E15" s="5">
        <v>33343</v>
      </c>
      <c r="F15" s="5">
        <v>33343</v>
      </c>
      <c r="G15" s="5">
        <v>33343</v>
      </c>
      <c r="H15" s="5">
        <v>33343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2000</v>
      </c>
      <c r="D17" s="5">
        <v>2000</v>
      </c>
      <c r="E17" s="5">
        <v>2000</v>
      </c>
      <c r="F17" s="5">
        <v>2000</v>
      </c>
      <c r="G17" s="5">
        <v>2000</v>
      </c>
      <c r="H17" s="5">
        <v>2000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657081</v>
      </c>
      <c r="D23" s="7">
        <f t="shared" ref="D23:H23" si="0">SUM(D13:D22)</f>
        <v>657081</v>
      </c>
      <c r="E23" s="7">
        <f t="shared" si="0"/>
        <v>657081</v>
      </c>
      <c r="F23" s="7">
        <f t="shared" si="0"/>
        <v>657081</v>
      </c>
      <c r="G23" s="7">
        <f t="shared" si="0"/>
        <v>657081</v>
      </c>
      <c r="H23" s="7">
        <f t="shared" si="0"/>
        <v>657081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815776-4F35-454A-8E2D-DB23DE78B9C1}">
  <sheetPr>
    <pageSetUpPr fitToPage="1"/>
  </sheetPr>
  <dimension ref="B1:H24"/>
  <sheetViews>
    <sheetView zoomScaleNormal="100" zoomScaleSheetLayoutView="100" workbookViewId="0">
      <selection activeCell="I8" sqref="I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</row>
    <row r="5" spans="2:8" x14ac:dyDescent="0.2">
      <c r="B5" s="10" t="s">
        <v>75</v>
      </c>
      <c r="C5" s="2"/>
      <c r="D5" s="2"/>
    </row>
    <row r="6" spans="2:8" x14ac:dyDescent="0.2">
      <c r="B6" s="10" t="s">
        <v>136</v>
      </c>
      <c r="C6" s="2"/>
      <c r="D6" s="2"/>
    </row>
    <row r="7" spans="2:8" x14ac:dyDescent="0.2">
      <c r="B7" s="10" t="s">
        <v>67</v>
      </c>
      <c r="C7" s="2"/>
      <c r="D7" s="2"/>
    </row>
    <row r="8" spans="2:8" x14ac:dyDescent="0.2">
      <c r="B8" s="10" t="s">
        <v>76</v>
      </c>
      <c r="C8" s="2"/>
      <c r="D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742000</v>
      </c>
      <c r="D13" s="5">
        <v>742000</v>
      </c>
      <c r="E13" s="5">
        <v>742000</v>
      </c>
      <c r="F13" s="5">
        <v>742000</v>
      </c>
      <c r="G13" s="5">
        <v>742000</v>
      </c>
      <c r="H13" s="5">
        <v>742000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61352</v>
      </c>
      <c r="D15" s="5">
        <v>61352</v>
      </c>
      <c r="E15" s="5">
        <v>61352</v>
      </c>
      <c r="F15" s="5">
        <v>61352</v>
      </c>
      <c r="G15" s="5">
        <v>61352</v>
      </c>
      <c r="H15" s="5">
        <v>61352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2000</v>
      </c>
      <c r="D17" s="5">
        <v>2000</v>
      </c>
      <c r="E17" s="5">
        <v>2000</v>
      </c>
      <c r="F17" s="5">
        <v>2000</v>
      </c>
      <c r="G17" s="5">
        <v>2000</v>
      </c>
      <c r="H17" s="5">
        <v>2000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805352</v>
      </c>
      <c r="D23" s="7">
        <f t="shared" ref="D23:H23" si="0">SUM(D13:D22)</f>
        <v>805352</v>
      </c>
      <c r="E23" s="7">
        <f t="shared" si="0"/>
        <v>805352</v>
      </c>
      <c r="F23" s="7">
        <f t="shared" si="0"/>
        <v>805352</v>
      </c>
      <c r="G23" s="7">
        <f t="shared" si="0"/>
        <v>805352</v>
      </c>
      <c r="H23" s="7">
        <f t="shared" si="0"/>
        <v>805352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3666D-9427-445C-A3E0-E04033BC296D}">
  <sheetPr>
    <pageSetUpPr fitToPage="1"/>
  </sheetPr>
  <dimension ref="B1:H24"/>
  <sheetViews>
    <sheetView zoomScaleNormal="100" zoomScaleSheetLayoutView="100" workbookViewId="0">
      <selection activeCell="F33" sqref="F33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  <c r="E4" s="2"/>
      <c r="F4" s="2"/>
      <c r="G4" s="2"/>
    </row>
    <row r="5" spans="2:8" x14ac:dyDescent="0.2">
      <c r="B5" s="10" t="s">
        <v>110</v>
      </c>
      <c r="C5" s="2"/>
      <c r="D5" s="2"/>
      <c r="E5" s="2"/>
      <c r="F5" s="2"/>
      <c r="G5" s="2"/>
    </row>
    <row r="6" spans="2:8" x14ac:dyDescent="0.2">
      <c r="B6" s="10" t="s">
        <v>111</v>
      </c>
      <c r="C6" s="2"/>
      <c r="D6" s="2"/>
      <c r="E6" s="2"/>
      <c r="F6" s="2"/>
      <c r="G6" s="2"/>
    </row>
    <row r="7" spans="2:8" x14ac:dyDescent="0.2">
      <c r="B7" s="10" t="s">
        <v>16</v>
      </c>
      <c r="C7" s="2"/>
      <c r="D7" s="2"/>
      <c r="E7" s="2"/>
      <c r="F7" s="2"/>
      <c r="G7" s="2"/>
    </row>
    <row r="8" spans="2:8" ht="33" customHeight="1" x14ac:dyDescent="0.2">
      <c r="B8" s="18" t="s">
        <v>112</v>
      </c>
      <c r="C8" s="18"/>
      <c r="D8" s="18"/>
      <c r="E8" s="18"/>
      <c r="F8" s="18"/>
      <c r="G8" s="18"/>
    </row>
    <row r="10" spans="2:8" ht="15.75" x14ac:dyDescent="0.25">
      <c r="C10" s="9" t="s">
        <v>1</v>
      </c>
      <c r="D10" s="9" t="s">
        <v>1</v>
      </c>
      <c r="E10" s="9" t="s">
        <v>1</v>
      </c>
      <c r="F10" s="9" t="s">
        <v>1</v>
      </c>
      <c r="G10" s="9" t="s">
        <v>1</v>
      </c>
      <c r="H10" s="9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252831</v>
      </c>
      <c r="D13" s="5">
        <v>252831</v>
      </c>
      <c r="E13" s="5">
        <v>252831</v>
      </c>
      <c r="F13" s="5">
        <v>252831</v>
      </c>
      <c r="G13" s="5">
        <v>252831</v>
      </c>
      <c r="H13" s="5">
        <v>252831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36913</v>
      </c>
      <c r="D15" s="5">
        <v>36913</v>
      </c>
      <c r="E15" s="5">
        <v>36913</v>
      </c>
      <c r="F15" s="5">
        <v>36913</v>
      </c>
      <c r="G15" s="5">
        <v>36913</v>
      </c>
      <c r="H15" s="5">
        <v>36913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289744</v>
      </c>
      <c r="D23" s="7">
        <f t="shared" ref="D23:H23" si="0">SUM(D13:D22)</f>
        <v>289744</v>
      </c>
      <c r="E23" s="7">
        <f t="shared" si="0"/>
        <v>289744</v>
      </c>
      <c r="F23" s="7">
        <f t="shared" si="0"/>
        <v>289744</v>
      </c>
      <c r="G23" s="7">
        <f t="shared" si="0"/>
        <v>289744</v>
      </c>
      <c r="H23" s="7">
        <f t="shared" si="0"/>
        <v>289744</v>
      </c>
    </row>
    <row r="24" spans="2:8" ht="15.75" thickTop="1" x14ac:dyDescent="0.2"/>
  </sheetData>
  <mergeCells count="3">
    <mergeCell ref="B1:H1"/>
    <mergeCell ref="B2:H2"/>
    <mergeCell ref="B8:G8"/>
  </mergeCells>
  <pageMargins left="0.7" right="0.7" top="0.75" bottom="0.75" header="0.3" footer="0.3"/>
  <pageSetup scale="93" fitToHeight="0" orientation="landscape" r:id="rId1"/>
  <headerFooter>
    <oddFooter xml:space="preserve">&amp;LForm 37-49 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A134F6-94FD-4563-AF26-EEA5197E6021}">
  <sheetPr>
    <pageSetUpPr fitToPage="1"/>
  </sheetPr>
  <dimension ref="B1:H24"/>
  <sheetViews>
    <sheetView zoomScaleNormal="100" zoomScaleSheetLayoutView="100" workbookViewId="0">
      <selection activeCell="K5" sqref="K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</row>
    <row r="5" spans="2:8" x14ac:dyDescent="0.2">
      <c r="B5" s="10" t="s">
        <v>17</v>
      </c>
      <c r="C5" s="2"/>
      <c r="D5" s="2"/>
    </row>
    <row r="6" spans="2:8" x14ac:dyDescent="0.2">
      <c r="B6" s="10" t="s">
        <v>91</v>
      </c>
      <c r="C6" s="2"/>
      <c r="D6" s="2"/>
    </row>
    <row r="7" spans="2:8" x14ac:dyDescent="0.2">
      <c r="B7" s="10" t="s">
        <v>13</v>
      </c>
      <c r="C7" s="2"/>
      <c r="D7" s="2"/>
    </row>
    <row r="8" spans="2:8" ht="30" customHeight="1" x14ac:dyDescent="0.2">
      <c r="B8" s="18" t="s">
        <v>143</v>
      </c>
      <c r="C8" s="18"/>
      <c r="D8" s="18"/>
    </row>
    <row r="10" spans="2:8" ht="15.75" x14ac:dyDescent="0.25">
      <c r="C10" s="9" t="s">
        <v>1</v>
      </c>
      <c r="D10" s="9" t="s">
        <v>1</v>
      </c>
      <c r="E10" s="9" t="s">
        <v>1</v>
      </c>
      <c r="F10" s="9" t="s">
        <v>1</v>
      </c>
      <c r="G10" s="9" t="s">
        <v>1</v>
      </c>
      <c r="H10" s="9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123932</v>
      </c>
      <c r="D13" s="5">
        <v>123932</v>
      </c>
      <c r="E13" s="5">
        <v>123932</v>
      </c>
      <c r="F13" s="5">
        <v>123932</v>
      </c>
      <c r="G13" s="5">
        <v>123932</v>
      </c>
      <c r="H13" s="5">
        <v>123932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211018</v>
      </c>
      <c r="D15" s="5">
        <v>211018</v>
      </c>
      <c r="E15" s="5">
        <v>211018</v>
      </c>
      <c r="F15" s="5">
        <v>211018</v>
      </c>
      <c r="G15" s="5">
        <v>211018</v>
      </c>
      <c r="H15" s="5">
        <v>211018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334950</v>
      </c>
      <c r="D23" s="7">
        <f t="shared" ref="D23:H23" si="0">SUM(D13:D22)</f>
        <v>334950</v>
      </c>
      <c r="E23" s="7">
        <f t="shared" si="0"/>
        <v>334950</v>
      </c>
      <c r="F23" s="7">
        <f t="shared" si="0"/>
        <v>334950</v>
      </c>
      <c r="G23" s="7">
        <f t="shared" si="0"/>
        <v>334950</v>
      </c>
      <c r="H23" s="7">
        <f t="shared" si="0"/>
        <v>334950</v>
      </c>
    </row>
    <row r="24" spans="2:8" ht="15.75" thickTop="1" x14ac:dyDescent="0.2"/>
  </sheetData>
  <mergeCells count="3">
    <mergeCell ref="B1:H1"/>
    <mergeCell ref="B2:H2"/>
    <mergeCell ref="B8:D8"/>
  </mergeCells>
  <pageMargins left="0.7" right="0.7" top="0.75" bottom="0.75" header="0.3" footer="0.3"/>
  <pageSetup scale="93" fitToHeight="0" orientation="landscape" r:id="rId1"/>
  <headerFooter>
    <oddFooter xml:space="preserve">&amp;LForm 37-49 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4C0906-375F-4BD3-ACA7-5881FA625F22}">
  <sheetPr>
    <pageSetUpPr fitToPage="1"/>
  </sheetPr>
  <dimension ref="B1:H24"/>
  <sheetViews>
    <sheetView zoomScaleNormal="100" zoomScaleSheetLayoutView="100" workbookViewId="0">
      <selection activeCell="I7" sqref="I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</row>
    <row r="5" spans="2:8" x14ac:dyDescent="0.2">
      <c r="B5" s="10" t="s">
        <v>18</v>
      </c>
      <c r="C5" s="2"/>
    </row>
    <row r="6" spans="2:8" x14ac:dyDescent="0.2">
      <c r="B6" s="10" t="s">
        <v>101</v>
      </c>
      <c r="C6" s="2"/>
    </row>
    <row r="7" spans="2:8" x14ac:dyDescent="0.2">
      <c r="B7" s="10" t="s">
        <v>13</v>
      </c>
      <c r="C7" s="2"/>
    </row>
    <row r="8" spans="2:8" x14ac:dyDescent="0.2">
      <c r="B8" s="10" t="s">
        <v>19</v>
      </c>
      <c r="C8" s="2"/>
    </row>
    <row r="10" spans="2:8" ht="15.75" x14ac:dyDescent="0.25">
      <c r="C10" s="9" t="s">
        <v>1</v>
      </c>
      <c r="D10" s="9" t="s">
        <v>1</v>
      </c>
      <c r="E10" s="9" t="s">
        <v>1</v>
      </c>
      <c r="F10" s="9" t="s">
        <v>1</v>
      </c>
      <c r="G10" s="9" t="s">
        <v>1</v>
      </c>
      <c r="H10" s="9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315000</v>
      </c>
      <c r="D15" s="5">
        <v>315000</v>
      </c>
      <c r="E15" s="5">
        <v>315000</v>
      </c>
      <c r="F15" s="5">
        <v>315000</v>
      </c>
      <c r="G15" s="5">
        <v>315000</v>
      </c>
      <c r="H15" s="5">
        <v>315000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315000</v>
      </c>
      <c r="D23" s="7">
        <f t="shared" ref="D23:H23" si="0">SUM(D13:D22)</f>
        <v>315000</v>
      </c>
      <c r="E23" s="7">
        <f t="shared" si="0"/>
        <v>315000</v>
      </c>
      <c r="F23" s="7">
        <f t="shared" si="0"/>
        <v>315000</v>
      </c>
      <c r="G23" s="7">
        <f t="shared" si="0"/>
        <v>315000</v>
      </c>
      <c r="H23" s="7">
        <f t="shared" si="0"/>
        <v>315000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fitToHeight="0" orientation="landscape" r:id="rId1"/>
  <headerFooter>
    <oddFooter xml:space="preserve">&amp;LForm 37-49 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686796-59CD-45A7-8AA2-9FFC66EF22EA}">
  <sheetPr>
    <pageSetUpPr fitToPage="1"/>
  </sheetPr>
  <dimension ref="B1:K32"/>
  <sheetViews>
    <sheetView zoomScaleNormal="100" zoomScaleSheetLayoutView="100" workbookViewId="0">
      <selection activeCell="J12" sqref="J1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0" width="9.140625" style="1"/>
    <col min="11" max="11" width="9.5703125" style="1" bestFit="1" customWidth="1"/>
    <col min="12" max="16384" width="9.140625" style="1"/>
  </cols>
  <sheetData>
    <row r="1" spans="2:11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11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11" x14ac:dyDescent="0.2">
      <c r="B4" s="2" t="s">
        <v>15</v>
      </c>
      <c r="C4" s="2"/>
      <c r="D4" s="2"/>
    </row>
    <row r="5" spans="2:11" x14ac:dyDescent="0.2">
      <c r="B5" s="10" t="s">
        <v>20</v>
      </c>
      <c r="C5" s="2"/>
      <c r="D5" s="2"/>
    </row>
    <row r="6" spans="2:11" x14ac:dyDescent="0.2">
      <c r="B6" s="10" t="s">
        <v>102</v>
      </c>
      <c r="C6" s="2"/>
      <c r="D6" s="2"/>
    </row>
    <row r="7" spans="2:11" x14ac:dyDescent="0.2">
      <c r="B7" s="10" t="s">
        <v>13</v>
      </c>
      <c r="C7" s="2"/>
      <c r="D7" s="2"/>
    </row>
    <row r="8" spans="2:11" x14ac:dyDescent="0.2">
      <c r="B8" s="10" t="s">
        <v>21</v>
      </c>
      <c r="C8" s="2"/>
      <c r="D8" s="2"/>
    </row>
    <row r="10" spans="2:11" ht="15.75" x14ac:dyDescent="0.25">
      <c r="C10" s="9" t="s">
        <v>1</v>
      </c>
      <c r="D10" s="9" t="s">
        <v>1</v>
      </c>
      <c r="E10" s="9" t="s">
        <v>1</v>
      </c>
      <c r="F10" s="9" t="s">
        <v>1</v>
      </c>
      <c r="G10" s="9" t="s">
        <v>1</v>
      </c>
      <c r="H10" s="9" t="s">
        <v>1</v>
      </c>
    </row>
    <row r="11" spans="2:11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11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11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11" x14ac:dyDescent="0.2">
      <c r="B14" s="4"/>
      <c r="C14" s="6"/>
      <c r="D14" s="6"/>
      <c r="E14" s="6"/>
      <c r="F14" s="6"/>
      <c r="G14" s="6"/>
      <c r="H14" s="6"/>
    </row>
    <row r="15" spans="2:11" x14ac:dyDescent="0.2">
      <c r="B15" s="4" t="s">
        <v>4</v>
      </c>
      <c r="C15" s="5">
        <v>131764</v>
      </c>
      <c r="D15" s="5">
        <v>131764</v>
      </c>
      <c r="E15" s="5">
        <v>131764</v>
      </c>
      <c r="F15" s="5">
        <v>131764</v>
      </c>
      <c r="G15" s="5">
        <v>131764</v>
      </c>
      <c r="H15" s="5">
        <v>131764</v>
      </c>
      <c r="K15" s="8"/>
    </row>
    <row r="16" spans="2:11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131764</v>
      </c>
      <c r="D23" s="7">
        <f t="shared" ref="D23:H23" si="0">SUM(D13:D22)</f>
        <v>131764</v>
      </c>
      <c r="E23" s="7">
        <f t="shared" si="0"/>
        <v>131764</v>
      </c>
      <c r="F23" s="7">
        <f t="shared" si="0"/>
        <v>131764</v>
      </c>
      <c r="G23" s="7">
        <f t="shared" si="0"/>
        <v>131764</v>
      </c>
      <c r="H23" s="7">
        <f t="shared" si="0"/>
        <v>131764</v>
      </c>
    </row>
    <row r="24" spans="2:8" ht="15.75" thickTop="1" x14ac:dyDescent="0.2"/>
    <row r="32" spans="2:8" x14ac:dyDescent="0.2">
      <c r="B32" s="11"/>
    </row>
  </sheetData>
  <mergeCells count="2">
    <mergeCell ref="B1:H1"/>
    <mergeCell ref="B2:H2"/>
  </mergeCells>
  <pageMargins left="0.7" right="0.7" top="0.75" bottom="0.75" header="0.3" footer="0.3"/>
  <pageSetup scale="93" fitToHeight="0" orientation="landscape" r:id="rId1"/>
  <headerFooter>
    <oddFooter xml:space="preserve">&amp;LForm 37-49 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79F41C-755A-4F98-B1DE-88656BDF7FDB}">
  <sheetPr>
    <pageSetUpPr fitToPage="1"/>
  </sheetPr>
  <dimension ref="B1:H32"/>
  <sheetViews>
    <sheetView zoomScaleNormal="100" zoomScaleSheetLayoutView="100" workbookViewId="0">
      <selection activeCell="K6" sqref="K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  <c r="E4" s="2"/>
    </row>
    <row r="5" spans="2:8" x14ac:dyDescent="0.2">
      <c r="B5" s="10" t="s">
        <v>22</v>
      </c>
      <c r="C5" s="2"/>
      <c r="D5" s="2"/>
      <c r="E5" s="2"/>
    </row>
    <row r="6" spans="2:8" x14ac:dyDescent="0.2">
      <c r="B6" s="10" t="s">
        <v>92</v>
      </c>
      <c r="C6" s="2"/>
      <c r="D6" s="2"/>
      <c r="E6" s="2"/>
    </row>
    <row r="7" spans="2:8" x14ac:dyDescent="0.2">
      <c r="B7" s="10" t="s">
        <v>13</v>
      </c>
      <c r="C7" s="2"/>
      <c r="D7" s="2"/>
      <c r="E7" s="2"/>
    </row>
    <row r="8" spans="2:8" x14ac:dyDescent="0.2">
      <c r="B8" s="10" t="s">
        <v>30</v>
      </c>
      <c r="C8" s="2"/>
      <c r="D8" s="2"/>
      <c r="E8" s="2"/>
    </row>
    <row r="10" spans="2:8" ht="15.75" x14ac:dyDescent="0.25">
      <c r="C10" s="9" t="s">
        <v>1</v>
      </c>
      <c r="D10" s="9" t="s">
        <v>1</v>
      </c>
      <c r="E10" s="9" t="s">
        <v>1</v>
      </c>
      <c r="F10" s="9" t="s">
        <v>1</v>
      </c>
      <c r="G10" s="9" t="s">
        <v>1</v>
      </c>
      <c r="H10" s="9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271950</v>
      </c>
      <c r="D15" s="5">
        <v>271950</v>
      </c>
      <c r="E15" s="5">
        <v>271950</v>
      </c>
      <c r="F15" s="5">
        <v>271950</v>
      </c>
      <c r="G15" s="5">
        <v>271950</v>
      </c>
      <c r="H15" s="5">
        <v>271950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271950</v>
      </c>
      <c r="D23" s="7">
        <f t="shared" ref="D23:H23" si="0">SUM(D13:D22)</f>
        <v>271950</v>
      </c>
      <c r="E23" s="7">
        <f t="shared" si="0"/>
        <v>271950</v>
      </c>
      <c r="F23" s="7">
        <f t="shared" si="0"/>
        <v>271950</v>
      </c>
      <c r="G23" s="7">
        <f t="shared" si="0"/>
        <v>271950</v>
      </c>
      <c r="H23" s="7">
        <f t="shared" si="0"/>
        <v>271950</v>
      </c>
    </row>
    <row r="24" spans="2:8" ht="15.75" thickTop="1" x14ac:dyDescent="0.2"/>
    <row r="32" spans="2:8" x14ac:dyDescent="0.2">
      <c r="B32" s="11"/>
    </row>
  </sheetData>
  <mergeCells count="2">
    <mergeCell ref="B1:H1"/>
    <mergeCell ref="B2:H2"/>
  </mergeCells>
  <pageMargins left="0.7" right="0.7" top="0.75" bottom="0.75" header="0.3" footer="0.3"/>
  <pageSetup scale="93" fitToHeight="0" orientation="landscape" r:id="rId1"/>
  <headerFooter>
    <oddFooter xml:space="preserve">&amp;LForm 37-49 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67A05E-5CDD-4238-8FFE-F77402C72733}">
  <sheetPr>
    <pageSetUpPr fitToPage="1"/>
  </sheetPr>
  <dimension ref="B1:H32"/>
  <sheetViews>
    <sheetView zoomScaleNormal="100" zoomScaleSheetLayoutView="100" workbookViewId="0">
      <selection activeCell="C27" sqref="C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  <c r="E4" s="2"/>
    </row>
    <row r="5" spans="2:8" x14ac:dyDescent="0.2">
      <c r="B5" s="2" t="s">
        <v>23</v>
      </c>
      <c r="C5" s="2"/>
      <c r="D5" s="2"/>
      <c r="E5" s="2"/>
    </row>
    <row r="6" spans="2:8" x14ac:dyDescent="0.2">
      <c r="B6" s="10" t="s">
        <v>94</v>
      </c>
      <c r="C6" s="2"/>
      <c r="D6" s="2"/>
      <c r="E6" s="2"/>
    </row>
    <row r="7" spans="2:8" x14ac:dyDescent="0.2">
      <c r="B7" s="10" t="s">
        <v>13</v>
      </c>
      <c r="C7" s="2"/>
      <c r="D7" s="2"/>
      <c r="E7" s="2"/>
    </row>
    <row r="8" spans="2:8" x14ac:dyDescent="0.2">
      <c r="B8" s="2" t="s">
        <v>31</v>
      </c>
      <c r="C8" s="2"/>
      <c r="D8" s="2"/>
      <c r="E8" s="2"/>
    </row>
    <row r="10" spans="2:8" ht="15.75" x14ac:dyDescent="0.25">
      <c r="C10" s="9" t="s">
        <v>1</v>
      </c>
      <c r="D10" s="9" t="s">
        <v>1</v>
      </c>
      <c r="E10" s="9" t="s">
        <v>1</v>
      </c>
      <c r="F10" s="9" t="s">
        <v>1</v>
      </c>
      <c r="G10" s="9" t="s">
        <v>1</v>
      </c>
      <c r="H10" s="9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349792</v>
      </c>
      <c r="D13" s="5">
        <v>349792</v>
      </c>
      <c r="E13" s="5">
        <v>349792</v>
      </c>
      <c r="F13" s="5">
        <v>349792</v>
      </c>
      <c r="G13" s="5">
        <v>349792</v>
      </c>
      <c r="H13" s="5">
        <v>349792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149208</v>
      </c>
      <c r="D15" s="5">
        <v>149208</v>
      </c>
      <c r="E15" s="5">
        <v>149208</v>
      </c>
      <c r="F15" s="5">
        <v>149208</v>
      </c>
      <c r="G15" s="5">
        <v>149208</v>
      </c>
      <c r="H15" s="5">
        <v>149208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1000</v>
      </c>
      <c r="D17" s="5">
        <v>1000</v>
      </c>
      <c r="E17" s="5">
        <v>1000</v>
      </c>
      <c r="F17" s="5">
        <v>1000</v>
      </c>
      <c r="G17" s="5">
        <v>1000</v>
      </c>
      <c r="H17" s="5">
        <v>1000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500000</v>
      </c>
      <c r="D23" s="7">
        <f t="shared" ref="D23:H23" si="0">SUM(D13:D22)</f>
        <v>500000</v>
      </c>
      <c r="E23" s="7">
        <f t="shared" si="0"/>
        <v>500000</v>
      </c>
      <c r="F23" s="7">
        <f t="shared" si="0"/>
        <v>500000</v>
      </c>
      <c r="G23" s="7">
        <f t="shared" si="0"/>
        <v>500000</v>
      </c>
      <c r="H23" s="7">
        <f t="shared" si="0"/>
        <v>500000</v>
      </c>
    </row>
    <row r="24" spans="2:8" ht="15.75" thickTop="1" x14ac:dyDescent="0.2"/>
    <row r="32" spans="2:8" x14ac:dyDescent="0.2">
      <c r="B32" s="11"/>
    </row>
  </sheetData>
  <mergeCells count="2">
    <mergeCell ref="B1:H1"/>
    <mergeCell ref="B2:H2"/>
  </mergeCells>
  <pageMargins left="0.7" right="0.7" top="0.75" bottom="0.75" header="0.3" footer="0.3"/>
  <pageSetup scale="93" fitToHeight="0" orientation="landscape" r:id="rId1"/>
  <headerFooter>
    <oddFooter xml:space="preserve">&amp;LForm 37-49 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A0D745-97D1-4E39-A541-D7B7AAFE6C4D}">
  <sheetPr>
    <pageSetUpPr fitToPage="1"/>
  </sheetPr>
  <dimension ref="B1:H32"/>
  <sheetViews>
    <sheetView zoomScaleNormal="100" zoomScaleSheetLayoutView="100" workbookViewId="0">
      <selection activeCell="D31" sqref="D3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  <c r="E4" s="2"/>
    </row>
    <row r="5" spans="2:8" x14ac:dyDescent="0.2">
      <c r="B5" s="10" t="s">
        <v>24</v>
      </c>
      <c r="C5" s="2"/>
      <c r="D5" s="2"/>
      <c r="E5" s="2"/>
    </row>
    <row r="6" spans="2:8" x14ac:dyDescent="0.2">
      <c r="B6" s="10" t="s">
        <v>95</v>
      </c>
      <c r="C6" s="2"/>
      <c r="D6" s="2"/>
      <c r="E6" s="2"/>
    </row>
    <row r="7" spans="2:8" x14ac:dyDescent="0.2">
      <c r="B7" s="10" t="s">
        <v>13</v>
      </c>
      <c r="C7" s="2"/>
      <c r="D7" s="2"/>
      <c r="E7" s="2"/>
    </row>
    <row r="8" spans="2:8" x14ac:dyDescent="0.2">
      <c r="B8" s="18" t="s">
        <v>32</v>
      </c>
      <c r="C8" s="18"/>
      <c r="D8" s="18"/>
      <c r="E8" s="18"/>
    </row>
    <row r="10" spans="2:8" ht="15.75" x14ac:dyDescent="0.25">
      <c r="C10" s="9" t="s">
        <v>1</v>
      </c>
      <c r="D10" s="9" t="s">
        <v>1</v>
      </c>
      <c r="E10" s="9" t="s">
        <v>1</v>
      </c>
      <c r="F10" s="9" t="s">
        <v>1</v>
      </c>
      <c r="G10" s="9" t="s">
        <v>1</v>
      </c>
      <c r="H10" s="9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172277</v>
      </c>
      <c r="D13" s="5">
        <v>172277</v>
      </c>
      <c r="E13" s="5">
        <v>172277</v>
      </c>
      <c r="F13" s="5">
        <v>172277</v>
      </c>
      <c r="G13" s="5">
        <v>172277</v>
      </c>
      <c r="H13" s="5">
        <v>172277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80480</v>
      </c>
      <c r="D15" s="5">
        <v>80480</v>
      </c>
      <c r="E15" s="5">
        <v>80480</v>
      </c>
      <c r="F15" s="5">
        <v>80480</v>
      </c>
      <c r="G15" s="5">
        <v>80480</v>
      </c>
      <c r="H15" s="5">
        <v>80480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252757</v>
      </c>
      <c r="D23" s="7">
        <f t="shared" ref="D23:H23" si="0">SUM(D13:D22)</f>
        <v>252757</v>
      </c>
      <c r="E23" s="7">
        <f t="shared" si="0"/>
        <v>252757</v>
      </c>
      <c r="F23" s="7">
        <f t="shared" si="0"/>
        <v>252757</v>
      </c>
      <c r="G23" s="7">
        <f t="shared" si="0"/>
        <v>252757</v>
      </c>
      <c r="H23" s="7">
        <f t="shared" si="0"/>
        <v>252757</v>
      </c>
    </row>
    <row r="24" spans="2:8" ht="15.75" thickTop="1" x14ac:dyDescent="0.2"/>
    <row r="32" spans="2:8" x14ac:dyDescent="0.2">
      <c r="B32" s="12"/>
    </row>
  </sheetData>
  <mergeCells count="3">
    <mergeCell ref="B8:E8"/>
    <mergeCell ref="B1:H1"/>
    <mergeCell ref="B2:H2"/>
  </mergeCells>
  <pageMargins left="0.7" right="0.7" top="0.75" bottom="0.75" header="0.3" footer="0.3"/>
  <pageSetup scale="93" fitToHeight="0" orientation="landscape" r:id="rId1"/>
  <headerFooter>
    <oddFooter xml:space="preserve">&amp;LForm 37-49 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A7BD77-D0EC-4FBF-8F7E-2C510CCE07A4}">
  <sheetPr>
    <pageSetUpPr fitToPage="1"/>
  </sheetPr>
  <dimension ref="B1:H32"/>
  <sheetViews>
    <sheetView zoomScaleNormal="100" zoomScaleSheetLayoutView="100" workbookViewId="0">
      <selection activeCell="K4" sqref="K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  <c r="E4" s="2"/>
      <c r="F4" s="2"/>
    </row>
    <row r="5" spans="2:8" x14ac:dyDescent="0.2">
      <c r="B5" s="10" t="s">
        <v>25</v>
      </c>
      <c r="C5" s="2"/>
      <c r="D5" s="2"/>
      <c r="E5" s="2"/>
      <c r="F5" s="2"/>
    </row>
    <row r="6" spans="2:8" x14ac:dyDescent="0.2">
      <c r="B6" s="10" t="s">
        <v>113</v>
      </c>
      <c r="C6" s="2"/>
      <c r="D6" s="2"/>
      <c r="E6" s="2"/>
      <c r="F6" s="2"/>
    </row>
    <row r="7" spans="2:8" x14ac:dyDescent="0.2">
      <c r="B7" s="10" t="s">
        <v>13</v>
      </c>
      <c r="C7" s="2"/>
      <c r="D7" s="2"/>
      <c r="E7" s="2"/>
      <c r="F7" s="2"/>
    </row>
    <row r="8" spans="2:8" x14ac:dyDescent="0.2">
      <c r="B8" s="10" t="s">
        <v>33</v>
      </c>
      <c r="C8" s="2"/>
      <c r="D8" s="2"/>
      <c r="E8" s="2"/>
      <c r="F8" s="2"/>
    </row>
    <row r="10" spans="2:8" ht="15.75" x14ac:dyDescent="0.25">
      <c r="C10" s="9" t="s">
        <v>1</v>
      </c>
      <c r="D10" s="9" t="s">
        <v>1</v>
      </c>
      <c r="E10" s="9" t="s">
        <v>1</v>
      </c>
      <c r="F10" s="9" t="s">
        <v>1</v>
      </c>
      <c r="G10" s="9" t="s">
        <v>1</v>
      </c>
      <c r="H10" s="9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621152</v>
      </c>
      <c r="D15" s="5">
        <v>621152</v>
      </c>
      <c r="E15" s="5">
        <v>621152</v>
      </c>
      <c r="F15" s="5">
        <v>621152</v>
      </c>
      <c r="G15" s="5">
        <v>621152</v>
      </c>
      <c r="H15" s="5">
        <v>621152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621152</v>
      </c>
      <c r="D23" s="7">
        <f t="shared" ref="D23:H23" si="0">SUM(D13:D22)</f>
        <v>621152</v>
      </c>
      <c r="E23" s="7">
        <f t="shared" si="0"/>
        <v>621152</v>
      </c>
      <c r="F23" s="7">
        <f t="shared" si="0"/>
        <v>621152</v>
      </c>
      <c r="G23" s="7">
        <f t="shared" si="0"/>
        <v>621152</v>
      </c>
      <c r="H23" s="7">
        <f t="shared" si="0"/>
        <v>621152</v>
      </c>
    </row>
    <row r="24" spans="2:8" ht="15.75" thickTop="1" x14ac:dyDescent="0.2"/>
    <row r="32" spans="2:8" x14ac:dyDescent="0.2">
      <c r="B32" s="11"/>
    </row>
  </sheetData>
  <mergeCells count="2">
    <mergeCell ref="B1:H1"/>
    <mergeCell ref="B2:H2"/>
  </mergeCells>
  <pageMargins left="0.7" right="0.7" top="0.75" bottom="0.75" header="0.3" footer="0.3"/>
  <pageSetup scale="93" fitToHeight="0" orientation="landscape" r:id="rId1"/>
  <headerFooter>
    <oddFooter xml:space="preserve">&amp;LForm 37-49 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9F36CF-5113-410F-B2C8-163E45D36D0A}">
  <sheetPr>
    <pageSetUpPr fitToPage="1"/>
  </sheetPr>
  <dimension ref="B1:H32"/>
  <sheetViews>
    <sheetView zoomScaleNormal="100" zoomScaleSheetLayoutView="100" workbookViewId="0">
      <selection activeCell="J4" sqref="J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</row>
    <row r="5" spans="2:8" x14ac:dyDescent="0.2">
      <c r="B5" s="10" t="s">
        <v>26</v>
      </c>
      <c r="C5" s="2"/>
      <c r="D5" s="2"/>
    </row>
    <row r="6" spans="2:8" x14ac:dyDescent="0.2">
      <c r="B6" s="10" t="s">
        <v>103</v>
      </c>
      <c r="C6" s="2"/>
      <c r="D6" s="2"/>
    </row>
    <row r="7" spans="2:8" x14ac:dyDescent="0.2">
      <c r="B7" s="10" t="s">
        <v>13</v>
      </c>
      <c r="C7" s="2"/>
      <c r="D7" s="2"/>
    </row>
    <row r="8" spans="2:8" x14ac:dyDescent="0.2">
      <c r="B8" s="18" t="s">
        <v>34</v>
      </c>
      <c r="C8" s="18"/>
      <c r="D8" s="2"/>
    </row>
    <row r="10" spans="2:8" ht="15.75" x14ac:dyDescent="0.25">
      <c r="C10" s="9" t="s">
        <v>1</v>
      </c>
      <c r="D10" s="9" t="s">
        <v>1</v>
      </c>
      <c r="E10" s="9" t="s">
        <v>1</v>
      </c>
      <c r="F10" s="9" t="s">
        <v>1</v>
      </c>
      <c r="G10" s="9" t="s">
        <v>1</v>
      </c>
      <c r="H10" s="9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634739</v>
      </c>
      <c r="D13" s="5">
        <v>634739</v>
      </c>
      <c r="E13" s="5">
        <v>634739</v>
      </c>
      <c r="F13" s="5">
        <v>634739</v>
      </c>
      <c r="G13" s="5">
        <v>634739</v>
      </c>
      <c r="H13" s="5">
        <v>634739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634738</v>
      </c>
      <c r="D15" s="5">
        <v>634738</v>
      </c>
      <c r="E15" s="5">
        <v>634738</v>
      </c>
      <c r="F15" s="5">
        <v>634738</v>
      </c>
      <c r="G15" s="5">
        <v>634738</v>
      </c>
      <c r="H15" s="5">
        <v>634738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1269477</v>
      </c>
      <c r="D23" s="7">
        <f t="shared" ref="D23:H23" si="0">SUM(D13:D22)</f>
        <v>1269477</v>
      </c>
      <c r="E23" s="7">
        <f t="shared" si="0"/>
        <v>1269477</v>
      </c>
      <c r="F23" s="7">
        <f t="shared" si="0"/>
        <v>1269477</v>
      </c>
      <c r="G23" s="7">
        <f t="shared" si="0"/>
        <v>1269477</v>
      </c>
      <c r="H23" s="7">
        <f t="shared" si="0"/>
        <v>1269477</v>
      </c>
    </row>
    <row r="24" spans="2:8" ht="15.75" thickTop="1" x14ac:dyDescent="0.2"/>
    <row r="32" spans="2:8" x14ac:dyDescent="0.2">
      <c r="B32" s="11"/>
    </row>
  </sheetData>
  <mergeCells count="3">
    <mergeCell ref="B8:C8"/>
    <mergeCell ref="B1:H1"/>
    <mergeCell ref="B2:H2"/>
  </mergeCells>
  <pageMargins left="0.7" right="0.7" top="0.75" bottom="0.75" header="0.3" footer="0.3"/>
  <pageSetup scale="93" fitToHeight="0" orientation="landscape" r:id="rId1"/>
  <headerFooter>
    <oddFooter xml:space="preserve">&amp;LForm 37-49 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C6AE13-00C3-4228-BBF3-167A4B2DBF15}">
  <sheetPr>
    <pageSetUpPr fitToPage="1"/>
  </sheetPr>
  <dimension ref="B1:H32"/>
  <sheetViews>
    <sheetView zoomScaleNormal="100" zoomScaleSheetLayoutView="100" workbookViewId="0">
      <selection activeCell="B30" sqref="B30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</row>
    <row r="5" spans="2:8" x14ac:dyDescent="0.2">
      <c r="B5" s="10" t="s">
        <v>27</v>
      </c>
      <c r="C5" s="2"/>
    </row>
    <row r="6" spans="2:8" x14ac:dyDescent="0.2">
      <c r="B6" s="10" t="s">
        <v>104</v>
      </c>
      <c r="C6" s="2"/>
    </row>
    <row r="7" spans="2:8" x14ac:dyDescent="0.2">
      <c r="B7" s="10" t="s">
        <v>13</v>
      </c>
      <c r="C7" s="2"/>
    </row>
    <row r="8" spans="2:8" ht="46.5" customHeight="1" x14ac:dyDescent="0.2">
      <c r="B8" s="18" t="s">
        <v>35</v>
      </c>
      <c r="C8" s="18"/>
    </row>
    <row r="10" spans="2:8" ht="15.75" x14ac:dyDescent="0.25">
      <c r="C10" s="9" t="s">
        <v>1</v>
      </c>
      <c r="D10" s="9" t="s">
        <v>1</v>
      </c>
      <c r="E10" s="9" t="s">
        <v>1</v>
      </c>
      <c r="F10" s="9" t="s">
        <v>1</v>
      </c>
      <c r="G10" s="9" t="s">
        <v>1</v>
      </c>
      <c r="H10" s="9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411559</v>
      </c>
      <c r="D13" s="5">
        <v>411559</v>
      </c>
      <c r="E13" s="5">
        <v>411559</v>
      </c>
      <c r="F13" s="5">
        <v>411559</v>
      </c>
      <c r="G13" s="5">
        <v>411559</v>
      </c>
      <c r="H13" s="5">
        <v>411559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448441</v>
      </c>
      <c r="D15" s="5">
        <v>448441</v>
      </c>
      <c r="E15" s="5">
        <v>448441</v>
      </c>
      <c r="F15" s="5">
        <v>448441</v>
      </c>
      <c r="G15" s="5">
        <v>448441</v>
      </c>
      <c r="H15" s="5">
        <v>448441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860000</v>
      </c>
      <c r="D23" s="7">
        <f t="shared" ref="D23:H23" si="0">SUM(D13:D22)</f>
        <v>860000</v>
      </c>
      <c r="E23" s="7">
        <f t="shared" si="0"/>
        <v>860000</v>
      </c>
      <c r="F23" s="7">
        <f t="shared" si="0"/>
        <v>860000</v>
      </c>
      <c r="G23" s="7">
        <f t="shared" si="0"/>
        <v>860000</v>
      </c>
      <c r="H23" s="7">
        <f t="shared" si="0"/>
        <v>860000</v>
      </c>
    </row>
    <row r="24" spans="2:8" ht="15.75" thickTop="1" x14ac:dyDescent="0.2"/>
    <row r="32" spans="2:8" x14ac:dyDescent="0.2">
      <c r="B32" s="11"/>
    </row>
  </sheetData>
  <mergeCells count="3">
    <mergeCell ref="B8:C8"/>
    <mergeCell ref="B1:H1"/>
    <mergeCell ref="B2:H2"/>
  </mergeCells>
  <pageMargins left="0.7" right="0.7" top="0.75" bottom="0.75" header="0.3" footer="0.3"/>
  <pageSetup scale="93" fitToHeight="0" orientation="landscape" r:id="rId1"/>
  <headerFooter>
    <oddFooter xml:space="preserve">&amp;LForm 37-49 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2A4C61-8B57-45BA-A48C-9185D868C154}">
  <sheetPr>
    <pageSetUpPr fitToPage="1"/>
  </sheetPr>
  <dimension ref="B1:H24"/>
  <sheetViews>
    <sheetView zoomScaleNormal="100" zoomScaleSheetLayoutView="100" workbookViewId="0">
      <selection activeCell="G6" sqref="G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</row>
    <row r="5" spans="2:8" x14ac:dyDescent="0.2">
      <c r="B5" s="10" t="s">
        <v>37</v>
      </c>
      <c r="C5" s="2"/>
      <c r="D5" s="2"/>
    </row>
    <row r="6" spans="2:8" x14ac:dyDescent="0.2">
      <c r="B6" s="10" t="s">
        <v>93</v>
      </c>
      <c r="C6" s="2"/>
      <c r="D6" s="2"/>
    </row>
    <row r="7" spans="2:8" x14ac:dyDescent="0.2">
      <c r="B7" s="10" t="s">
        <v>14</v>
      </c>
      <c r="C7" s="2"/>
      <c r="D7" s="2"/>
    </row>
    <row r="8" spans="2:8" x14ac:dyDescent="0.2">
      <c r="B8" s="10" t="s">
        <v>38</v>
      </c>
      <c r="C8" s="2"/>
      <c r="D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406155</v>
      </c>
      <c r="D13" s="5">
        <v>406155</v>
      </c>
      <c r="E13" s="5">
        <v>406155</v>
      </c>
      <c r="F13" s="5">
        <v>406155</v>
      </c>
      <c r="G13" s="5">
        <v>406155</v>
      </c>
      <c r="H13" s="5">
        <v>406155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117270</v>
      </c>
      <c r="D15" s="5">
        <v>117270</v>
      </c>
      <c r="E15" s="5">
        <v>117270</v>
      </c>
      <c r="F15" s="5">
        <v>117270</v>
      </c>
      <c r="G15" s="5">
        <v>117270</v>
      </c>
      <c r="H15" s="5">
        <v>117270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523425</v>
      </c>
      <c r="D23" s="7">
        <f t="shared" ref="D23:H23" si="0">SUM(D13:D22)</f>
        <v>523425</v>
      </c>
      <c r="E23" s="7">
        <f t="shared" si="0"/>
        <v>523425</v>
      </c>
      <c r="F23" s="7">
        <f t="shared" si="0"/>
        <v>523425</v>
      </c>
      <c r="G23" s="7">
        <f t="shared" si="0"/>
        <v>523425</v>
      </c>
      <c r="H23" s="7">
        <f t="shared" si="0"/>
        <v>523425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3F1DD7-98E5-4796-A4DC-A9A4A2D9A10C}">
  <sheetPr>
    <pageSetUpPr fitToPage="1"/>
  </sheetPr>
  <dimension ref="B1:I24"/>
  <sheetViews>
    <sheetView zoomScaleNormal="100" zoomScaleSheetLayoutView="100" workbookViewId="0">
      <selection activeCell="D33" sqref="D33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9" width="14.28515625" style="1" bestFit="1" customWidth="1"/>
    <col min="10" max="16384" width="9.140625" style="1"/>
  </cols>
  <sheetData>
    <row r="1" spans="2:9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9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9" x14ac:dyDescent="0.2">
      <c r="B4" s="2" t="s">
        <v>15</v>
      </c>
      <c r="C4" s="2"/>
      <c r="D4" s="2"/>
      <c r="E4" s="2"/>
      <c r="F4" s="2"/>
    </row>
    <row r="5" spans="2:9" x14ac:dyDescent="0.2">
      <c r="B5" s="10" t="s">
        <v>39</v>
      </c>
      <c r="C5" s="2"/>
      <c r="D5" s="2"/>
      <c r="E5" s="2"/>
      <c r="F5" s="2"/>
    </row>
    <row r="6" spans="2:9" x14ac:dyDescent="0.2">
      <c r="B6" s="10" t="s">
        <v>96</v>
      </c>
      <c r="C6" s="2"/>
      <c r="D6" s="2"/>
      <c r="E6" s="2"/>
      <c r="F6" s="2"/>
    </row>
    <row r="7" spans="2:9" x14ac:dyDescent="0.2">
      <c r="B7" s="10" t="s">
        <v>14</v>
      </c>
      <c r="C7" s="2"/>
      <c r="D7" s="2"/>
      <c r="E7" s="2"/>
      <c r="F7" s="2"/>
    </row>
    <row r="8" spans="2:9" x14ac:dyDescent="0.2">
      <c r="B8" s="2" t="s">
        <v>40</v>
      </c>
      <c r="C8" s="2"/>
      <c r="D8" s="2"/>
      <c r="E8" s="2"/>
      <c r="F8" s="2"/>
    </row>
    <row r="10" spans="2:9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9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9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  <c r="I12" s="15"/>
    </row>
    <row r="13" spans="2:9" x14ac:dyDescent="0.2">
      <c r="B13" s="4" t="s">
        <v>3</v>
      </c>
      <c r="C13" s="5">
        <v>431500</v>
      </c>
      <c r="D13" s="5">
        <v>431500</v>
      </c>
      <c r="E13" s="5">
        <v>431500</v>
      </c>
      <c r="F13" s="5">
        <v>431500</v>
      </c>
      <c r="G13" s="5">
        <v>431500</v>
      </c>
      <c r="H13" s="5">
        <v>431500</v>
      </c>
    </row>
    <row r="14" spans="2:9" x14ac:dyDescent="0.2">
      <c r="B14" s="4"/>
      <c r="C14" s="6"/>
      <c r="D14" s="6"/>
      <c r="E14" s="6"/>
      <c r="F14" s="6"/>
      <c r="G14" s="6"/>
      <c r="H14" s="6"/>
    </row>
    <row r="15" spans="2:9" x14ac:dyDescent="0.2">
      <c r="B15" s="4" t="s">
        <v>4</v>
      </c>
      <c r="C15" s="5">
        <v>125000</v>
      </c>
      <c r="D15" s="5">
        <v>125000</v>
      </c>
      <c r="E15" s="5">
        <v>125000</v>
      </c>
      <c r="F15" s="5">
        <v>125000</v>
      </c>
      <c r="G15" s="5">
        <v>125000</v>
      </c>
      <c r="H15" s="5">
        <v>125000</v>
      </c>
    </row>
    <row r="16" spans="2:9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556500</v>
      </c>
      <c r="D23" s="7">
        <f t="shared" ref="D23:H23" si="0">SUM(D13:D22)</f>
        <v>556500</v>
      </c>
      <c r="E23" s="7">
        <f t="shared" si="0"/>
        <v>556500</v>
      </c>
      <c r="F23" s="7">
        <f t="shared" si="0"/>
        <v>556500</v>
      </c>
      <c r="G23" s="7">
        <f t="shared" si="0"/>
        <v>556500</v>
      </c>
      <c r="H23" s="7">
        <f t="shared" si="0"/>
        <v>556500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65656E-DAFF-4A98-B1DA-684C0BDA0D48}">
  <sheetPr>
    <pageSetUpPr fitToPage="1"/>
  </sheetPr>
  <dimension ref="B1:H24"/>
  <sheetViews>
    <sheetView zoomScaleNormal="100" zoomScaleSheetLayoutView="100" workbookViewId="0">
      <selection activeCell="J30" sqref="J30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</row>
    <row r="5" spans="2:8" x14ac:dyDescent="0.2">
      <c r="B5" s="10" t="s">
        <v>41</v>
      </c>
      <c r="C5" s="2"/>
    </row>
    <row r="6" spans="2:8" x14ac:dyDescent="0.2">
      <c r="B6" s="10" t="s">
        <v>114</v>
      </c>
      <c r="C6" s="2"/>
    </row>
    <row r="7" spans="2:8" x14ac:dyDescent="0.2">
      <c r="B7" s="10" t="s">
        <v>14</v>
      </c>
      <c r="C7" s="2"/>
    </row>
    <row r="8" spans="2:8" x14ac:dyDescent="0.2">
      <c r="B8" s="10" t="s">
        <v>42</v>
      </c>
      <c r="C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563584</v>
      </c>
      <c r="D13" s="5">
        <v>563584</v>
      </c>
      <c r="E13" s="5">
        <v>563584</v>
      </c>
      <c r="F13" s="5">
        <v>563584</v>
      </c>
      <c r="G13" s="5">
        <v>563584</v>
      </c>
      <c r="H13" s="5">
        <v>563584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200777</v>
      </c>
      <c r="D15" s="5">
        <v>200777</v>
      </c>
      <c r="E15" s="5">
        <v>200777</v>
      </c>
      <c r="F15" s="5">
        <v>200777</v>
      </c>
      <c r="G15" s="5">
        <v>200777</v>
      </c>
      <c r="H15" s="5">
        <v>200777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55746</v>
      </c>
      <c r="D17" s="5">
        <v>55746</v>
      </c>
      <c r="E17" s="5">
        <v>55746</v>
      </c>
      <c r="F17" s="5">
        <v>55746</v>
      </c>
      <c r="G17" s="5">
        <v>55746</v>
      </c>
      <c r="H17" s="5">
        <v>55746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820107</v>
      </c>
      <c r="D23" s="7">
        <f t="shared" ref="D23:H23" si="0">SUM(D13:D22)</f>
        <v>820107</v>
      </c>
      <c r="E23" s="7">
        <f t="shared" si="0"/>
        <v>820107</v>
      </c>
      <c r="F23" s="7">
        <f t="shared" si="0"/>
        <v>820107</v>
      </c>
      <c r="G23" s="7">
        <f t="shared" si="0"/>
        <v>820107</v>
      </c>
      <c r="H23" s="7">
        <f t="shared" si="0"/>
        <v>820107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BF0E5E-B92D-451C-BD5C-D67E354235DE}">
  <sheetPr>
    <pageSetUpPr fitToPage="1"/>
  </sheetPr>
  <dimension ref="B1:H32"/>
  <sheetViews>
    <sheetView zoomScaleNormal="100" zoomScaleSheetLayoutView="100" workbookViewId="0">
      <selection activeCell="E30" sqref="E30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</row>
    <row r="5" spans="2:8" x14ac:dyDescent="0.2">
      <c r="B5" s="10" t="s">
        <v>28</v>
      </c>
      <c r="C5" s="2"/>
      <c r="D5" s="2"/>
    </row>
    <row r="6" spans="2:8" x14ac:dyDescent="0.2">
      <c r="B6" s="10" t="s">
        <v>105</v>
      </c>
      <c r="C6" s="2"/>
      <c r="D6" s="2"/>
    </row>
    <row r="7" spans="2:8" x14ac:dyDescent="0.2">
      <c r="B7" s="10" t="s">
        <v>13</v>
      </c>
      <c r="C7" s="2"/>
      <c r="D7" s="2"/>
    </row>
    <row r="8" spans="2:8" ht="46.5" customHeight="1" x14ac:dyDescent="0.2">
      <c r="B8" s="18" t="s">
        <v>36</v>
      </c>
      <c r="C8" s="18"/>
      <c r="D8" s="2"/>
    </row>
    <row r="10" spans="2:8" ht="15.75" x14ac:dyDescent="0.25">
      <c r="C10" s="9" t="s">
        <v>1</v>
      </c>
      <c r="D10" s="9" t="s">
        <v>1</v>
      </c>
      <c r="E10" s="9" t="s">
        <v>1</v>
      </c>
      <c r="F10" s="9" t="s">
        <v>1</v>
      </c>
      <c r="G10" s="9" t="s">
        <v>1</v>
      </c>
      <c r="H10" s="9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181304</v>
      </c>
      <c r="D13" s="5">
        <v>181304</v>
      </c>
      <c r="E13" s="5">
        <v>181304</v>
      </c>
      <c r="F13" s="5">
        <v>181304</v>
      </c>
      <c r="G13" s="5">
        <v>181304</v>
      </c>
      <c r="H13" s="5">
        <v>181304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63696</v>
      </c>
      <c r="D15" s="5">
        <v>63696</v>
      </c>
      <c r="E15" s="5">
        <v>63696</v>
      </c>
      <c r="F15" s="5">
        <v>63696</v>
      </c>
      <c r="G15" s="5">
        <v>63696</v>
      </c>
      <c r="H15" s="5">
        <v>63696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245000</v>
      </c>
      <c r="D23" s="7">
        <f t="shared" ref="D23:H23" si="0">SUM(D13:D22)</f>
        <v>245000</v>
      </c>
      <c r="E23" s="7">
        <f t="shared" si="0"/>
        <v>245000</v>
      </c>
      <c r="F23" s="7">
        <f t="shared" si="0"/>
        <v>245000</v>
      </c>
      <c r="G23" s="7">
        <f t="shared" si="0"/>
        <v>245000</v>
      </c>
      <c r="H23" s="7">
        <f t="shared" si="0"/>
        <v>245000</v>
      </c>
    </row>
    <row r="24" spans="2:8" ht="15.75" thickTop="1" x14ac:dyDescent="0.2"/>
    <row r="32" spans="2:8" x14ac:dyDescent="0.2">
      <c r="B32" s="11"/>
    </row>
  </sheetData>
  <mergeCells count="3">
    <mergeCell ref="B8:C8"/>
    <mergeCell ref="B1:H1"/>
    <mergeCell ref="B2:H2"/>
  </mergeCells>
  <pageMargins left="0.7" right="0.7" top="0.75" bottom="0.75" header="0.3" footer="0.3"/>
  <pageSetup scale="93" fitToHeight="0" orientation="landscape" r:id="rId1"/>
  <headerFooter>
    <oddFooter xml:space="preserve">&amp;LForm 37-49 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832951-4FD3-4C1A-89EB-85461390B1D9}">
  <sheetPr>
    <pageSetUpPr fitToPage="1"/>
  </sheetPr>
  <dimension ref="B1:H32"/>
  <sheetViews>
    <sheetView zoomScaleNormal="100" zoomScaleSheetLayoutView="100" workbookViewId="0">
      <selection activeCell="I15" sqref="I1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</row>
    <row r="5" spans="2:8" x14ac:dyDescent="0.2">
      <c r="B5" s="10" t="s">
        <v>107</v>
      </c>
      <c r="C5" s="2"/>
    </row>
    <row r="6" spans="2:8" x14ac:dyDescent="0.2">
      <c r="B6" s="10" t="s">
        <v>106</v>
      </c>
      <c r="C6" s="2"/>
    </row>
    <row r="7" spans="2:8" x14ac:dyDescent="0.2">
      <c r="B7" s="10" t="s">
        <v>13</v>
      </c>
      <c r="C7" s="2"/>
    </row>
    <row r="8" spans="2:8" ht="61.5" customHeight="1" x14ac:dyDescent="0.2">
      <c r="B8" s="18" t="s">
        <v>108</v>
      </c>
      <c r="C8" s="18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1400000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1400000</v>
      </c>
      <c r="D23" s="7">
        <f t="shared" ref="D23:H23" si="0">SUM(D13:D22)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32" spans="2:8" x14ac:dyDescent="0.2">
      <c r="B32" s="11"/>
    </row>
  </sheetData>
  <mergeCells count="3">
    <mergeCell ref="B1:H1"/>
    <mergeCell ref="B2:H2"/>
    <mergeCell ref="B8:C8"/>
  </mergeCells>
  <pageMargins left="0.7" right="0.7" top="0.75" bottom="0.75" header="0.3" footer="0.3"/>
  <pageSetup scale="93" orientation="landscape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118B2C-1313-4571-B7B5-6A28CF1995FD}">
  <sheetPr>
    <pageSetUpPr fitToPage="1"/>
  </sheetPr>
  <dimension ref="B1:H24"/>
  <sheetViews>
    <sheetView zoomScaleNormal="100" zoomScaleSheetLayoutView="100" workbookViewId="0">
      <selection activeCell="M14" sqref="M1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</row>
    <row r="5" spans="2:8" x14ac:dyDescent="0.2">
      <c r="B5" s="10" t="s">
        <v>43</v>
      </c>
      <c r="C5" s="2"/>
    </row>
    <row r="6" spans="2:8" x14ac:dyDescent="0.2">
      <c r="B6" s="10" t="s">
        <v>115</v>
      </c>
      <c r="C6" s="2"/>
    </row>
    <row r="7" spans="2:8" x14ac:dyDescent="0.2">
      <c r="B7" s="10" t="s">
        <v>13</v>
      </c>
      <c r="C7" s="2"/>
    </row>
    <row r="8" spans="2:8" x14ac:dyDescent="0.2">
      <c r="B8" s="10" t="s">
        <v>44</v>
      </c>
      <c r="C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20014</v>
      </c>
      <c r="D15" s="5">
        <v>20014</v>
      </c>
      <c r="E15" s="5">
        <v>20014</v>
      </c>
      <c r="F15" s="5">
        <v>20014</v>
      </c>
      <c r="G15" s="5">
        <v>20014</v>
      </c>
      <c r="H15" s="5">
        <v>20014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100856</v>
      </c>
      <c r="D17" s="5">
        <v>100856</v>
      </c>
      <c r="E17" s="5">
        <v>100856</v>
      </c>
      <c r="F17" s="5">
        <v>100856</v>
      </c>
      <c r="G17" s="5">
        <v>100856</v>
      </c>
      <c r="H17" s="5">
        <v>100856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120870</v>
      </c>
      <c r="D23" s="7">
        <f t="shared" ref="D23:H23" si="0">SUM(D13:D22)</f>
        <v>120870</v>
      </c>
      <c r="E23" s="7">
        <f t="shared" si="0"/>
        <v>120870</v>
      </c>
      <c r="F23" s="7">
        <f t="shared" si="0"/>
        <v>120870</v>
      </c>
      <c r="G23" s="7">
        <f t="shared" si="0"/>
        <v>120870</v>
      </c>
      <c r="H23" s="7">
        <f t="shared" si="0"/>
        <v>120870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074BA2-8748-4EAE-9127-60B3BF8ED2E6}">
  <sheetPr>
    <pageSetUpPr fitToPage="1"/>
  </sheetPr>
  <dimension ref="B1:H24"/>
  <sheetViews>
    <sheetView zoomScaleNormal="100" zoomScaleSheetLayoutView="100" workbookViewId="0">
      <selection activeCell="B30" sqref="B30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  <c r="E4" s="2"/>
      <c r="F4" s="2"/>
    </row>
    <row r="5" spans="2:8" x14ac:dyDescent="0.2">
      <c r="B5" s="10" t="s">
        <v>45</v>
      </c>
      <c r="C5" s="2"/>
      <c r="D5" s="2"/>
      <c r="E5" s="2"/>
      <c r="F5" s="2"/>
    </row>
    <row r="6" spans="2:8" x14ac:dyDescent="0.2">
      <c r="B6" s="10" t="s">
        <v>97</v>
      </c>
      <c r="C6" s="2"/>
      <c r="D6" s="2"/>
      <c r="E6" s="2"/>
      <c r="F6" s="2"/>
    </row>
    <row r="7" spans="2:8" x14ac:dyDescent="0.2">
      <c r="B7" s="10" t="s">
        <v>13</v>
      </c>
      <c r="C7" s="2"/>
      <c r="D7" s="2"/>
      <c r="E7" s="2"/>
      <c r="F7" s="2"/>
    </row>
    <row r="8" spans="2:8" x14ac:dyDescent="0.2">
      <c r="B8" s="18" t="s">
        <v>46</v>
      </c>
      <c r="C8" s="18"/>
      <c r="D8" s="18"/>
      <c r="E8" s="18"/>
      <c r="F8" s="18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84825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84825</v>
      </c>
      <c r="D23" s="7">
        <f t="shared" ref="D23:H23" si="0">SUM(D13:D22)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</sheetData>
  <mergeCells count="3">
    <mergeCell ref="B8:F8"/>
    <mergeCell ref="B1:H1"/>
    <mergeCell ref="B2:H2"/>
  </mergeCells>
  <pageMargins left="0.7" right="0.7" top="0.75" bottom="0.75" header="0.3" footer="0.3"/>
  <pageSetup scale="93" orientation="landscape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CD2759-A655-4C81-9127-A8FCCD7FEEC9}">
  <sheetPr>
    <pageSetUpPr fitToPage="1"/>
  </sheetPr>
  <dimension ref="B1:H24"/>
  <sheetViews>
    <sheetView zoomScaleNormal="100" zoomScaleSheetLayoutView="100" workbookViewId="0">
      <selection activeCell="G32" sqref="G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  <c r="E4" s="2"/>
      <c r="F4" s="2"/>
    </row>
    <row r="5" spans="2:8" x14ac:dyDescent="0.2">
      <c r="B5" s="10" t="s">
        <v>47</v>
      </c>
      <c r="C5" s="2"/>
      <c r="D5" s="2"/>
      <c r="E5" s="2"/>
      <c r="F5" s="2"/>
    </row>
    <row r="6" spans="2:8" x14ac:dyDescent="0.2">
      <c r="B6" s="10" t="s">
        <v>109</v>
      </c>
      <c r="C6" s="2"/>
      <c r="D6" s="2"/>
      <c r="E6" s="2"/>
      <c r="F6" s="2"/>
    </row>
    <row r="7" spans="2:8" x14ac:dyDescent="0.2">
      <c r="B7" s="10" t="s">
        <v>13</v>
      </c>
      <c r="C7" s="2"/>
      <c r="D7" s="2"/>
      <c r="E7" s="2"/>
      <c r="F7" s="2"/>
    </row>
    <row r="8" spans="2:8" x14ac:dyDescent="0.2">
      <c r="B8" s="18" t="s">
        <v>48</v>
      </c>
      <c r="C8" s="18"/>
      <c r="D8" s="18"/>
      <c r="E8" s="18"/>
      <c r="F8" s="18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21611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21611</v>
      </c>
      <c r="D23" s="7">
        <f t="shared" ref="D23:H23" si="0">SUM(D13:D22)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</sheetData>
  <mergeCells count="3">
    <mergeCell ref="B1:H1"/>
    <mergeCell ref="B2:H2"/>
    <mergeCell ref="B8:F8"/>
  </mergeCells>
  <pageMargins left="0.7" right="0.7" top="0.75" bottom="0.75" header="0.3" footer="0.3"/>
  <pageSetup scale="93" orientation="landscape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60DE16-7506-4E74-B0AE-2B8BE31F13E3}">
  <sheetPr>
    <pageSetUpPr fitToPage="1"/>
  </sheetPr>
  <dimension ref="B1:H24"/>
  <sheetViews>
    <sheetView zoomScaleNormal="100" zoomScaleSheetLayoutView="100" workbookViewId="0">
      <selection activeCell="J15" sqref="J1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</row>
    <row r="5" spans="2:8" x14ac:dyDescent="0.2">
      <c r="B5" s="10" t="s">
        <v>116</v>
      </c>
      <c r="C5" s="2"/>
    </row>
    <row r="6" spans="2:8" x14ac:dyDescent="0.2">
      <c r="B6" s="10" t="s">
        <v>117</v>
      </c>
      <c r="C6" s="2"/>
    </row>
    <row r="7" spans="2:8" x14ac:dyDescent="0.2">
      <c r="B7" s="10" t="s">
        <v>13</v>
      </c>
      <c r="C7" s="2"/>
    </row>
    <row r="8" spans="2:8" x14ac:dyDescent="0.2">
      <c r="B8" s="10" t="s">
        <v>118</v>
      </c>
      <c r="C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112444</v>
      </c>
      <c r="D15" s="5">
        <v>230829</v>
      </c>
      <c r="E15" s="5">
        <v>230829</v>
      </c>
      <c r="F15" s="5">
        <v>230829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112444</v>
      </c>
      <c r="D23" s="7">
        <f t="shared" ref="D23:H23" si="0">SUM(D13:D22)</f>
        <v>230829</v>
      </c>
      <c r="E23" s="7">
        <f t="shared" si="0"/>
        <v>230829</v>
      </c>
      <c r="F23" s="7">
        <f t="shared" si="0"/>
        <v>230829</v>
      </c>
      <c r="G23" s="7">
        <f t="shared" si="0"/>
        <v>0</v>
      </c>
      <c r="H23" s="7">
        <f t="shared" si="0"/>
        <v>0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CB7655-9AC9-4FBD-A8D4-8E593DD530BC}">
  <sheetPr>
    <pageSetUpPr fitToPage="1"/>
  </sheetPr>
  <dimension ref="B1:H24"/>
  <sheetViews>
    <sheetView zoomScaleNormal="100" zoomScaleSheetLayoutView="100" workbookViewId="0">
      <selection activeCell="M14" sqref="M1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9" width="9.140625" style="1"/>
    <col min="10" max="10" width="11.5703125" style="1" bestFit="1" customWidth="1"/>
    <col min="11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  <c r="E4" s="2"/>
      <c r="F4" s="2"/>
      <c r="G4" s="2"/>
      <c r="H4" s="2"/>
    </row>
    <row r="5" spans="2:8" x14ac:dyDescent="0.2">
      <c r="B5" s="10" t="s">
        <v>141</v>
      </c>
      <c r="C5" s="2"/>
      <c r="D5" s="2"/>
      <c r="E5" s="2"/>
      <c r="F5" s="2"/>
      <c r="G5" s="2"/>
      <c r="H5" s="2"/>
    </row>
    <row r="6" spans="2:8" x14ac:dyDescent="0.2">
      <c r="B6" s="10" t="s">
        <v>140</v>
      </c>
      <c r="C6" s="2"/>
      <c r="D6" s="2"/>
      <c r="E6" s="2"/>
      <c r="F6" s="2"/>
      <c r="G6" s="2"/>
      <c r="H6" s="2"/>
    </row>
    <row r="7" spans="2:8" x14ac:dyDescent="0.2">
      <c r="B7" s="10" t="s">
        <v>13</v>
      </c>
      <c r="C7" s="2"/>
      <c r="D7" s="2"/>
      <c r="E7" s="2"/>
      <c r="F7" s="2"/>
      <c r="G7" s="2"/>
      <c r="H7" s="2"/>
    </row>
    <row r="8" spans="2:8" ht="15" customHeight="1" x14ac:dyDescent="0.2">
      <c r="B8" s="17" t="s">
        <v>142</v>
      </c>
      <c r="C8" s="16"/>
      <c r="D8" s="16"/>
      <c r="E8" s="16"/>
      <c r="F8" s="16"/>
      <c r="G8" s="2"/>
      <c r="H8" s="2"/>
    </row>
    <row r="10" spans="2:8" ht="15.75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ht="15.75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29</v>
      </c>
      <c r="H11" s="14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400000</v>
      </c>
      <c r="D13" s="5">
        <v>400000</v>
      </c>
      <c r="E13" s="5">
        <v>400000</v>
      </c>
      <c r="F13" s="5">
        <v>400000</v>
      </c>
      <c r="G13" s="5">
        <v>400000</v>
      </c>
      <c r="H13" s="5">
        <v>400000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5274200</v>
      </c>
      <c r="D15" s="5">
        <v>5274200</v>
      </c>
      <c r="E15" s="5">
        <v>10548400</v>
      </c>
      <c r="F15" s="5">
        <v>5274200</v>
      </c>
      <c r="G15" s="5">
        <v>5274200</v>
      </c>
      <c r="H15" s="5">
        <v>5274200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5674200</v>
      </c>
      <c r="D23" s="7">
        <f t="shared" ref="D23:H23" si="0">SUM(D13:D22)</f>
        <v>5674200</v>
      </c>
      <c r="E23" s="7">
        <f t="shared" si="0"/>
        <v>10948400</v>
      </c>
      <c r="F23" s="7">
        <f t="shared" si="0"/>
        <v>5674200</v>
      </c>
      <c r="G23" s="7">
        <f t="shared" si="0"/>
        <v>5674200</v>
      </c>
      <c r="H23" s="7">
        <f t="shared" si="0"/>
        <v>5674200</v>
      </c>
    </row>
    <row r="24" spans="2:8" ht="15.75" thickTop="1" x14ac:dyDescent="0.2"/>
  </sheetData>
  <mergeCells count="2">
    <mergeCell ref="B1:H1"/>
    <mergeCell ref="B2:H2"/>
  </mergeCells>
  <pageMargins left="0.7" right="0.7" top="0.75" bottom="0.75" header="0.3" footer="0.3"/>
  <pageSetup scale="93" orientation="landscape" r:id="rId1"/>
  <colBreaks count="1" manualBreakCount="1">
    <brk id="8" max="1048575" man="1"/>
  </colBreaks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6D7AC8-0B7D-4727-8D7E-E082CCCC1F82}">
  <sheetPr>
    <pageSetUpPr fitToPage="1"/>
  </sheetPr>
  <dimension ref="B1:H24"/>
  <sheetViews>
    <sheetView zoomScaleNormal="100" zoomScaleSheetLayoutView="100" workbookViewId="0">
      <selection activeCell="L26" sqref="L2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  <c r="E4" s="2"/>
      <c r="F4" s="2"/>
    </row>
    <row r="5" spans="2:8" x14ac:dyDescent="0.2">
      <c r="B5" s="10" t="s">
        <v>137</v>
      </c>
      <c r="C5" s="2"/>
      <c r="D5" s="2"/>
      <c r="E5" s="2"/>
      <c r="F5" s="2"/>
    </row>
    <row r="6" spans="2:8" x14ac:dyDescent="0.2">
      <c r="B6" s="10" t="s">
        <v>138</v>
      </c>
      <c r="C6" s="2"/>
      <c r="D6" s="2"/>
      <c r="E6" s="2"/>
      <c r="F6" s="2"/>
    </row>
    <row r="7" spans="2:8" x14ac:dyDescent="0.2">
      <c r="B7" s="10" t="s">
        <v>13</v>
      </c>
      <c r="C7" s="2"/>
      <c r="D7" s="2"/>
      <c r="E7" s="2"/>
      <c r="F7" s="2"/>
    </row>
    <row r="8" spans="2:8" x14ac:dyDescent="0.2">
      <c r="B8" s="18" t="s">
        <v>139</v>
      </c>
      <c r="C8" s="18"/>
      <c r="D8" s="18"/>
      <c r="E8" s="18"/>
      <c r="F8" s="18"/>
    </row>
    <row r="10" spans="2:8" ht="15.75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ht="15.75" x14ac:dyDescent="0.25">
      <c r="C11" s="14" t="s">
        <v>9</v>
      </c>
      <c r="D11" s="14" t="s">
        <v>10</v>
      </c>
      <c r="E11" s="14" t="s">
        <v>11</v>
      </c>
      <c r="F11" s="14" t="s">
        <v>12</v>
      </c>
      <c r="G11" s="14" t="s">
        <v>29</v>
      </c>
      <c r="H11" s="14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1309993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1309993</v>
      </c>
      <c r="D23" s="7">
        <f t="shared" ref="D23:H23" si="0">SUM(D13:D22)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</sheetData>
  <mergeCells count="3">
    <mergeCell ref="B1:H1"/>
    <mergeCell ref="B2:H2"/>
    <mergeCell ref="B8:F8"/>
  </mergeCells>
  <pageMargins left="0.7" right="0.7" top="0.75" bottom="0.75" header="0.3" footer="0.3"/>
  <pageSetup scale="93" orientation="landscape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42F4AB-6A10-4F77-9DDF-8937E5EBE324}">
  <sheetPr>
    <pageSetUpPr fitToPage="1"/>
  </sheetPr>
  <dimension ref="B1:H24"/>
  <sheetViews>
    <sheetView zoomScaleNormal="100" zoomScaleSheetLayoutView="100" workbookViewId="0">
      <selection activeCell="O14" sqref="O1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9" t="s">
        <v>0</v>
      </c>
      <c r="C1" s="19"/>
      <c r="D1" s="19"/>
      <c r="E1" s="19"/>
      <c r="F1" s="19"/>
      <c r="G1" s="19"/>
      <c r="H1" s="19"/>
    </row>
    <row r="2" spans="2:8" ht="15.75" x14ac:dyDescent="0.25">
      <c r="B2" s="19" t="s">
        <v>86</v>
      </c>
      <c r="C2" s="19"/>
      <c r="D2" s="19"/>
      <c r="E2" s="19"/>
      <c r="F2" s="19"/>
      <c r="G2" s="19"/>
      <c r="H2" s="19"/>
    </row>
    <row r="4" spans="2:8" x14ac:dyDescent="0.2">
      <c r="B4" s="2" t="s">
        <v>15</v>
      </c>
      <c r="C4" s="2"/>
      <c r="D4" s="2"/>
      <c r="E4" s="2"/>
      <c r="F4" s="2"/>
    </row>
    <row r="5" spans="2:8" x14ac:dyDescent="0.2">
      <c r="B5" s="10" t="s">
        <v>98</v>
      </c>
      <c r="C5" s="2"/>
      <c r="D5" s="2"/>
      <c r="E5" s="2"/>
      <c r="F5" s="2"/>
    </row>
    <row r="6" spans="2:8" x14ac:dyDescent="0.2">
      <c r="B6" s="10" t="s">
        <v>99</v>
      </c>
      <c r="C6" s="2"/>
      <c r="D6" s="2"/>
      <c r="E6" s="2"/>
      <c r="F6" s="2"/>
    </row>
    <row r="7" spans="2:8" x14ac:dyDescent="0.2">
      <c r="B7" s="10" t="s">
        <v>13</v>
      </c>
      <c r="C7" s="2"/>
      <c r="D7" s="2"/>
      <c r="E7" s="2"/>
      <c r="F7" s="2"/>
    </row>
    <row r="8" spans="2:8" x14ac:dyDescent="0.2">
      <c r="B8" s="18" t="s">
        <v>100</v>
      </c>
      <c r="C8" s="18"/>
      <c r="D8" s="18"/>
      <c r="E8" s="18"/>
      <c r="F8" s="18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9</v>
      </c>
      <c r="D11" s="13" t="s">
        <v>10</v>
      </c>
      <c r="E11" s="13" t="s">
        <v>11</v>
      </c>
      <c r="F11" s="13" t="s">
        <v>12</v>
      </c>
      <c r="G11" s="13" t="s">
        <v>29</v>
      </c>
      <c r="H11" s="13" t="s">
        <v>87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336502</v>
      </c>
      <c r="D15" s="5">
        <v>336502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336502</v>
      </c>
      <c r="D23" s="7">
        <f t="shared" ref="D23:H23" si="0">SUM(D13:D22)</f>
        <v>336502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</sheetData>
  <mergeCells count="3">
    <mergeCell ref="B1:H1"/>
    <mergeCell ref="B2:H2"/>
    <mergeCell ref="B8:F8"/>
  </mergeCells>
  <pageMargins left="0.7" right="0.7" top="0.75" bottom="0.75" header="0.3" footer="0.3"/>
  <pageSetup scale="93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082D9E6B0AF2145A5F4DE2D076C0137" ma:contentTypeVersion="6" ma:contentTypeDescription="Create a new document." ma:contentTypeScope="" ma:versionID="1dfbcf1156d1061198d21bbc19d1c368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280f8c7836fa2c19b9f2a439b265269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94337FF-0ED0-4887-92C0-882C03219277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71BC17BA-2BA7-4437-B9EB-678A6A81EF1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FA6C5DAC-67DC-462F-AC6B-3138AA5409CE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42</vt:i4>
      </vt:variant>
      <vt:variant>
        <vt:lpstr>Named Ranges</vt:lpstr>
      </vt:variant>
      <vt:variant>
        <vt:i4>29</vt:i4>
      </vt:variant>
    </vt:vector>
  </HeadingPairs>
  <TitlesOfParts>
    <vt:vector size="71" baseType="lpstr">
      <vt:lpstr>S 201</vt:lpstr>
      <vt:lpstr>S 298</vt:lpstr>
      <vt:lpstr>S 299</vt:lpstr>
      <vt:lpstr>S 313</vt:lpstr>
      <vt:lpstr>S 319</vt:lpstr>
      <vt:lpstr>S 322</vt:lpstr>
      <vt:lpstr>S 323</vt:lpstr>
      <vt:lpstr>S 327</vt:lpstr>
      <vt:lpstr>S 330</vt:lpstr>
      <vt:lpstr>S 336</vt:lpstr>
      <vt:lpstr>S 339</vt:lpstr>
      <vt:lpstr>S 340</vt:lpstr>
      <vt:lpstr>S 341</vt:lpstr>
      <vt:lpstr>S 342</vt:lpstr>
      <vt:lpstr>S 344</vt:lpstr>
      <vt:lpstr>S 348</vt:lpstr>
      <vt:lpstr>S 349</vt:lpstr>
      <vt:lpstr>S 362</vt:lpstr>
      <vt:lpstr>S 386</vt:lpstr>
      <vt:lpstr>S 387</vt:lpstr>
      <vt:lpstr>S 507</vt:lpstr>
      <vt:lpstr>S 512</vt:lpstr>
      <vt:lpstr>S 513</vt:lpstr>
      <vt:lpstr>S 541</vt:lpstr>
      <vt:lpstr>S 542</vt:lpstr>
      <vt:lpstr>S 543</vt:lpstr>
      <vt:lpstr>S 544</vt:lpstr>
      <vt:lpstr>S 545</vt:lpstr>
      <vt:lpstr>S 546</vt:lpstr>
      <vt:lpstr>S 547</vt:lpstr>
      <vt:lpstr>S 556</vt:lpstr>
      <vt:lpstr>S 558</vt:lpstr>
      <vt:lpstr>S 559</vt:lpstr>
      <vt:lpstr>S 569</vt:lpstr>
      <vt:lpstr>S 572</vt:lpstr>
      <vt:lpstr>S 592</vt:lpstr>
      <vt:lpstr>S 613</vt:lpstr>
      <vt:lpstr>S 654</vt:lpstr>
      <vt:lpstr>S 681  New</vt:lpstr>
      <vt:lpstr>S 682  New</vt:lpstr>
      <vt:lpstr>S 683  New</vt:lpstr>
      <vt:lpstr>S 684  New</vt:lpstr>
      <vt:lpstr>'S 201'!Print_Area</vt:lpstr>
      <vt:lpstr>'S 298'!Print_Area</vt:lpstr>
      <vt:lpstr>'S 299'!Print_Area</vt:lpstr>
      <vt:lpstr>'S 313'!Print_Area</vt:lpstr>
      <vt:lpstr>'S 319'!Print_Area</vt:lpstr>
      <vt:lpstr>'S 322'!Print_Area</vt:lpstr>
      <vt:lpstr>'S 323'!Print_Area</vt:lpstr>
      <vt:lpstr>'S 327'!Print_Area</vt:lpstr>
      <vt:lpstr>'S 330'!Print_Area</vt:lpstr>
      <vt:lpstr>'S 336'!Print_Area</vt:lpstr>
      <vt:lpstr>'S 339'!Print_Area</vt:lpstr>
      <vt:lpstr>'S 340'!Print_Area</vt:lpstr>
      <vt:lpstr>'S 341'!Print_Area</vt:lpstr>
      <vt:lpstr>'S 342'!Print_Area</vt:lpstr>
      <vt:lpstr>'S 344'!Print_Area</vt:lpstr>
      <vt:lpstr>'S 348'!Print_Area</vt:lpstr>
      <vt:lpstr>'S 349'!Print_Area</vt:lpstr>
      <vt:lpstr>'S 362'!Print_Area</vt:lpstr>
      <vt:lpstr>'S 386'!Print_Area</vt:lpstr>
      <vt:lpstr>'S 387'!Print_Area</vt:lpstr>
      <vt:lpstr>'S 512'!Print_Area</vt:lpstr>
      <vt:lpstr>'S 541'!Print_Area</vt:lpstr>
      <vt:lpstr>'S 542'!Print_Area</vt:lpstr>
      <vt:lpstr>'S 544'!Print_Area</vt:lpstr>
      <vt:lpstr>'S 545'!Print_Area</vt:lpstr>
      <vt:lpstr>'S 546'!Print_Area</vt:lpstr>
      <vt:lpstr>'S 681  New'!Print_Area</vt:lpstr>
      <vt:lpstr>'S 682  New'!Print_Area</vt:lpstr>
      <vt:lpstr>'S 684  New'!Print_Area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Woo, Haley</cp:lastModifiedBy>
  <cp:lastPrinted>2024-09-23T19:29:20Z</cp:lastPrinted>
  <dcterms:created xsi:type="dcterms:W3CDTF">2021-09-02T21:25:50Z</dcterms:created>
  <dcterms:modified xsi:type="dcterms:W3CDTF">2024-09-30T22:46:44Z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0x010100B082D9E6B0AF2145A5F4DE2D076C0137</vt:lpwstr>
  </property>
</Properties>
</file>