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610, 840, 849\"/>
    </mc:Choice>
  </mc:AlternateContent>
  <xr:revisionPtr revIDLastSave="0" documentId="13_ncr:1_{8967E897-BDA2-4834-A571-4B0891E5D4AF}" xr6:coauthVersionLast="47" xr6:coauthVersionMax="47" xr10:uidLastSave="{00000000-0000-0000-0000-000000000000}"/>
  <bookViews>
    <workbookView xWindow="28680" yWindow="-120" windowWidth="29040" windowHeight="15720" tabRatio="964" xr2:uid="{42A13F3A-F283-41CA-BCBF-6DDBE8B9EA82}"/>
  </bookViews>
  <sheets>
    <sheet name="SWPB - 201" sheetId="14" r:id="rId1"/>
    <sheet name="CWB - 298" sheetId="17" r:id="rId2"/>
    <sheet name="CWB - 299" sheetId="18" r:id="rId3"/>
    <sheet name="313 - SHWB" sheetId="36" r:id="rId4"/>
    <sheet name="S 319" sheetId="31" r:id="rId5"/>
    <sheet name="S 322" sheetId="38" r:id="rId6"/>
    <sheet name="S 323" sheetId="39" r:id="rId7"/>
    <sheet name="S 327 - VCB" sheetId="40" r:id="rId8"/>
    <sheet name="S 330" sheetId="37" r:id="rId9"/>
    <sheet name="S 336" sheetId="41" r:id="rId10"/>
    <sheet name="S 340" sheetId="42" r:id="rId11"/>
    <sheet name="341 + 387" sheetId="43" r:id="rId12"/>
    <sheet name="S 342+S 339" sheetId="33" r:id="rId13"/>
    <sheet name="344 + 386" sheetId="44" r:id="rId14"/>
    <sheet name="S 348" sheetId="32" r:id="rId15"/>
    <sheet name="349 - CAB" sheetId="34" r:id="rId16"/>
    <sheet name="362 - CAB &amp; CWB" sheetId="35" r:id="rId17"/>
    <sheet name="IRHB - 507" sheetId="1" r:id="rId18"/>
    <sheet name="CWB - 512" sheetId="19" r:id="rId19"/>
    <sheet name="EIM - 513" sheetId="8" r:id="rId20"/>
    <sheet name="HEER - 541" sheetId="11" r:id="rId21"/>
    <sheet name="CWB - 542" sheetId="20" r:id="rId22"/>
    <sheet name="SHWB - 543" sheetId="5" r:id="rId23"/>
    <sheet name="SHWB - 544" sheetId="13" r:id="rId24"/>
    <sheet name="CAB - 545" sheetId="16" r:id="rId25"/>
    <sheet name="HEER - 546" sheetId="9" r:id="rId26"/>
    <sheet name="HEER - 547" sheetId="22" r:id="rId27"/>
    <sheet name="SDWB - 556" sheetId="21" r:id="rId28"/>
    <sheet name="SHWB - 558" sheetId="6" r:id="rId29"/>
    <sheet name="CAB - 559" sheetId="4" r:id="rId30"/>
    <sheet name="SDWB - 561  New" sheetId="26" r:id="rId31"/>
    <sheet name="HEER - 569" sheetId="23" r:id="rId32"/>
    <sheet name="HEER - 572" sheetId="25" r:id="rId33"/>
    <sheet name="CAB - 592" sheetId="15" r:id="rId34"/>
    <sheet name="SHWB - 613" sheetId="7" r:id="rId35"/>
    <sheet name="HEER - 654" sheetId="24" r:id="rId36"/>
    <sheet name="CAB - 681 New" sheetId="29" r:id="rId37"/>
    <sheet name="SDWB - 682  New" sheetId="27" r:id="rId38"/>
    <sheet name="SDWB - 683  New" sheetId="28" r:id="rId39"/>
    <sheet name="SHWB - 684  New" sheetId="30" r:id="rId40"/>
  </sheets>
  <definedNames>
    <definedName name="_xlnm.Print_Area" localSheetId="11">'341 + 387'!$A$1:$N$47</definedName>
    <definedName name="_xlnm.Print_Area" localSheetId="13">'344 + 386'!$A$1:$N$46</definedName>
    <definedName name="_xlnm.Print_Area" localSheetId="15">'349 - CAB'!$A$1:$N$45</definedName>
    <definedName name="_xlnm.Print_Area" localSheetId="16">'362 - CAB &amp; CWB'!$A$1:$N$47</definedName>
    <definedName name="_xlnm.Print_Area" localSheetId="24">'CAB - 545'!$A$1:$N$45</definedName>
    <definedName name="_xlnm.Print_Area" localSheetId="29">'CAB - 559'!$A$1:$N$54</definedName>
    <definedName name="_xlnm.Print_Area" localSheetId="33">'CAB - 592'!$A$1:$N$46</definedName>
    <definedName name="_xlnm.Print_Area" localSheetId="1">'CWB - 298'!$A$1:$N$54</definedName>
    <definedName name="_xlnm.Print_Area" localSheetId="2">'CWB - 299'!$A$1:$N$46</definedName>
    <definedName name="_xlnm.Print_Area" localSheetId="18">'CWB - 512'!$A$1:$N$54</definedName>
    <definedName name="_xlnm.Print_Area" localSheetId="21">'CWB - 542'!$A$1:$N$46</definedName>
    <definedName name="_xlnm.Print_Area" localSheetId="19">'EIM - 513'!$A$1:$N$35</definedName>
    <definedName name="_xlnm.Print_Area" localSheetId="20">'HEER - 541'!$A$1:$N$45</definedName>
    <definedName name="_xlnm.Print_Area" localSheetId="25">'HEER - 546'!$A$1:$N$45</definedName>
    <definedName name="_xlnm.Print_Area" localSheetId="26">'HEER - 547'!$A$1:$N$48</definedName>
    <definedName name="_xlnm.Print_Area" localSheetId="31">'HEER - 569'!$A$1:$N$48</definedName>
    <definedName name="_xlnm.Print_Area" localSheetId="35">'HEER - 654'!$A$1:$N$54</definedName>
    <definedName name="_xlnm.Print_Area" localSheetId="17">'IRHB - 507'!$B$1:$N$59</definedName>
    <definedName name="_xlnm.Print_Area" localSheetId="5">'S 322'!$A$1:$N$48</definedName>
    <definedName name="_xlnm.Print_Area" localSheetId="6">'S 323'!$A$1:$N$45</definedName>
    <definedName name="_xlnm.Print_Area" localSheetId="7">'S 327 - VCB'!$A$1:$N$47</definedName>
    <definedName name="_xlnm.Print_Area" localSheetId="10">'S 340'!$A$1:$N$48</definedName>
    <definedName name="_xlnm.Print_Area" localSheetId="12">'S 342+S 339'!$A$1:$N$48</definedName>
    <definedName name="_xlnm.Print_Area" localSheetId="27">'SDWB - 556'!$A$1:$N$47</definedName>
    <definedName name="_xlnm.Print_Area" localSheetId="30">'SDWB - 561  New'!$A$1:$N$46</definedName>
    <definedName name="_xlnm.Print_Area" localSheetId="37">'SDWB - 682  New'!$A$1:$N$46</definedName>
    <definedName name="_xlnm.Print_Area" localSheetId="38">'SDWB - 683  New'!$A$1:$N$45</definedName>
    <definedName name="_xlnm.Print_Area" localSheetId="22">'SHWB - 543'!$A$1:$N$45</definedName>
    <definedName name="_xlnm.Print_Area" localSheetId="23">'SHWB - 544'!$A$1:$N$54</definedName>
    <definedName name="_xlnm.Print_Area" localSheetId="28">'SHWB - 558'!$A$1:$N$53</definedName>
    <definedName name="_xlnm.Print_Area" localSheetId="34">'SHWB - 613'!$A$1:$N$54</definedName>
    <definedName name="_xlnm.Print_Area" localSheetId="39">'SHWB - 684  New'!$A$1:$N$54</definedName>
    <definedName name="_xlnm.Print_Area" localSheetId="0">'SWPB - 201'!$A$1:$N$51</definedName>
    <definedName name="_xlnm.Print_Titles" localSheetId="17">'IRHB - 507'!$1:$8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31" i="27" l="1"/>
  <c r="M31" i="27"/>
  <c r="L31" i="27"/>
  <c r="K31" i="27"/>
  <c r="J31" i="27"/>
  <c r="I31" i="27"/>
  <c r="N17" i="27"/>
  <c r="M17" i="27"/>
  <c r="L17" i="27"/>
  <c r="K17" i="27"/>
  <c r="J17" i="27"/>
  <c r="I17" i="27"/>
</calcChain>
</file>

<file path=xl/sharedStrings.xml><?xml version="1.0" encoding="utf-8"?>
<sst xmlns="http://schemas.openxmlformats.org/spreadsheetml/2006/main" count="3407" uniqueCount="377">
  <si>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</si>
  <si>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</si>
  <si>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</si>
  <si>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</si>
  <si>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</si>
  <si>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</si>
  <si>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</si>
  <si>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</si>
  <si>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</si>
  <si>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</si>
  <si>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</si>
  <si>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</si>
  <si>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</si>
  <si>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</si>
  <si>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</si>
  <si>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</si>
  <si>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</si>
  <si>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</si>
  <si>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</si>
  <si>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</si>
  <si>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Department of Health</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</si>
  <si>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</si>
  <si>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</si>
  <si>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</si>
  <si>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</si>
  <si>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</si>
  <si>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Comply with federal mandates of Environmental Protection Agency and Clean Water Act that regulate protection of the environment and public health.</t>
  </si>
  <si>
    <t># HUMAN BIOMONITORING RESULTS RCVD PER MANDATE</t>
  </si>
  <si>
    <t># FACILITIES REPORTG CHEM INVENTORIES UNDER HEPCRA</t>
  </si>
  <si>
    <t># OF OIL/CHEM/HAZARDOUS MATERIAL SPILL RPTS RCVD</t>
  </si>
  <si>
    <t># SITES ON STATE SITE LIST W/ SUSP/CONF CONTAMINTN</t>
  </si>
  <si>
    <t># OIL/CHEM/HAZARD MATERIAL SPILL REPORTS RESOLVED</t>
  </si>
  <si>
    <t># STATE SITE LIST SITES CLEAR/CLEAN/WITH CONTROLS</t>
  </si>
  <si>
    <t># FACIL WHERE CHEM INVEN SHARED W/ EMRG RESP COMM</t>
  </si>
  <si>
    <t># HUMAN BIOMONITORG RSLTS SCREENED/IN SURVEILLANCE</t>
  </si>
  <si>
    <t xml:space="preserve">NUMBER OF NEW LOANS ISSUED </t>
  </si>
  <si>
    <t xml:space="preserve">% PUBLIC DRINKING WATER SYS MEETING HEALTH STNDRDS </t>
  </si>
  <si>
    <t xml:space="preserve">NUMBER OF PUBLIC DRINKING WATER SYSTEMS </t>
  </si>
  <si>
    <t xml:space="preserve"># SANITARY SURVEYS CONDUCTED </t>
  </si>
  <si>
    <t># DRINKING WATER REVLNG FUND LOANS MADE</t>
  </si>
  <si>
    <t>% DRINKING WATER REVLNG FUNDS LOANED</t>
  </si>
  <si>
    <t xml:space="preserve">NUMBER OF MARINE RECREATIONAL SITES </t>
  </si>
  <si>
    <t xml:space="preserve">% WASTEWATER DISCHARGERS IN COMPLIANCE W/ PERMITS </t>
  </si>
  <si>
    <t>% OF MARINE RECREATIONAL SITES IN COMPL WITH RULES</t>
  </si>
  <si>
    <t># OF MAJOR AND MINOR WASTEWATER DISCHARGERS</t>
  </si>
  <si>
    <t xml:space="preserve"># OPER/MAINT/COMPLNT INSPECTNS OF WASTEWTR DISCHRS </t>
  </si>
  <si>
    <t xml:space="preserve"># OF MICROBIOL/CHEM ANALYSES FOR MARINE WATER QUAL </t>
  </si>
  <si>
    <t>Name of Fund:  State Clean Diesel Grant-Diesel Retrofit</t>
  </si>
  <si>
    <t>Fund Type (MOF): P</t>
  </si>
  <si>
    <t>Fund Type (MOF):  P</t>
  </si>
  <si>
    <t>Fund Type (MOF): N</t>
  </si>
  <si>
    <t>Name of Fund:  Beach Monitoring and Notification Program</t>
  </si>
  <si>
    <t>Name of Fund:  Exchange Network</t>
  </si>
  <si>
    <t>Legal Authority:  P.L. 111-88; 40 CFR Part 3</t>
  </si>
  <si>
    <t>Name of Fund:  Hazardous Materials Emergency Preparedness</t>
  </si>
  <si>
    <t>Legal Authority:  49 U.S.C. 5101</t>
  </si>
  <si>
    <t>Name of Fund:  Water Quality Management Planning</t>
  </si>
  <si>
    <t>Name of Fund:  Leaking Underground Storage Tank - Prevention</t>
  </si>
  <si>
    <t>Name of Fund:  Leaking Underground Storage Tank - Corrective Action</t>
  </si>
  <si>
    <t>Name of Fund:  Department of Defense and State MOA</t>
  </si>
  <si>
    <t>Name of Fund:  State Response Program</t>
  </si>
  <si>
    <t>Name of Fund:  Preliminary Assessment/Site Inspection</t>
  </si>
  <si>
    <t>Name of Fund:  Air Pollution Control Program</t>
  </si>
  <si>
    <t>Name of Fund:  PM 2.5 Monitoring Network</t>
  </si>
  <si>
    <t>Name of Fund:  Hazardous Waste Management Program</t>
  </si>
  <si>
    <t>Name of Fund:  Public Water System Supervision</t>
  </si>
  <si>
    <t xml:space="preserve">NUMBER OF UNDERGROUND INJECTION WELL FACILITIES </t>
  </si>
  <si>
    <t xml:space="preserve">% INJECTION WELL FACILITIES WITH A UIC PERMIT </t>
  </si>
  <si>
    <t xml:space="preserve">NUMBER OF INJECTION WELL APPLICATIONS PROCESSED </t>
  </si>
  <si>
    <t>Name of Fund:  Multipurpose Grant Program-SHWB</t>
  </si>
  <si>
    <t xml:space="preserve">Evaluate multiple media at high risk for Perfluoroalkyl and polyfluoroalkyl substances (PFASs) contamination, including: landfill leachate; wastewater influent, effluent, and biosolids; and soils where wastewater has been re-used or where biosolids are used as compost. </t>
  </si>
  <si>
    <t>Name of Fund:  Multipurpose Grant Program-HEER</t>
  </si>
  <si>
    <t>Legal Authority:  Further Consolidated Appropriations Act 2020 (Public Law 116-94)</t>
  </si>
  <si>
    <t>Name of Fund:  Nonpoint Source Management Program</t>
  </si>
  <si>
    <t>Support State implementation of its nonpoint source management program developed under the Clean Water Act Section 319.</t>
  </si>
  <si>
    <t>Name of Fund:  Water Pollution Control</t>
  </si>
  <si>
    <t>Name of Fund:  Water Pollution Control - Monitoring Initiative</t>
  </si>
  <si>
    <t>Prevent, reduce, and eliminate water pollution.</t>
  </si>
  <si>
    <t>Develop, implement, and maintain application data systems to support operational, regulatory, and compliance requirements of Environmental Health Administration programs. Exchange Network (EN) funding is a competititve annual grant program.  Awarded objectives are one-time information management and technical development and implementation projects.</t>
  </si>
  <si>
    <t xml:space="preserve">% CUMULATIVE UST RELEASES CLEANED UP </t>
  </si>
  <si>
    <t># UST RELEASES REPORTED</t>
  </si>
  <si>
    <t># ACTIVE LEAKING UST SITES</t>
  </si>
  <si>
    <t># OF UST RELEASE RESPONSE CASES CLOSED</t>
  </si>
  <si>
    <t>% UST FACILITIES IN COMPLIANCE</t>
  </si>
  <si>
    <t># ACTIVE UST FACILITIES REGISTERED</t>
  </si>
  <si>
    <t xml:space="preserve"># CLOSED AND ACTIVE UST FACILITIES REGISTERED </t>
  </si>
  <si>
    <t># OF UST FACILITES INSPECTED</t>
  </si>
  <si>
    <t># OF UST PERMITS ISSUED</t>
  </si>
  <si>
    <t># OF CITIZEN COMPLAINTS RESPONDED TO</t>
  </si>
  <si>
    <t xml:space="preserve">REDUCTION OF AIR POLLUTANTS NOx (Short Tons) </t>
  </si>
  <si>
    <t>REDUCTION OF AIR POLLUTANTS CO (Short Tons)</t>
  </si>
  <si>
    <t xml:space="preserve">REDUCTION OF AIR POLLUTANTS CO2 (GREENHOUSE GAS) (Short Tons) </t>
  </si>
  <si>
    <t>BENEFICIARIES/COMPANIES RECEIVING GRANT SUBSIDY</t>
  </si>
  <si>
    <t>NO. OF DIESEL VEHICLES REPLACED</t>
  </si>
  <si>
    <t>% OF AIR POLLUTION COMPLAINTS CAB RESPONDED TO</t>
  </si>
  <si>
    <t>NO. OF NONCOV SOURCES (PERMITS)</t>
  </si>
  <si>
    <t>NO. OF AIR POLLUTION COMPLAINANTS (COMPLAINTS RECEIVED)</t>
  </si>
  <si>
    <t>NO. OF NONCOV SOURCE RECORDS REVIEWS</t>
  </si>
  <si>
    <t>NO. OF INDOOR AIR QUALITY INSPECTIONS</t>
  </si>
  <si>
    <t>Legal Authority:  Clean Air Act, Section 105</t>
  </si>
  <si>
    <t>% NONCOVERED (NONCOV) SOURCES IN COMPLIANCE W/ AIR RULES/PERMITS</t>
  </si>
  <si>
    <t>Protect and improve air quality and reduce the risks to public health and the environment.  Support the Clean Air Branch (CAB) in its efforts to implement air pollution control programs throughout the State of Hawaii to improve and maintain the public's air quality.</t>
  </si>
  <si>
    <t>NO. OF INVESTIGATIONS/FOLLOW-UPS ON AIR POLLUTION COMPLAINTS</t>
  </si>
  <si>
    <t>NO. OF NESHAP/ASBESTOS HIGH PRIORITY CONTRACTOR INSPECTIONS</t>
  </si>
  <si>
    <t>Improve air quality and reduce risks to public health and the environment.  Monitoring of fine particulate matter (PM2.5) in order to determine compliance with the PM2.5 National Ambient Air Quality Standards (NAAQS).</t>
  </si>
  <si>
    <t>Legal Authority:  Clean Air Act, Section 103</t>
  </si>
  <si>
    <t>% COMPLIANCE WITH THE PM2.5 NAAQS</t>
  </si>
  <si>
    <t xml:space="preserve">NO. OF PM2.5 AMBIENT AIR MONITORING SITES </t>
  </si>
  <si>
    <t>NO. OF PM2.5 MONITORING EQUIPMENT PURCHASED</t>
  </si>
  <si>
    <t>NO. OF PM2.5 FILTER SAMPLES PROCESSED</t>
  </si>
  <si>
    <t>% Lead-Based Paint Firms/Training Providers in Compliance (IRH)</t>
  </si>
  <si>
    <t># Lead-Based Paint Firms/Training Providers (IRH)</t>
  </si>
  <si>
    <t># Inspections of Lead-Based Paint Sources (IRH)</t>
  </si>
  <si>
    <t>Provide hazardous materials training to local emergency first responders.</t>
  </si>
  <si>
    <t>NUMBER OF FIRST RESPONDERS TRAINED PER YEAR</t>
  </si>
  <si>
    <t>NUMBER OF FIRST RESPONDERS TRAINED</t>
  </si>
  <si>
    <t>NUMBER OF FIRST RESPONDERS TRAINED TO TECHNICIAN LEVEL</t>
  </si>
  <si>
    <t xml:space="preserve"># BROWNFIELD (BF) SITES WITH RECORDS AVAILABLE ONLINE ON iHEER </t>
  </si>
  <si>
    <t># CONTAMINATION NOTIFICATIONS TO PERMITTED CONSTRUCTION PROJECTS TO PRE-PLAN SAFETY MEASURES</t>
  </si>
  <si>
    <t># BF OUTREACH EVENTS TO INCREASE CLEANUP AND REUSE</t>
  </si>
  <si>
    <t># HUMAN TEST RESULTS AND ENV HEALTH INQUIRIES FROM MDs AND PUBLIC ACTED ON AND RESOLVED</t>
  </si>
  <si>
    <t xml:space="preserve">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</si>
  <si>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 PA OR SITE SCREENINGS COMPLETED FOR NPL CONSIDERATION</t>
  </si>
  <si>
    <t xml:space="preserve"># SITE SCREENINGS QUALIFYING FOR NPL LISTING </t>
  </si>
  <si>
    <t># WWTPS SAMPLED</t>
  </si>
  <si>
    <t># LANDFILLS SAMPLED</t>
  </si>
  <si>
    <t># FIELDS WITH REUSE SAMPLED</t>
  </si>
  <si>
    <t xml:space="preserve"> % ENV SAMPLES COLLECTED &amp; ANALYZED FROM SOILS W/ RE-USE</t>
  </si>
  <si>
    <t xml:space="preserve"> % ENV SAMPLES COLLECTED &amp; ANALYZED FROM WASTEWATER TREATMENT PLANTS</t>
  </si>
  <si>
    <t xml:space="preserve"> % ENV SAMPLES COLLECTED &amp; ANALYZED FROM LANDFILLS</t>
  </si>
  <si>
    <t># ENV SAMPLES COLLECTED AND ANALYZED - WASTEWATER TREATMENT PLANTS</t>
  </si>
  <si>
    <t># ENV SAMPLES COLLECTED AND ANALYZED - LANDFILLS</t>
  </si>
  <si>
    <t># ENV SAMPLES REVIEWED AND INTERPRETED W/ REPORTING</t>
  </si>
  <si>
    <t># ENV SAMPLES COLLECTED AND ANALYZED -SOILS W/ RE-USE</t>
  </si>
  <si>
    <t># of regulatory documents finalized by military after DOH approval</t>
  </si>
  <si>
    <t># of military installations requiring oversight</t>
  </si>
  <si>
    <t xml:space="preserve"># of regulatory submittals DOH reviewed/commented on  </t>
  </si>
  <si>
    <t>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</si>
  <si>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 xml:space="preserve"> Site discovery and site screening activities to identify contaminated sites, and enable remediation and safe re-use of land with historic environmental contamination</t>
  </si>
  <si>
    <t>Legal Authority:  Consolidated Appropriations Act 2016; Public Law No. 114-113</t>
  </si>
  <si>
    <t>2027-28</t>
  </si>
  <si>
    <t xml:space="preserve">% HAZARDOUS WASTE (LQG &amp; TSDF), HEALTHCARE, AND USED OIL FACILITIES IN COMPLIANCE </t>
  </si>
  <si>
    <t># OF HAZARDOUS WASTE (LQG &amp; TSDF), HEALTHCARE, AND USED OIL FACILITIES</t>
  </si>
  <si>
    <t xml:space="preserve"># OF HAZARDOUS WASTE FACILITIES (LQG &amp; TSDF), HEALTHCARE, AND USED OIL FACILITIES INSPECTED/INVESTIGATED </t>
  </si>
  <si>
    <t>NO. OF ON-SITE INSPECTIONS OF NONCOV AIR POLLUTION SOURCES</t>
  </si>
  <si>
    <t>2028-29</t>
  </si>
  <si>
    <t>Legal Authority:  Safe Drinking Water Act: Sec. 1443(a)</t>
  </si>
  <si>
    <t>Legal Authority:  Solid Waste Disposal Act: Sec. 3011(a) &amp; (c), &amp; 42 U.S.C. 6908(a)</t>
  </si>
  <si>
    <t>Name of Fund:  State Response Program - BIL</t>
  </si>
  <si>
    <t>Legal Authority:  Comprehensive Environmental Response, Compensation, and Liability Act: Sec. 128(a) &amp; Infrastructure Investment and Jobs Act (IIJA) (PL 117-58)</t>
  </si>
  <si>
    <t>Enhance the capacity of Hawaii's Department of Health Hazard Evaluation and Emergency Response (HEER) brownfields response program to meet the Section 128(a) elements and expand HEER's State Response Program (SRP) Brownfield Inventory by identifying specific Underground Storage Tank sites and any Solid Waste sites with known or suspected contamination, including petroleum, that qualify for the SRP and have redevelopment potential.</t>
  </si>
  <si>
    <t>Legal Authority:  Clean Water Act: Section 319 (h)</t>
  </si>
  <si>
    <t>Legal Authority:  Clean Water Act: Section 106</t>
  </si>
  <si>
    <t>Legal Authority:  Clean Water Act: Sections 106 and 518 (e)</t>
  </si>
  <si>
    <t>Legal Authority:  Beaches Environmental Assessment and Coastal Health Act of 2000 (PL 106-284) &amp; Clean Water Act: Sec. 406</t>
  </si>
  <si>
    <t>Legal Authority:  Clean Water Act: Secs. 205(j)(1) &amp; (2), and Sec. 604(b)</t>
  </si>
  <si>
    <t>Legal Authority:  Solid Waste Disposal Act: Sec. 9003(h)</t>
  </si>
  <si>
    <t>Legal Authority:  Solid Waste Disposal Act: Section 9011</t>
  </si>
  <si>
    <t>Legal Authority:  Diesel Emission Reduction Act of 2010, codified at 42 U.S.C. 16133</t>
  </si>
  <si>
    <t>Legal Authority:  10 USC Section 2701 (d)</t>
  </si>
  <si>
    <t>Legal Authority:  Comprehensive Environmental Response, Compensation, and Liability Act: Section 128(a)</t>
  </si>
  <si>
    <t>Legal Authority:  Comprehensive Environmental Response, Compensation, and Liability Act: Section 104(d)(1)</t>
  </si>
  <si>
    <t>for submittal to the 2025 Legislature</t>
  </si>
  <si>
    <t>2029-30</t>
  </si>
  <si>
    <t>Appropriation Account Number:  S 654 H</t>
  </si>
  <si>
    <t>Appropriation Account Number:  S 572 H</t>
  </si>
  <si>
    <t xml:space="preserve">Appropriation Account Number:  S 569 H </t>
  </si>
  <si>
    <t>Appropriation Account Number:  S 547 H</t>
  </si>
  <si>
    <t>Appropriation Account Number:  S 546 H</t>
  </si>
  <si>
    <t xml:space="preserve">Appropriation Account Number:  S 541 H </t>
  </si>
  <si>
    <t>Appropriation Account Number:  S 513 H</t>
  </si>
  <si>
    <t>Appropriation Account Number:  S 613 H</t>
  </si>
  <si>
    <t>Appropriation Account Number:  S 558 H</t>
  </si>
  <si>
    <t>Appropriation Account Number:  S 544 H</t>
  </si>
  <si>
    <t>Appropriation Account Number:  S 543 H</t>
  </si>
  <si>
    <t>Appropriation Account Number:  S 556 H</t>
  </si>
  <si>
    <t>Appropriation Account Number:  S 542 H</t>
  </si>
  <si>
    <t>Appropriation Account Number:  S 512 H</t>
  </si>
  <si>
    <t>Appropriation Account Number:  S 299 H</t>
  </si>
  <si>
    <t>Appropriation Account Number:  S 298 H</t>
  </si>
  <si>
    <t>Appropriation Account Number:  S 201 H</t>
  </si>
  <si>
    <t xml:space="preserve">Appropriation Account Number:  S 592 H </t>
  </si>
  <si>
    <t>Appropriation Account Number:  S 559 H</t>
  </si>
  <si>
    <t>Appropriation Account Number:  S 545 H</t>
  </si>
  <si>
    <t>Appropriation Account Number:  S 507 H</t>
  </si>
  <si>
    <t>Legal Authority:  1996 Appropriations Act (PL 104-134) &amp; 1998 Appropriations Act (PL 105-65) and Toxic Substances Control Act: Section 28(a) &amp; 404(g)</t>
  </si>
  <si>
    <t>Continue to operate an EPA-authorized State Lead Abatement Program.  Implement lead-based training and certification program pursuant to Toxic Substances Control Act, Title IV, Sections 402 and 404. Implement asbestos monitoring, inspection, and enforcement pursuant to Toxic Substances Control Act.</t>
  </si>
  <si>
    <t>Name of Fund:  Performance Partnership Grant - State Lead Abatement Program and Asbestos Program</t>
  </si>
  <si>
    <t>Appropriation Account Number:  S 681 H</t>
  </si>
  <si>
    <t>Appropriation Account Number:  S 561 H</t>
  </si>
  <si>
    <t>Legal Authority:   Safe Drinking Water Act: Section 1459A</t>
  </si>
  <si>
    <t>Name of Fund:  WIIN Emerging Contaminants (grant title: BIL - Assistance for Small and Disadvantaged Communities)</t>
  </si>
  <si>
    <t>Name of Fund:  WIIN Act - Assistance for Small and Disadvantaged Communities Drinking Water Grant</t>
  </si>
  <si>
    <t>Appropriation Account Number:  S 682 H</t>
  </si>
  <si>
    <t>Legal Authority:   Safe Drinking Water Act: Section 1459A &amp; Infrastructure Investment and Jobs Act (IIJA) (PL 117-58)</t>
  </si>
  <si>
    <t>Appropriation Account Number:  S 683 H</t>
  </si>
  <si>
    <t>Name of Fund:  Reduction of Lead in Drinking Water</t>
  </si>
  <si>
    <t>Appropriation Account Number:  S 684 H</t>
  </si>
  <si>
    <t>Legal Authority:   33 USC 4282 &amp; Infrastructure Investment and Jobs Act (IIJA) (PL 117-58)</t>
  </si>
  <si>
    <t>Provide funding to develop a statewide waste characterization study covering all four Hawaii counties with a consistent methodology, to inform planning, management, and outreach efforts to reduce waste.  Characterizations will be conducted at landfills on each island.</t>
  </si>
  <si>
    <t>Name of Fund:  Solid Waste Infrastucture for Recycling</t>
  </si>
  <si>
    <t>Decrease the number of open leaking underground storage tanks (USTs) and restore these sites in order to protect public health and the environment.</t>
  </si>
  <si>
    <t>Legal Authority:  Safe Drinking Water Act: Section 1459B</t>
  </si>
  <si>
    <t>Develop and implement projects that will reduce lead exposure in drinking water by removing potential sources of lead in schools and childcare facilities.</t>
  </si>
  <si>
    <t>Protect public health by ensuring safe drinking water.</t>
  </si>
  <si>
    <t>Implement State Water Quality Planning and Management Program.</t>
  </si>
  <si>
    <t>Implement State's beach monitoring and notification program.</t>
  </si>
  <si>
    <t>Reduce emissions from in-use diesel engines.</t>
  </si>
  <si>
    <t>Legal Authority:   Clean Air Act: Section 103</t>
  </si>
  <si>
    <t>Name of Fund:  Inflation Reduction Act - CAA</t>
  </si>
  <si>
    <t># of watersheds that have an approved watershed based plan</t>
  </si>
  <si>
    <t># of watersheds in the state</t>
  </si>
  <si>
    <t>% of 319 projects entered into EPA's federal database</t>
  </si>
  <si>
    <t>Name of Fund:  Environmental Response Revolving Fund</t>
  </si>
  <si>
    <t>Appropriation Account Number:  S 342 H &amp; S 339 H</t>
  </si>
  <si>
    <t>Fund Type (MOF): W</t>
  </si>
  <si>
    <t>Legal Authority:  Section 128D-2, HRS; also see Section 342, HRS</t>
  </si>
  <si>
    <t>Fund emergency response actions as well as oil spill planning, prevention, preparedness, education, research, training, removal, and remediation. Includes accounts for (1) Local Emergency Planning Committees (LEPCs) by means of the Emergency Planning and Community Right to Know Act (EPCRA) filing fees used for administration and oversight of Chapter 128D, HRS; and (2) Voluntary Response Program which allows for voluntary actions taken by a party in response to hazardous substance releases and threats of diseases with a provision for relief from liability for an eligible party used for the purpose of administration and oversight pursuant to Section 128D-2, HRS.  Per Section 128D-2, moneys from the fund shall be expended by the department for the following:  (1)  Removal, remediation, and detection of oil and pollutant or contaminant releases;  (2)  Removal and remediation of hazardous waste and any other solid, liquid, or gaseous substance that may harm the environment; and  (3)  The payment of costs listed under section 128D-4(c).</t>
  </si>
  <si>
    <t xml:space="preserve"> % OIL/CHEM/HAZ SPILL RPTS RESOLV W/ EMERG RESPONSE</t>
  </si>
  <si>
    <t xml:space="preserve"> % STATE SITE LIST SITES CLEARD, CLEAND, W/ CONTROLS</t>
  </si>
  <si>
    <t xml:space="preserve"> % FACIL W/ CHEM INVENTORIES SHARED W/ LOCAL LEPCS </t>
  </si>
  <si>
    <t xml:space="preserve"> % HUMAN TEST RESULTS SCRN OR IN SURV/RESULTS RCVD</t>
  </si>
  <si>
    <t>% COMPLIANCE WITH ANNUAL GHG EMISSIONS INVENTORY REPORTING REQUIREMENTS</t>
  </si>
  <si>
    <t>Support creating and maintaining updated statewide greenhouse gas (GHG) emission inventories used by various organizations to track compliance with Hawaii's GHG emission reduction goals.  The inventories track statewide GHG emissions, determine the state's progress in reduction of GHG emissions, identify opportunities for emission reductions, and support regulatory decisions.</t>
  </si>
  <si>
    <r>
      <t>ENTITIES BENEFITING FROM STATEWIDE GHG INVENTORY REPORTS</t>
    </r>
    <r>
      <rPr>
        <vertAlign val="superscript"/>
        <sz val="12"/>
        <color theme="1"/>
        <rFont val="Arial"/>
        <family val="2"/>
      </rPr>
      <t>a</t>
    </r>
  </si>
  <si>
    <t>4</t>
  </si>
  <si>
    <r>
      <t>NUMBER OF SECTORS EVALUATED</t>
    </r>
    <r>
      <rPr>
        <vertAlign val="superscript"/>
        <sz val="12"/>
        <color theme="1"/>
        <rFont val="Arial"/>
        <family val="2"/>
      </rPr>
      <t>b</t>
    </r>
  </si>
  <si>
    <t xml:space="preserve">a.  Entities Include: General Public, County Agencies, State Agencies, and Hawaii State Legislature.  </t>
  </si>
  <si>
    <t xml:space="preserve">b.  Sectors Include: Energy; Industrial Processes and Product Use (IPPU); Agriculture, Forestry, and Other Land Use (AFOLU), Waste.  </t>
  </si>
  <si>
    <t>NUMBER OF STATEWIDE GHG INVENTORY REPORTS PREPARED PER YEAR</t>
  </si>
  <si>
    <t>Name of Fund:  Environmental Management</t>
  </si>
  <si>
    <t>Appropriation Account Number:  S 362 H</t>
  </si>
  <si>
    <t>Fund Type (MOF): U</t>
  </si>
  <si>
    <t>Legal Authority:  Administratively created</t>
  </si>
  <si>
    <t>CWB:  Comply with federal mandates of Environmental Protection Agency (EPA) and Clean Water Act that regulate protection of the environment and public health.
CAB:  Reduce emissions from in-use diesel engines per the federal Diesel Emissions Reduction Act (DERA).  This account is used as a pass-through for Volkswagen Environmental Mitigation Trust Funds from the Hawaii State Energy Office that supplement the State Clean Diesel grant.</t>
  </si>
  <si>
    <t>Name of Fund:  Clean Air Special Fund</t>
  </si>
  <si>
    <t>Appropriation Account Number:  S 349 H</t>
  </si>
  <si>
    <t>Fund Type (MOF): B</t>
  </si>
  <si>
    <t>Legal Authority:  Sec 342B-32, HRS</t>
  </si>
  <si>
    <t>Establish and collect fees from covered, noncovered, and agricultural burning permit sources. The fund’s original intent and purpose is in accordance with 42 U.S. Code, Chapter 85, Section 7661a and specified in HRS 342B, Air Pollution Control. Per HRS 342B‐32, there is created in the state treasury a special fund to be designated as the clean air special fund and the proceeds in the fund shall be used solely to pay for costs required to develop, support, and administer the permit program requirements of this chapter (e.g., reviewing and acting upon any application for or renewal of a permit; implementing and enforcing the terms and conditions of any permit, including legal support as defined by rules; monitoring emissions and ambient air quality, including resources to audit and inspect source‐operated monitoring requirements at least once a year; preparing emissions inventories and tracking systems; performing or reviewing modeling, analyses, and demonstrations, etc.).</t>
  </si>
  <si>
    <t>% COVERED SOURCES IN COMPL W/ AIR RULES/PERMITS</t>
  </si>
  <si>
    <t xml:space="preserve">NUMBER OF COVERED AIR POLLUTION SOURCES </t>
  </si>
  <si>
    <t xml:space="preserve">NO. INSPECTIONS OF COVERED AIR POLLUTION SOURCES </t>
  </si>
  <si>
    <t>Name of Fund:  Leaking Underground Storage Tank Fund</t>
  </si>
  <si>
    <t>Appropriation Account Number:  S 330 H</t>
  </si>
  <si>
    <t>Legal Authority:  Section 342L-51 HRS</t>
  </si>
  <si>
    <t>Respond to petroleum releases from underground storage tanks or tank systems in a manner consistent with Chapter 342L, HRS, when undertaking or compelling a response, per Chapter 342L-52, HRS.</t>
  </si>
  <si>
    <t>% AFFECTED FACILITIES WITH OVERSIGHT</t>
  </si>
  <si>
    <t># UNDERGROUND STORAGE TANK RELEASES UNDER COMPLIANCE ORDER OR WITHOUT RESPONSIBLE PARTY</t>
  </si>
  <si>
    <t># SITE VISITS OR MEETINGS</t>
  </si>
  <si>
    <t># DOCUMENT REVIEWS</t>
  </si>
  <si>
    <t>Name of Fund:  Electronic Device Recycling Fund</t>
  </si>
  <si>
    <t>Appropriation Account Number:  S 319 H</t>
  </si>
  <si>
    <t>Legal Authority:  Section 339D-10, HRS (Act 13/2008)</t>
  </si>
  <si>
    <t>Encourage recycling of electronic devices sold in the state, divert waste from landfills, and prevent leaching of possible hazardous materials in landfills and at illegal dump sites.</t>
  </si>
  <si>
    <t>Name of Fund:  Deposit Beverage Container Special Fund</t>
  </si>
  <si>
    <t>Appropriation Account Number:  S 313 H</t>
  </si>
  <si>
    <t>Legal Authority:  Section 342G-104 HRS</t>
  </si>
  <si>
    <t>Reimburse consumers 5 cents for each redeemed glass, plastic, and/or aluminum container; increase HI-5 participation and recycling rates for eligible deposit beverage containers; reduce litter; improve program effectiveness and address Auditor recommendations.</t>
  </si>
  <si>
    <t>% DEPOSIT BEVERAGE CONTAINER REDEMPTION RATE</t>
  </si>
  <si>
    <t># CERTIFIED REDEMPTION CENTERS (STATEWIDE)</t>
  </si>
  <si>
    <t># CERTIFIED REDEMPTION CENTER INSPECTIONS</t>
  </si>
  <si>
    <t># RETAILER INSPECTIONS</t>
  </si>
  <si>
    <t># E-WASTE POUNDS RECYCLED (CED)</t>
  </si>
  <si>
    <t># REGISTERED CED MANUFACTURERS</t>
  </si>
  <si>
    <t>Name of Fund:  Environmental Management Special Fund</t>
  </si>
  <si>
    <t>Appropriation Account Number:  S 348 H</t>
  </si>
  <si>
    <t>Legal Authority:  Sec 342G-63 HRS</t>
  </si>
  <si>
    <t>Promote source reduction, recycling, and bioconversion to minimize waste entering our landfills, and ensure that solid waste management is performed in a manner protective of human health and the environment. Support regulatory functions and waste reduction and diversion activities; fund county glass recovery programs, which promote glass recycling and landfill diversion; and support tire recycling and the cleanup of illegal tire dump sites. Fund statewide education, demonstration, market development programs; provide training for municipal solid waste operators</t>
  </si>
  <si>
    <t># COUNTY RECYCLED GLASS (TONS)</t>
  </si>
  <si>
    <t>% SOLID WASTE DIVERSION (STATEWIDE)</t>
  </si>
  <si>
    <t>% SOLID WASTE FACILITIES IN COMPLIANCE</t>
  </si>
  <si>
    <t># COUNTY GLASS ADF CONTRACTS</t>
  </si>
  <si>
    <t># PERMITTED SOLID WASTE MANAGEMENT FACILITIES</t>
  </si>
  <si>
    <t># SOLID WASTE PERMITS ISSUED</t>
  </si>
  <si>
    <t># SOLID WASTE COMPLAINT/COMPLIANCE INSPECTIONS COMPLETED</t>
  </si>
  <si>
    <t>Name of Fund:  Noise, Radiation and Indoor Air Quality Special Fund</t>
  </si>
  <si>
    <t>Appropriation Account Number:  S 322 H</t>
  </si>
  <si>
    <t>Fund Type (MOF):  B</t>
  </si>
  <si>
    <t>Legal Authority:  Section 342P-7, HRS</t>
  </si>
  <si>
    <t>Implement mandated functions and activities of the Indoor and Radiological Health Branch.  Implement statewide community noise program, assure radiation protection for users and the public, and protect and enhance indoor health and minimize public exposure to indoor air pollutants.</t>
  </si>
  <si>
    <t>% AIR-CONDITIOND/VENTILATD FACILITIES IN COMPLIANCE</t>
  </si>
  <si>
    <t>% NOISE PERMITS IN COMPLIANCE (IRH)</t>
  </si>
  <si>
    <t>% RADIATION FACILITIES IN COMPLIANCE (IRH)</t>
  </si>
  <si>
    <t># LICENSED RADIOLOGIC TECHNOLOGISTS (IRH)</t>
  </si>
  <si>
    <t># SITES WITH A NOISE PERMIT</t>
  </si>
  <si>
    <t># OF RADIATION FACILITIES (IRH)</t>
  </si>
  <si>
    <t># AS-BUILT AC/VENTILATION INSPECTIONS (IRH)</t>
  </si>
  <si>
    <t># RADIOLOGIC TECHS AUDITD FOR LICENSURE COMPLIANCE</t>
  </si>
  <si>
    <t># NOISE PERMIT INSPECTIONS (IRH)</t>
  </si>
  <si>
    <t># INSPECTIONS OF RADIATION FACILITIES (IRH)</t>
  </si>
  <si>
    <t>Name of Fund:  Asbestos and Lead Abatement Special Fund</t>
  </si>
  <si>
    <t>Appropriation Account Number:  S 323 H</t>
  </si>
  <si>
    <t>Legal Authority:  Act 242/1998 and 342P, HRS</t>
  </si>
  <si>
    <t>Support mandated functions and activities of the federal National Emissions Standards for Hazardous Air Pollutants, Asbestos-in-Schools and Lead-Based Paint Abatement programs.  Protect public health and the environment from exposure to asbestos, lead, and lead‐based paint hazards.</t>
  </si>
  <si>
    <t>Name of Fund:  Vector Control, U-account</t>
  </si>
  <si>
    <t>Appropriation Account Number:  S 327 H</t>
  </si>
  <si>
    <t>Prevent introduction of air- and sea-borne vectors and diseases to the state.  (Specific to Oahu, Hawaii Island, and Maui County Airports)</t>
  </si>
  <si>
    <t>% of mosquito breeding sites treated and abated</t>
  </si>
  <si>
    <t>% of complaints/service requests responded to and abated</t>
  </si>
  <si>
    <t xml:space="preserve"># of Rodent Poison Bait Stations routinely placed </t>
  </si>
  <si>
    <t xml:space="preserve"># of Potential Mosquito Breeding Sites Routinely Inspected </t>
  </si>
  <si>
    <t># of Complaints &amp; Service Requests</t>
  </si>
  <si>
    <t>Hawaii Island Detection, Interception, &amp; treatment of air and sea borne vectors</t>
  </si>
  <si>
    <t>Maui County Detection, Interception, &amp; Treatment of air and sea borne vectors</t>
  </si>
  <si>
    <t>Oahu Island Detection, Interception, &amp; Treatment of air and sea borne vectors</t>
  </si>
  <si>
    <t>Name of Fund:  Wastewater Treatment Certification Board Special Fund</t>
  </si>
  <si>
    <t>Appropriation Account Number:  S 336 H</t>
  </si>
  <si>
    <t>Legal Authority:  Section 340B-3.5, HRS (Act 238/SLH 1999)</t>
  </si>
  <si>
    <t>Establish and collect fees for applications, conduct examinations, issue or renew certificates pursuant to 340B, HRS.  Provide support for the Board of Certification for Personnel Operating Wastewater Treatment Plants.</t>
  </si>
  <si>
    <t>% WASTEWATER OPERATORS RENEWING CERTIFICATES</t>
  </si>
  <si>
    <t>% NEW WASTEWATER TREATMENT PLANTS CLASSIFIED BY BOARD</t>
  </si>
  <si>
    <t># EXISTING CERTIFIED WASTEWATER OPERATORS</t>
  </si>
  <si>
    <t># EXISTING WASTEWATER TREATMENT PLANTS</t>
  </si>
  <si>
    <t># RENEWAL APPLICATIONS REVIEWED AND APPVD BY BOARD</t>
  </si>
  <si>
    <t># NEW WASTEWATER TREATMENT PLANTS CLASSIFIED BY BOARD</t>
  </si>
  <si>
    <t>Name of Fund:  Sanitation and Environmental Health Special Fund</t>
  </si>
  <si>
    <t>Appropriation Account Number:  S 340 H</t>
  </si>
  <si>
    <t>Legal Authority:  Section 321-27, HRS</t>
  </si>
  <si>
    <t>Enhance capacity of environmental health programs to provide resources for staffing, equipment, and suppplies to improve public outreach, educate public and professionals, plan for future and emerging needs, and provide trainings to maintain competencies among environmental health professionals to prevent, mitigate, or abate communicable disease transmission within the state.</t>
  </si>
  <si>
    <t>% FOOD ESTABLISHMENTS RECEIVING "PASS" PLACARD</t>
  </si>
  <si>
    <t>% FOOD ESTABMTS RCVG "CONDITIONAL PASS" PLACARD</t>
  </si>
  <si>
    <t>% FOOD ESTABLISHMENTS RECEIVING "CLOSED" PLACARD</t>
  </si>
  <si>
    <t>% FOOD ESTABMTS W/RISK FACTORS FOODBORNE ILLNESS</t>
  </si>
  <si>
    <t># FOOD ESTABLISHMENTS</t>
  </si>
  <si>
    <t>POPULATION OF HAWAII</t>
  </si>
  <si>
    <t># TEMPORARY FOOD ESTABLISHMENT PERMITTEES</t>
  </si>
  <si>
    <t># TATTOO SHOPS</t>
  </si>
  <si>
    <t># ROUTINE INSPECTIONS OF FOOD ESTABLISHMENTS</t>
  </si>
  <si>
    <t># FOOD SAFETY INSPECTIONS W/2/MORE MAJOR VIOLATNS</t>
  </si>
  <si>
    <t># FOODBORNE ILLNESS INVESTIGATIONS CONDUCTED</t>
  </si>
  <si>
    <t># FOOD SAFETY CLASSES CONDUCTED</t>
  </si>
  <si>
    <t>Name of Fund:  Water Pollution Control Revolving Fund</t>
  </si>
  <si>
    <t>Appropriation Account Number:  S 341 H &amp; S 387 H</t>
  </si>
  <si>
    <t>Legal Authority:  Clean Water Act and Section 342D-83 HRS</t>
  </si>
  <si>
    <t xml:space="preserve">% WASTEWTR EFFL/BIOSOLIDS REUSED FOR BENEF PURPS </t>
  </si>
  <si>
    <t>% WASTEWATER REVLNG FUNDS LOANED</t>
  </si>
  <si>
    <t xml:space="preserve">% OF WASTEWATER SYSTEMS IN COMPLIANCE WITH RULES </t>
  </si>
  <si>
    <t xml:space="preserve"># EXSTG TRTMT WORKS PRODCNG RECLAIMD WTR/BIOSOLIDS </t>
  </si>
  <si>
    <t># WASTEWTR REVLNG FUND LOANS MADE</t>
  </si>
  <si>
    <t xml:space="preserve"># EXISTG TRTMT WKS &amp; TRTMT INDIV WASTEWTR SYSTEMS </t>
  </si>
  <si>
    <t xml:space="preserve">NO. OF INDIV WW SYS/BLDG PERMIT APPS REVWD/APPRVD </t>
  </si>
  <si>
    <t># OP/MAINT/CONST INSP/ENF ACT/INVSTGTNS AT WW FAC</t>
  </si>
  <si>
    <t>Name of Fund:  Drinking Water Treatment Revolving Loan Fund</t>
  </si>
  <si>
    <t>Appropriation Account Number:  S 344 H &amp; S 386 H</t>
  </si>
  <si>
    <t>Legal Authority:  Section 340E-35 HRS</t>
  </si>
  <si>
    <t>Provide low interest loans to improve public and private drinking water systems in Hawaii.  The revolving fund executes the requirements established by the 1996 amendments to the Safe Drinking Water Act (SDWA). Each year, Congress appropriates funding that the U.S. Environmental Protection Agency (EPA) then awards in capitalization grants to each state to achieve the health protection objectives of the SDWA.</t>
  </si>
  <si>
    <t># E-WASTE COLLECTIONS OPTIONS OR EVENTS</t>
  </si>
  <si>
    <t>Develop and operate an inspection, compliance, and enforcement program to prevent and detect releases from underground storage tanks (UST) pursuant to the Resource Conservation and Recovery Act.</t>
  </si>
  <si>
    <t>Protect human health and the environment from pollution by hazardous waste and used oil by implementing the Resource Conservation and Recovery Act, Subtitle C, chapter 342J, HRS and associated regulations.</t>
  </si>
  <si>
    <t>Identification of types of waste being disposed in state permitted disposal facilities</t>
  </si>
  <si>
    <t># Individual Waste Characterizations to Develop Statewide Assessment</t>
  </si>
  <si>
    <t># County of Kauai Facilities Charaterized</t>
  </si>
  <si>
    <t># City and County of Honolulu Facilities Characterized</t>
  </si>
  <si>
    <t># County of Maui Facilities Characterized</t>
  </si>
  <si>
    <t># County of Hawaii Facilities Characterized</t>
  </si>
  <si>
    <t>% of regulatory data transactions transmitted through the Hawaii Node of the Exchange Network (EN)</t>
  </si>
  <si>
    <t>% of environmental health interests shared on the public-facing EHA Connect data portal</t>
  </si>
  <si>
    <t>% of sensitive environmental health interests made available to internal stakeholders through a secure interface of the EHA Connect data portal</t>
  </si>
  <si>
    <t>% Information management applications systems development, implementation, and maintenance in support of Federal Environmental Protection Agency (EPA) Exchange Network (EN)/e-Enterprise (e2) strategic objectives.</t>
  </si>
  <si>
    <t>Provide funding to Hawaii County Department of Water Supply (DWS) for the design and implementation of an Asset Management System (ASM) that will serve and benefit all of Hawaii County's public water systems (PWS).</t>
  </si>
  <si>
    <t>% OF HAWAII COUNTY PWS INTEGRATED INTO THE ASM</t>
  </si>
  <si>
    <t>NUMBER OF HAWAII COUNTY PWS INTEGRATED INTO THE ASM</t>
  </si>
  <si>
    <t>0</t>
  </si>
  <si>
    <t>NUMBER OF PWSS WITH COMPLETED ASSET INVENTORY</t>
  </si>
  <si>
    <t>NUMBER OF PWS INTEGRATED INTO THE COUNTY ASM</t>
  </si>
  <si>
    <t>Address perfluoroalkyl and polyfluoroalkyl substances (PFAS) and other emerging contaminants (EC) in the state of Hawaii’s drinking water.  At the time of this report the State of Hawaii has 140 public water systems.</t>
  </si>
  <si>
    <t>% of Statewide PWS Benefitting from EC-SDC Funding</t>
  </si>
  <si>
    <t>Population (Million) in project area</t>
  </si>
  <si>
    <t>NUMBER OF EC PROJECTS ISSUED</t>
  </si>
  <si>
    <t>NUMBER OF NEW EC DETECTED</t>
  </si>
  <si>
    <t># of participating schools and child care facilities at the time of fixture removal</t>
  </si>
  <si>
    <t>170</t>
  </si>
  <si>
    <t>Number of fixtures replaced and tested</t>
  </si>
  <si>
    <t>% of Schools completed removal of lead level exceeded fixtures</t>
  </si>
  <si>
    <t>Provide low interest loans to counties and private entities for wastewater project construction including non-point source pollution projects.</t>
  </si>
  <si>
    <t>Initially to provide resources related to implementation of the Red Hill Bulk Fuel Storage Facility Administrative Order on Consent.  Then subsequent funds were provided to update the Underground Storage Tank (UST) data management system, and conduct a PFAS study on compostable containers.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</si>
</sst>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2"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sz val="12"/>
      <name val="Arial"/>
      <family val="2"/>
    </font>
    <font>
      <sz val="11"/>
      <color theme="1"/>
      <name val="Arial"/>
      <family val="2"/>
    </font>
    <font>
      <sz val="10"/>
      <name val="Arial"/>
      <family val="2"/>
    </font>
    <font>
      <vertAlign val="superscript"/>
      <sz val="12"/>
      <color theme="1"/>
      <name val="Arial"/>
      <family val="2"/>
    </font>
    <font>
      <sz val="10"/>
      <color theme="1"/>
      <name val="Arial"/>
      <family val="2"/>
    </font>
    <font>
      <sz val="9"/>
      <color theme="1"/>
      <name val="Arial"/>
      <family val="2"/>
    </font>
    <font>
      <sz val="8"/>
      <color theme="1"/>
      <name val="Arial"/>
      <family val="2"/>
    </font>
  </fonts>
  <fills count="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DDEBF7"/>
        <bgColor rgb="FF000000"/>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3" fontId="4" fillId="0" borderId="0" applyFont="0" applyFill="0" applyBorder="0" applyAlignment="0" applyProtection="0"/>
    <xf numFmtId="0" fontId="7" fillId="0" borderId="0"/>
  </cellStyleXfs>
  <cellXfs count="83">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3" fontId="5" fillId="3" borderId="3" xfId="0" applyNumberFormat="1" applyFont="1" applyFill="1" applyBorder="1" applyAlignment="1">
      <alignment horizontal="right"/>
    </xf>
    <xf numFmtId="3" fontId="5" fillId="3" borderId="3" xfId="0" applyNumberFormat="1" applyFont="1" applyFill="1" applyBorder="1"/>
    <xf numFmtId="3" fontId="5" fillId="3" borderId="3" xfId="0" quotePrefix="1" applyNumberFormat="1" applyFont="1" applyFill="1" applyBorder="1" applyAlignment="1">
      <alignment horizontal="right"/>
    </xf>
    <xf numFmtId="3" fontId="5" fillId="3" borderId="3" xfId="1" applyNumberFormat="1" applyFont="1" applyFill="1" applyBorder="1" applyAlignment="1">
      <alignment horizontal="right"/>
    </xf>
    <xf numFmtId="0" fontId="2" fillId="3" borderId="3" xfId="0" applyFont="1" applyFill="1" applyBorder="1" applyAlignment="1">
      <alignment vertical="center"/>
    </xf>
    <xf numFmtId="3" fontId="5" fillId="3" borderId="3" xfId="0" applyNumberFormat="1" applyFont="1" applyFill="1" applyBorder="1" applyAlignment="1">
      <alignment vertical="center"/>
    </xf>
    <xf numFmtId="0" fontId="5" fillId="3" borderId="3" xfId="0" applyFont="1" applyFill="1" applyBorder="1" applyAlignment="1">
      <alignment vertical="center"/>
    </xf>
    <xf numFmtId="0" fontId="2" fillId="3" borderId="3" xfId="0" applyFont="1" applyFill="1" applyBorder="1" applyAlignment="1">
      <alignment wrapText="1"/>
    </xf>
    <xf numFmtId="3" fontId="2" fillId="3" borderId="3" xfId="0" applyNumberFormat="1" applyFont="1" applyFill="1" applyBorder="1"/>
    <xf numFmtId="0" fontId="5" fillId="3" borderId="3" xfId="0" applyFont="1" applyFill="1" applyBorder="1"/>
    <xf numFmtId="3" fontId="5" fillId="3" borderId="3" xfId="0" applyNumberFormat="1" applyFont="1" applyFill="1" applyBorder="1" applyAlignment="1">
      <alignment vertical="top"/>
    </xf>
    <xf numFmtId="3" fontId="5" fillId="3" borderId="3" xfId="0" applyNumberFormat="1" applyFont="1" applyFill="1" applyBorder="1" applyAlignment="1">
      <alignment horizontal="right" vertical="top"/>
    </xf>
    <xf numFmtId="0" fontId="2" fillId="3" borderId="3" xfId="0" applyFont="1" applyFill="1" applyBorder="1" applyAlignment="1">
      <alignment vertical="top" wrapText="1"/>
    </xf>
    <xf numFmtId="3" fontId="5" fillId="3" borderId="3" xfId="1" applyNumberFormat="1" applyFont="1" applyFill="1" applyBorder="1" applyAlignment="1">
      <alignment horizontal="right" vertical="top"/>
    </xf>
    <xf numFmtId="0" fontId="2" fillId="0" borderId="0" xfId="0" quotePrefix="1" applyFont="1" applyAlignment="1">
      <alignment horizontal="left" vertical="top"/>
    </xf>
    <xf numFmtId="0" fontId="2" fillId="0" borderId="0" xfId="0" applyFont="1" applyAlignment="1">
      <alignment vertical="top"/>
    </xf>
    <xf numFmtId="0" fontId="7" fillId="0" borderId="0" xfId="2"/>
    <xf numFmtId="4" fontId="5" fillId="3" borderId="3" xfId="0" applyNumberFormat="1" applyFont="1" applyFill="1" applyBorder="1"/>
    <xf numFmtId="4" fontId="5" fillId="3" borderId="3" xfId="0" applyNumberFormat="1" applyFont="1" applyFill="1" applyBorder="1" applyAlignment="1">
      <alignment horizontal="right"/>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left"/>
    </xf>
    <xf numFmtId="43" fontId="1" fillId="0" borderId="0" xfId="1" applyFont="1" applyAlignment="1">
      <alignment horizontal="center"/>
    </xf>
    <xf numFmtId="43" fontId="2" fillId="0" borderId="0" xfId="1" applyFont="1"/>
    <xf numFmtId="43" fontId="2" fillId="0" borderId="0" xfId="0" applyNumberFormat="1" applyFont="1"/>
    <xf numFmtId="0" fontId="5" fillId="0" borderId="0" xfId="0" applyFont="1" applyAlignment="1">
      <alignment horizontal="left"/>
    </xf>
    <xf numFmtId="0" fontId="1" fillId="0" borderId="0" xfId="0" applyFont="1" applyAlignment="1">
      <alignment horizontal="center"/>
    </xf>
    <xf numFmtId="3" fontId="5" fillId="4" borderId="3" xfId="0" applyNumberFormat="1" applyFont="1" applyFill="1" applyBorder="1"/>
    <xf numFmtId="0" fontId="5" fillId="4" borderId="3" xfId="0" applyFont="1" applyFill="1" applyBorder="1" applyAlignment="1">
      <alignment horizontal="right"/>
    </xf>
    <xf numFmtId="0" fontId="5" fillId="4" borderId="3" xfId="0" applyFont="1" applyFill="1" applyBorder="1"/>
    <xf numFmtId="3" fontId="5" fillId="4" borderId="3" xfId="0" applyNumberFormat="1" applyFont="1" applyFill="1" applyBorder="1" applyAlignment="1">
      <alignment horizontal="right"/>
    </xf>
    <xf numFmtId="3" fontId="2" fillId="3" borderId="3" xfId="0" applyNumberFormat="1" applyFont="1" applyFill="1" applyBorder="1" applyAlignment="1">
      <alignment horizontal="right"/>
    </xf>
    <xf numFmtId="1" fontId="2" fillId="3" borderId="3" xfId="0" applyNumberFormat="1" applyFont="1" applyFill="1" applyBorder="1" applyAlignment="1">
      <alignment horizontal="right" wrapText="1"/>
    </xf>
    <xf numFmtId="1" fontId="2" fillId="3" borderId="3" xfId="0" applyNumberFormat="1" applyFont="1" applyFill="1" applyBorder="1" applyAlignment="1">
      <alignment horizontal="right"/>
    </xf>
    <xf numFmtId="49" fontId="2" fillId="0" borderId="0" xfId="0" applyNumberFormat="1" applyFont="1" applyFill="1" applyBorder="1" applyAlignment="1">
      <alignment horizontal="left" wrapText="1"/>
    </xf>
    <xf numFmtId="1" fontId="2" fillId="0" borderId="0" xfId="0" applyNumberFormat="1" applyFont="1" applyFill="1" applyBorder="1" applyAlignment="1">
      <alignment horizontal="right" wrapText="1"/>
    </xf>
    <xf numFmtId="1" fontId="2" fillId="0" borderId="0" xfId="0" applyNumberFormat="1" applyFont="1" applyFill="1" applyBorder="1" applyAlignment="1">
      <alignment horizontal="right"/>
    </xf>
    <xf numFmtId="0" fontId="9" fillId="0" borderId="0" xfId="0" applyFont="1" applyAlignment="1">
      <alignment horizontal="left"/>
    </xf>
    <xf numFmtId="3" fontId="2" fillId="3" borderId="3" xfId="0" applyNumberFormat="1" applyFont="1" applyFill="1" applyBorder="1" applyAlignment="1">
      <alignment vertical="center"/>
    </xf>
    <xf numFmtId="0" fontId="0" fillId="0" borderId="0" xfId="0" applyAlignment="1">
      <alignment vertical="center"/>
    </xf>
    <xf numFmtId="14" fontId="2" fillId="0" borderId="0" xfId="0" applyNumberFormat="1" applyFont="1" applyAlignment="1">
      <alignment horizontal="center"/>
    </xf>
    <xf numFmtId="14" fontId="10" fillId="0" borderId="0" xfId="0" applyNumberFormat="1" applyFont="1" applyAlignment="1">
      <alignment horizontal="center"/>
    </xf>
    <xf numFmtId="14" fontId="11" fillId="0" borderId="0" xfId="0" applyNumberFormat="1" applyFont="1" applyAlignment="1">
      <alignment horizontal="center"/>
    </xf>
    <xf numFmtId="49" fontId="2" fillId="3" borderId="3" xfId="0" applyNumberFormat="1" applyFont="1" applyFill="1" applyBorder="1" applyAlignment="1">
      <alignment horizontal="right" wrapText="1"/>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49" fontId="6" fillId="2" borderId="4" xfId="0" applyNumberFormat="1" applyFont="1" applyFill="1" applyBorder="1" applyAlignment="1">
      <alignment horizontal="left" wrapText="1"/>
    </xf>
    <xf numFmtId="49" fontId="6" fillId="2" borderId="5" xfId="0" applyNumberFormat="1" applyFont="1" applyFill="1" applyBorder="1" applyAlignment="1">
      <alignment horizontal="left" wrapText="1"/>
    </xf>
    <xf numFmtId="49" fontId="6" fillId="2" borderId="6" xfId="0" applyNumberFormat="1" applyFont="1" applyFill="1" applyBorder="1" applyAlignment="1">
      <alignment horizontal="left" wrapText="1"/>
    </xf>
    <xf numFmtId="49" fontId="5" fillId="2" borderId="0" xfId="0" applyNumberFormat="1" applyFont="1" applyFill="1" applyAlignment="1">
      <alignment horizontal="left" vertical="top" wrapText="1"/>
    </xf>
    <xf numFmtId="49" fontId="2" fillId="2" borderId="3" xfId="0" applyNumberFormat="1" applyFont="1" applyFill="1" applyBorder="1" applyAlignment="1">
      <alignment horizontal="left" vertical="top" wrapText="1"/>
    </xf>
    <xf numFmtId="49" fontId="2" fillId="2" borderId="3" xfId="0" applyNumberFormat="1" applyFont="1" applyFill="1" applyBorder="1" applyAlignment="1">
      <alignment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cellXfs>
  <cellStyles count="3">
    <cellStyle name="Comma" xfId="1" builtinId="3"/>
    <cellStyle name="Normal" xfId="0" builtinId="0"/>
    <cellStyle name="Normal 10" xfId="2" xr:uid="{C59A86C8-4DB8-4734-8A43-18D0ED630FF9}"/>
  </cellStyles>
  <dxfs count="0"/>
  <tableStyles count="0" defaultTableStyle="TableStyleMedium2" defaultPivotStyle="PivotStyleLight16"/>
  <colors>
    <mruColors>
      <color rgb="FFCC99FF"/>
      <color rgb="FF66FFFF"/>
      <color rgb="FF66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47" Type="http://schemas.openxmlformats.org/officeDocument/2006/relationships/customXml" Target="../customXml/item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2.xml"/><Relationship Id="rId20" Type="http://schemas.openxmlformats.org/officeDocument/2006/relationships/worksheet" Target="worksheets/sheet20.xml"/><Relationship Id="rId41"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74481-F240-4AD3-9997-62AB11E501E5}">
  <sheetPr>
    <tabColor theme="9" tint="0.39997558519241921"/>
    <pageSetUpPr fitToPage="1"/>
  </sheetPr>
  <dimension ref="B1:U51"/>
  <sheetViews>
    <sheetView tabSelected="1" zoomScaleNormal="100" zoomScaleSheetLayoutView="100" workbookViewId="0">
      <selection activeCell="R9" sqref="R9"/>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73</v>
      </c>
      <c r="C4" s="3"/>
      <c r="D4" s="3"/>
      <c r="E4" s="3"/>
      <c r="F4" s="3"/>
      <c r="G4" s="3"/>
      <c r="H4" s="3"/>
      <c r="I4" s="3"/>
      <c r="J4" s="3"/>
      <c r="K4" s="3"/>
      <c r="L4" s="3"/>
      <c r="M4" s="3"/>
      <c r="N4" s="3"/>
      <c r="O4" s="3"/>
      <c r="P4" s="3"/>
      <c r="Q4" s="3"/>
      <c r="R4" s="3"/>
      <c r="S4" s="3"/>
      <c r="T4" s="3"/>
      <c r="U4" s="3"/>
    </row>
    <row r="5" spans="2:21" ht="15.75" x14ac:dyDescent="0.25">
      <c r="B5" s="4" t="s">
        <v>180</v>
      </c>
      <c r="C5" s="3"/>
      <c r="D5" s="3"/>
      <c r="E5" s="3"/>
      <c r="F5" s="3"/>
      <c r="G5" s="3"/>
      <c r="H5" s="3"/>
      <c r="I5" s="3"/>
      <c r="J5" s="3"/>
      <c r="K5" s="3"/>
      <c r="L5" s="3"/>
      <c r="M5" s="3"/>
      <c r="N5" s="3"/>
      <c r="O5" s="3"/>
      <c r="P5" s="3"/>
      <c r="Q5" s="31"/>
      <c r="R5" s="3"/>
      <c r="S5" s="3"/>
      <c r="T5" s="3"/>
      <c r="U5" s="3"/>
    </row>
    <row r="6" spans="2:21" ht="15.75" x14ac:dyDescent="0.25">
      <c r="B6" s="4" t="s">
        <v>50</v>
      </c>
      <c r="C6" s="3"/>
      <c r="D6" s="3"/>
      <c r="E6" s="3"/>
      <c r="F6" s="3"/>
      <c r="G6" s="3"/>
      <c r="H6" s="3"/>
      <c r="I6" s="3"/>
      <c r="J6" s="3"/>
      <c r="K6" s="3"/>
      <c r="L6" s="3"/>
      <c r="M6" s="3"/>
      <c r="N6" s="3"/>
      <c r="O6" s="3"/>
      <c r="P6" s="3"/>
      <c r="Q6" s="3"/>
      <c r="R6" s="3"/>
      <c r="S6" s="3"/>
      <c r="T6" s="3"/>
      <c r="U6" s="3"/>
    </row>
    <row r="7" spans="2:21" ht="15.75" x14ac:dyDescent="0.25">
      <c r="B7" s="4" t="s">
        <v>151</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74</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59" t="s">
        <v>210</v>
      </c>
      <c r="D17" s="59"/>
      <c r="E17" s="59"/>
      <c r="F17" s="59"/>
      <c r="G17" s="59"/>
      <c r="H17" s="59"/>
      <c r="I17" s="16">
        <v>20</v>
      </c>
      <c r="J17" s="16">
        <v>20</v>
      </c>
      <c r="K17" s="16">
        <v>20</v>
      </c>
      <c r="L17" s="16">
        <v>20</v>
      </c>
      <c r="M17" s="16">
        <v>20</v>
      </c>
      <c r="N17" s="16">
        <v>20</v>
      </c>
      <c r="O17" s="6"/>
      <c r="P17" s="6"/>
      <c r="Q17" s="6"/>
      <c r="R17" s="6"/>
      <c r="S17" s="6"/>
      <c r="T17" s="6"/>
      <c r="U17" s="6"/>
    </row>
    <row r="18" spans="2:21" hidden="1" x14ac:dyDescent="0.2">
      <c r="B18" s="9" t="s">
        <v>10</v>
      </c>
      <c r="C18" s="62"/>
      <c r="D18" s="63"/>
      <c r="E18" s="63"/>
      <c r="F18" s="63"/>
      <c r="G18" s="63"/>
      <c r="H18" s="64"/>
      <c r="I18" s="15"/>
      <c r="J18" s="15"/>
      <c r="K18" s="15"/>
      <c r="L18" s="15"/>
      <c r="M18" s="22"/>
      <c r="N18" s="22"/>
      <c r="O18" s="6"/>
      <c r="P18" s="6"/>
      <c r="Q18" s="6"/>
      <c r="R18" s="6"/>
      <c r="S18" s="6"/>
      <c r="T18" s="6"/>
      <c r="U18" s="6"/>
    </row>
    <row r="19" spans="2:21" hidden="1" x14ac:dyDescent="0.2">
      <c r="B19" s="9" t="s">
        <v>11</v>
      </c>
      <c r="C19" s="62"/>
      <c r="D19" s="63"/>
      <c r="E19" s="63"/>
      <c r="F19" s="63"/>
      <c r="G19" s="63"/>
      <c r="H19" s="64"/>
      <c r="I19" s="16"/>
      <c r="J19" s="16"/>
      <c r="K19" s="16"/>
      <c r="L19" s="16"/>
      <c r="M19" s="22"/>
      <c r="N19" s="22"/>
      <c r="O19" s="6"/>
      <c r="P19" s="6"/>
      <c r="Q19" s="6"/>
      <c r="R19" s="6"/>
      <c r="S19" s="6"/>
      <c r="T19" s="6"/>
      <c r="U19" s="6"/>
    </row>
    <row r="20" spans="2:21" hidden="1" x14ac:dyDescent="0.2">
      <c r="B20" s="9" t="s">
        <v>12</v>
      </c>
      <c r="C20" s="62"/>
      <c r="D20" s="63"/>
      <c r="E20" s="63"/>
      <c r="F20" s="63"/>
      <c r="G20" s="63"/>
      <c r="H20" s="64"/>
      <c r="I20" s="15"/>
      <c r="J20" s="15"/>
      <c r="K20" s="15"/>
      <c r="L20" s="15"/>
      <c r="M20" s="15"/>
      <c r="N20" s="15"/>
      <c r="O20" s="6"/>
      <c r="P20" s="6"/>
      <c r="Q20" s="6"/>
      <c r="R20" s="6"/>
      <c r="S20" s="6"/>
      <c r="T20" s="6"/>
      <c r="U20" s="6"/>
    </row>
    <row r="21" spans="2:21" hidden="1" x14ac:dyDescent="0.2">
      <c r="B21" s="9" t="s">
        <v>13</v>
      </c>
      <c r="C21" s="59"/>
      <c r="D21" s="59"/>
      <c r="E21" s="59"/>
      <c r="F21" s="59"/>
      <c r="G21" s="59"/>
      <c r="H21" s="59"/>
      <c r="I21" s="10"/>
      <c r="J21" s="10"/>
      <c r="K21" s="10"/>
      <c r="L21" s="10"/>
      <c r="M21" s="10"/>
      <c r="N21" s="10"/>
      <c r="O21" s="6"/>
      <c r="P21" s="6"/>
      <c r="Q21" s="6"/>
      <c r="R21" s="6"/>
      <c r="S21" s="6"/>
      <c r="T21" s="6"/>
      <c r="U21" s="6"/>
    </row>
    <row r="22" spans="2:21" hidden="1" x14ac:dyDescent="0.2">
      <c r="B22" s="9" t="s">
        <v>14</v>
      </c>
      <c r="C22" s="59"/>
      <c r="D22" s="59"/>
      <c r="E22" s="59"/>
      <c r="F22" s="59"/>
      <c r="G22" s="59"/>
      <c r="H22" s="59"/>
      <c r="I22" s="10"/>
      <c r="J22" s="10"/>
      <c r="K22" s="10"/>
      <c r="L22" s="10"/>
      <c r="M22" s="10"/>
      <c r="N22" s="10"/>
      <c r="O22" s="6"/>
      <c r="P22" s="6"/>
      <c r="Q22" s="6"/>
      <c r="R22" s="6"/>
      <c r="S22" s="6"/>
      <c r="T22" s="6"/>
      <c r="U22" s="6"/>
    </row>
    <row r="23" spans="2:21" hidden="1" x14ac:dyDescent="0.2">
      <c r="B23" s="9" t="s">
        <v>15</v>
      </c>
      <c r="C23" s="59"/>
      <c r="D23" s="59"/>
      <c r="E23" s="59"/>
      <c r="F23" s="59"/>
      <c r="G23" s="59"/>
      <c r="H23" s="59"/>
      <c r="I23" s="10"/>
      <c r="J23" s="10"/>
      <c r="K23" s="10"/>
      <c r="L23" s="10"/>
      <c r="M23" s="10"/>
      <c r="N23" s="10"/>
      <c r="O23" s="6"/>
      <c r="P23" s="6"/>
      <c r="Q23" s="6"/>
      <c r="R23" s="6"/>
      <c r="S23" s="6"/>
      <c r="T23" s="6"/>
      <c r="U23" s="6"/>
    </row>
    <row r="24" spans="2:21" hidden="1" x14ac:dyDescent="0.2">
      <c r="B24" s="9" t="s">
        <v>16</v>
      </c>
      <c r="C24" s="59"/>
      <c r="D24" s="59"/>
      <c r="E24" s="59"/>
      <c r="F24" s="59"/>
      <c r="G24" s="59"/>
      <c r="H24" s="59"/>
      <c r="I24" s="10"/>
      <c r="J24" s="10"/>
      <c r="K24" s="10"/>
      <c r="L24" s="10"/>
      <c r="M24" s="10"/>
      <c r="N24" s="10"/>
      <c r="O24" s="6"/>
      <c r="P24" s="6"/>
      <c r="Q24" s="6"/>
      <c r="R24" s="6"/>
      <c r="S24" s="6"/>
      <c r="T24" s="6"/>
      <c r="U24" s="6"/>
    </row>
    <row r="25" spans="2:21" hidden="1" x14ac:dyDescent="0.2">
      <c r="B25" s="9" t="s">
        <v>17</v>
      </c>
      <c r="C25" s="59"/>
      <c r="D25" s="59"/>
      <c r="E25" s="59"/>
      <c r="F25" s="59"/>
      <c r="G25" s="59"/>
      <c r="H25" s="59"/>
      <c r="I25" s="10"/>
      <c r="J25" s="10"/>
      <c r="K25" s="10"/>
      <c r="L25" s="10"/>
      <c r="M25" s="10"/>
      <c r="N25" s="10"/>
      <c r="O25" s="6"/>
      <c r="P25" s="6"/>
      <c r="Q25" s="6"/>
      <c r="R25" s="6"/>
      <c r="S25" s="6"/>
      <c r="T25" s="6"/>
      <c r="U25" s="6"/>
    </row>
    <row r="26" spans="2:21" x14ac:dyDescent="0.2">
      <c r="B26" s="9"/>
      <c r="C26" s="11"/>
      <c r="D26" s="11"/>
      <c r="E26" s="11"/>
      <c r="F26" s="11"/>
      <c r="G26" s="11"/>
      <c r="H26" s="12"/>
      <c r="I26" s="13"/>
      <c r="J26" s="13"/>
      <c r="K26" s="13"/>
      <c r="L26" s="13"/>
      <c r="M26" s="13"/>
      <c r="N26" s="13"/>
      <c r="O26" s="6"/>
      <c r="P26" s="6"/>
      <c r="Q26" s="6"/>
      <c r="R26" s="6"/>
      <c r="S26" s="6"/>
      <c r="T26" s="6"/>
      <c r="U26" s="6"/>
    </row>
    <row r="27" spans="2:21" ht="15.75" x14ac:dyDescent="0.25">
      <c r="H27" s="7" t="s">
        <v>2</v>
      </c>
      <c r="I27" s="7" t="s">
        <v>2</v>
      </c>
      <c r="J27" s="7" t="s">
        <v>2</v>
      </c>
      <c r="K27" s="7" t="s">
        <v>2</v>
      </c>
      <c r="L27" s="7" t="s">
        <v>2</v>
      </c>
      <c r="M27" s="7" t="s">
        <v>2</v>
      </c>
      <c r="N27" s="7" t="s">
        <v>2</v>
      </c>
      <c r="O27" s="6"/>
      <c r="P27" s="6"/>
      <c r="Q27" s="6"/>
      <c r="R27" s="6"/>
      <c r="S27" s="6"/>
      <c r="T27" s="6"/>
      <c r="U27" s="6"/>
    </row>
    <row r="28" spans="2:21" ht="16.5" thickBot="1" x14ac:dyDescent="0.3">
      <c r="B28" s="5" t="s">
        <v>18</v>
      </c>
      <c r="H28" s="8" t="s">
        <v>4</v>
      </c>
      <c r="I28" s="8" t="s">
        <v>5</v>
      </c>
      <c r="J28" s="8" t="s">
        <v>6</v>
      </c>
      <c r="K28" s="8" t="s">
        <v>7</v>
      </c>
      <c r="L28" s="8" t="s">
        <v>140</v>
      </c>
      <c r="M28" s="8" t="s">
        <v>145</v>
      </c>
      <c r="N28" s="8" t="s">
        <v>163</v>
      </c>
      <c r="O28" s="6"/>
      <c r="P28" s="6"/>
      <c r="Q28" s="6"/>
      <c r="R28" s="6"/>
      <c r="S28" s="6"/>
      <c r="T28" s="6"/>
      <c r="U28" s="6"/>
    </row>
    <row r="29" spans="2:21" x14ac:dyDescent="0.2">
      <c r="D29" s="2"/>
      <c r="E29" s="2"/>
      <c r="F29" s="2"/>
      <c r="G29" s="2"/>
      <c r="O29" s="6"/>
      <c r="P29" s="6"/>
      <c r="Q29" s="6"/>
      <c r="R29" s="6"/>
      <c r="S29" s="6"/>
      <c r="T29" s="6"/>
      <c r="U29" s="6"/>
    </row>
    <row r="30" spans="2:21" x14ac:dyDescent="0.2">
      <c r="B30" s="9" t="s">
        <v>8</v>
      </c>
      <c r="C30" s="68" t="s">
        <v>211</v>
      </c>
      <c r="D30" s="69"/>
      <c r="E30" s="69"/>
      <c r="F30" s="69"/>
      <c r="G30" s="70"/>
      <c r="H30" s="16">
        <v>183</v>
      </c>
      <c r="I30" s="16">
        <v>183</v>
      </c>
      <c r="J30" s="16">
        <v>183</v>
      </c>
      <c r="K30" s="16">
        <v>183</v>
      </c>
      <c r="L30" s="16">
        <v>183</v>
      </c>
      <c r="M30" s="16">
        <v>183</v>
      </c>
      <c r="N30" s="16">
        <v>183</v>
      </c>
    </row>
    <row r="31" spans="2:21" hidden="1" x14ac:dyDescent="0.2">
      <c r="B31" s="9" t="s">
        <v>10</v>
      </c>
      <c r="C31" s="62"/>
      <c r="D31" s="63"/>
      <c r="E31" s="63"/>
      <c r="F31" s="63"/>
      <c r="G31" s="64"/>
      <c r="H31" s="16"/>
      <c r="I31" s="15"/>
      <c r="J31" s="15"/>
      <c r="K31" s="15"/>
      <c r="L31" s="15"/>
      <c r="M31" s="20"/>
      <c r="N31" s="20"/>
    </row>
    <row r="32" spans="2:21" hidden="1" x14ac:dyDescent="0.2">
      <c r="B32" s="9" t="s">
        <v>11</v>
      </c>
      <c r="C32" s="62"/>
      <c r="D32" s="63"/>
      <c r="E32" s="63"/>
      <c r="F32" s="63"/>
      <c r="G32" s="64"/>
      <c r="H32" s="16"/>
      <c r="I32" s="21"/>
      <c r="J32" s="21"/>
      <c r="K32" s="21"/>
      <c r="L32" s="21"/>
      <c r="M32" s="21"/>
      <c r="N32" s="21"/>
    </row>
    <row r="33" spans="2:14" hidden="1" x14ac:dyDescent="0.2">
      <c r="B33" s="9" t="s">
        <v>12</v>
      </c>
      <c r="C33" s="62"/>
      <c r="D33" s="63"/>
      <c r="E33" s="63"/>
      <c r="F33" s="63"/>
      <c r="G33" s="64"/>
      <c r="H33" s="16"/>
      <c r="I33" s="15"/>
      <c r="J33" s="15"/>
      <c r="K33" s="15"/>
      <c r="L33" s="15"/>
      <c r="M33" s="15"/>
      <c r="N33" s="15"/>
    </row>
    <row r="34" spans="2:14" hidden="1" x14ac:dyDescent="0.2">
      <c r="B34" s="9" t="s">
        <v>13</v>
      </c>
      <c r="C34" s="65"/>
      <c r="D34" s="66"/>
      <c r="E34" s="66"/>
      <c r="F34" s="66"/>
      <c r="G34" s="67"/>
      <c r="H34" s="14"/>
      <c r="I34" s="10"/>
      <c r="J34" s="10"/>
      <c r="K34" s="10"/>
      <c r="L34" s="10"/>
      <c r="M34" s="10"/>
      <c r="N34" s="10"/>
    </row>
    <row r="35" spans="2:14" hidden="1" x14ac:dyDescent="0.2">
      <c r="B35" s="9" t="s">
        <v>14</v>
      </c>
      <c r="C35" s="65"/>
      <c r="D35" s="66"/>
      <c r="E35" s="66"/>
      <c r="F35" s="66"/>
      <c r="G35" s="67"/>
      <c r="H35" s="14"/>
      <c r="I35" s="10"/>
      <c r="J35" s="10"/>
      <c r="K35" s="10"/>
      <c r="L35" s="10"/>
      <c r="M35" s="10"/>
      <c r="N35" s="10"/>
    </row>
    <row r="36" spans="2:14" hidden="1" x14ac:dyDescent="0.2">
      <c r="B36" s="9" t="s">
        <v>15</v>
      </c>
      <c r="C36" s="65"/>
      <c r="D36" s="66"/>
      <c r="E36" s="66"/>
      <c r="F36" s="66"/>
      <c r="G36" s="67"/>
      <c r="H36" s="14"/>
      <c r="I36" s="10"/>
      <c r="J36" s="10"/>
      <c r="K36" s="10"/>
      <c r="L36" s="10"/>
      <c r="M36" s="10"/>
      <c r="N36" s="10"/>
    </row>
    <row r="37" spans="2:14" hidden="1" x14ac:dyDescent="0.2">
      <c r="B37" s="9" t="s">
        <v>16</v>
      </c>
      <c r="C37" s="65"/>
      <c r="D37" s="66"/>
      <c r="E37" s="66"/>
      <c r="F37" s="66"/>
      <c r="G37" s="67"/>
      <c r="H37" s="14"/>
      <c r="I37" s="10"/>
      <c r="J37" s="10"/>
      <c r="K37" s="10"/>
      <c r="L37" s="10"/>
      <c r="M37" s="10"/>
      <c r="N37" s="10"/>
    </row>
    <row r="38" spans="2:14" hidden="1" x14ac:dyDescent="0.2">
      <c r="B38" s="9" t="s">
        <v>17</v>
      </c>
      <c r="C38" s="65"/>
      <c r="D38" s="66"/>
      <c r="E38" s="66"/>
      <c r="F38" s="66"/>
      <c r="G38" s="67"/>
      <c r="H38" s="14"/>
      <c r="I38" s="10"/>
      <c r="J38" s="10"/>
      <c r="K38" s="10"/>
      <c r="L38" s="10"/>
      <c r="M38" s="10"/>
      <c r="N38" s="10"/>
    </row>
    <row r="39" spans="2:14" x14ac:dyDescent="0.2">
      <c r="B39" s="4"/>
      <c r="C39" s="6"/>
    </row>
    <row r="40" spans="2:14" ht="15.75" x14ac:dyDescent="0.25">
      <c r="D40" s="2"/>
      <c r="E40" s="2"/>
      <c r="F40" s="2"/>
      <c r="I40" s="7" t="s">
        <v>2</v>
      </c>
      <c r="J40" s="7" t="s">
        <v>2</v>
      </c>
      <c r="K40" s="7" t="s">
        <v>2</v>
      </c>
      <c r="L40" s="7" t="s">
        <v>2</v>
      </c>
      <c r="M40" s="7" t="s">
        <v>2</v>
      </c>
      <c r="N40" s="7" t="s">
        <v>2</v>
      </c>
    </row>
    <row r="41" spans="2:14" ht="16.5" thickBot="1" x14ac:dyDescent="0.3">
      <c r="B41" s="5" t="s">
        <v>19</v>
      </c>
      <c r="D41" s="2"/>
      <c r="E41" s="2"/>
      <c r="F41" s="2"/>
      <c r="I41" s="8" t="s">
        <v>5</v>
      </c>
      <c r="J41" s="8" t="s">
        <v>6</v>
      </c>
      <c r="K41" s="8" t="s">
        <v>7</v>
      </c>
      <c r="L41" s="8" t="s">
        <v>140</v>
      </c>
      <c r="M41" s="8" t="s">
        <v>145</v>
      </c>
      <c r="N41" s="8" t="s">
        <v>163</v>
      </c>
    </row>
    <row r="42" spans="2:14" x14ac:dyDescent="0.2">
      <c r="D42" s="2"/>
      <c r="E42" s="2"/>
      <c r="F42" s="2"/>
    </row>
    <row r="43" spans="2:14" ht="15" customHeight="1" x14ac:dyDescent="0.2">
      <c r="B43" s="9" t="s">
        <v>8</v>
      </c>
      <c r="C43" s="59" t="s">
        <v>212</v>
      </c>
      <c r="D43" s="59"/>
      <c r="E43" s="59"/>
      <c r="F43" s="59"/>
      <c r="G43" s="59"/>
      <c r="H43" s="59"/>
      <c r="I43" s="16">
        <v>100</v>
      </c>
      <c r="J43" s="16">
        <v>100</v>
      </c>
      <c r="K43" s="16">
        <v>100</v>
      </c>
      <c r="L43" s="16">
        <v>100</v>
      </c>
      <c r="M43" s="16">
        <v>100</v>
      </c>
      <c r="N43" s="16">
        <v>100</v>
      </c>
    </row>
    <row r="44" spans="2:14" hidden="1" x14ac:dyDescent="0.2">
      <c r="B44" s="9" t="s">
        <v>10</v>
      </c>
      <c r="C44" s="59"/>
      <c r="D44" s="59"/>
      <c r="E44" s="59"/>
      <c r="F44" s="59"/>
      <c r="G44" s="59"/>
      <c r="H44" s="59"/>
      <c r="I44" s="15"/>
      <c r="J44" s="15"/>
      <c r="K44" s="15"/>
      <c r="L44" s="15"/>
      <c r="M44" s="19"/>
      <c r="N44" s="19"/>
    </row>
    <row r="45" spans="2:14" hidden="1" x14ac:dyDescent="0.2">
      <c r="B45" s="9" t="s">
        <v>11</v>
      </c>
      <c r="C45" s="59"/>
      <c r="D45" s="59"/>
      <c r="E45" s="59"/>
      <c r="F45" s="59"/>
      <c r="G45" s="59"/>
      <c r="H45" s="59"/>
      <c r="I45" s="15"/>
      <c r="J45" s="15"/>
      <c r="K45" s="15"/>
      <c r="L45" s="15"/>
      <c r="M45" s="19"/>
      <c r="N45" s="19"/>
    </row>
    <row r="46" spans="2:14" hidden="1" x14ac:dyDescent="0.2">
      <c r="B46" s="9" t="s">
        <v>12</v>
      </c>
      <c r="C46" s="59"/>
      <c r="D46" s="59"/>
      <c r="E46" s="59"/>
      <c r="F46" s="59"/>
      <c r="G46" s="59"/>
      <c r="H46" s="59"/>
      <c r="I46" s="15"/>
      <c r="J46" s="15"/>
      <c r="K46" s="15"/>
      <c r="L46" s="15"/>
      <c r="M46" s="15"/>
      <c r="N46" s="15"/>
    </row>
    <row r="47" spans="2:14" hidden="1" x14ac:dyDescent="0.2">
      <c r="B47" s="9" t="s">
        <v>13</v>
      </c>
      <c r="C47" s="59"/>
      <c r="D47" s="59"/>
      <c r="E47" s="59"/>
      <c r="F47" s="59"/>
      <c r="G47" s="59"/>
      <c r="H47" s="59"/>
      <c r="I47" s="10"/>
      <c r="J47" s="10"/>
      <c r="K47" s="10"/>
      <c r="L47" s="10"/>
      <c r="M47" s="10"/>
      <c r="N47" s="10"/>
    </row>
    <row r="48" spans="2:14" hidden="1" x14ac:dyDescent="0.2">
      <c r="B48" s="9" t="s">
        <v>14</v>
      </c>
      <c r="C48" s="59"/>
      <c r="D48" s="59"/>
      <c r="E48" s="59"/>
      <c r="F48" s="59"/>
      <c r="G48" s="59"/>
      <c r="H48" s="59"/>
      <c r="I48" s="10"/>
      <c r="J48" s="10"/>
      <c r="K48" s="10"/>
      <c r="L48" s="10"/>
      <c r="M48" s="10"/>
      <c r="N48" s="10"/>
    </row>
    <row r="49" spans="2:14" hidden="1" x14ac:dyDescent="0.2">
      <c r="B49" s="9" t="s">
        <v>15</v>
      </c>
      <c r="C49" s="59"/>
      <c r="D49" s="59"/>
      <c r="E49" s="59"/>
      <c r="F49" s="59"/>
      <c r="G49" s="59"/>
      <c r="H49" s="59"/>
      <c r="I49" s="10"/>
      <c r="J49" s="10"/>
      <c r="K49" s="10"/>
      <c r="L49" s="10"/>
      <c r="M49" s="10"/>
      <c r="N49" s="10"/>
    </row>
    <row r="50" spans="2:14" hidden="1" x14ac:dyDescent="0.2">
      <c r="B50" s="9" t="s">
        <v>16</v>
      </c>
      <c r="C50" s="59"/>
      <c r="D50" s="59"/>
      <c r="E50" s="59"/>
      <c r="F50" s="59"/>
      <c r="G50" s="59"/>
      <c r="H50" s="59"/>
      <c r="I50" s="10"/>
      <c r="J50" s="10"/>
      <c r="K50" s="10"/>
      <c r="L50" s="10"/>
      <c r="M50" s="10"/>
      <c r="N50" s="10"/>
    </row>
    <row r="51" spans="2:14" hidden="1" x14ac:dyDescent="0.2">
      <c r="B51" s="9" t="s">
        <v>17</v>
      </c>
      <c r="C51" s="59"/>
      <c r="D51" s="59"/>
      <c r="E51" s="59"/>
      <c r="F51" s="59"/>
      <c r="G51" s="59"/>
      <c r="H51" s="59"/>
      <c r="I51" s="10"/>
      <c r="J51" s="10"/>
      <c r="K51" s="10"/>
      <c r="L51" s="10"/>
      <c r="M51" s="10"/>
      <c r="N51" s="10"/>
    </row>
  </sheetData>
  <mergeCells count="31">
    <mergeCell ref="C48:H48"/>
    <mergeCell ref="C49:H49"/>
    <mergeCell ref="C50:H50"/>
    <mergeCell ref="C51:H51"/>
    <mergeCell ref="C43:H43"/>
    <mergeCell ref="C44:H44"/>
    <mergeCell ref="C45:H45"/>
    <mergeCell ref="C46:H46"/>
    <mergeCell ref="C47:H47"/>
    <mergeCell ref="C38:G38"/>
    <mergeCell ref="C24:H24"/>
    <mergeCell ref="C25:H25"/>
    <mergeCell ref="C30:G30"/>
    <mergeCell ref="C31:G31"/>
    <mergeCell ref="C32:G32"/>
    <mergeCell ref="C33:G33"/>
    <mergeCell ref="C34:G34"/>
    <mergeCell ref="C35:G35"/>
    <mergeCell ref="C36:G36"/>
    <mergeCell ref="C37:G37"/>
    <mergeCell ref="C23:H23"/>
    <mergeCell ref="B1:N1"/>
    <mergeCell ref="B2:N2"/>
    <mergeCell ref="B3:N3"/>
    <mergeCell ref="B10:N12"/>
    <mergeCell ref="C17:H17"/>
    <mergeCell ref="C18:H18"/>
    <mergeCell ref="C19:H19"/>
    <mergeCell ref="C20:H20"/>
    <mergeCell ref="C21:H21"/>
    <mergeCell ref="C22:H22"/>
  </mergeCells>
  <pageMargins left="0.7" right="0.7" top="0.75" bottom="0.75" header="0.3" footer="0.3"/>
  <pageSetup scale="70" fitToHeight="0" orientation="landscape" r:id="rId1"/>
  <headerFooter>
    <oddFooter>&amp;LForm 37-48 (rev. Aug. 2022)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DF883-FE91-41F6-A0C7-3FAA8BFB04E8}">
  <sheetPr>
    <tabColor theme="4" tint="0.59999389629810485"/>
    <pageSetUpPr fitToPage="1"/>
  </sheetPr>
  <dimension ref="B1:U54"/>
  <sheetViews>
    <sheetView zoomScaleNormal="100" zoomScaleSheetLayoutView="100" workbookViewId="0">
      <selection activeCell="R8" sqref="R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75</v>
      </c>
      <c r="C4" s="3"/>
      <c r="D4" s="3"/>
      <c r="E4" s="3"/>
      <c r="F4" s="3"/>
      <c r="G4" s="3"/>
      <c r="H4" s="3"/>
      <c r="I4" s="3"/>
      <c r="J4" s="3"/>
      <c r="K4" s="3"/>
      <c r="L4" s="3"/>
      <c r="M4" s="3"/>
      <c r="N4" s="3"/>
      <c r="O4" s="3"/>
      <c r="P4" s="3"/>
      <c r="Q4" s="3"/>
      <c r="R4" s="3"/>
      <c r="S4" s="3"/>
      <c r="T4" s="3"/>
      <c r="U4" s="3"/>
    </row>
    <row r="5" spans="2:21" ht="15.75" x14ac:dyDescent="0.25">
      <c r="B5" s="4" t="s">
        <v>179</v>
      </c>
      <c r="C5" s="3"/>
      <c r="D5" s="3"/>
      <c r="E5" s="3"/>
      <c r="F5" s="3"/>
      <c r="G5" s="3"/>
      <c r="H5" s="3"/>
      <c r="I5" s="3"/>
      <c r="J5" s="3"/>
      <c r="K5" s="3"/>
      <c r="L5" s="3"/>
      <c r="M5" s="3"/>
      <c r="N5" s="3"/>
      <c r="O5" s="3"/>
      <c r="P5" s="3"/>
      <c r="Q5" s="3"/>
      <c r="R5" s="3"/>
      <c r="S5" s="3"/>
      <c r="T5" s="3"/>
      <c r="U5" s="3"/>
    </row>
    <row r="6" spans="2:21" ht="15.75" x14ac:dyDescent="0.25">
      <c r="B6" s="4" t="s">
        <v>50</v>
      </c>
      <c r="C6" s="3"/>
      <c r="D6" s="3"/>
      <c r="E6" s="3"/>
      <c r="F6" s="3"/>
      <c r="G6" s="3"/>
      <c r="H6" s="3"/>
      <c r="I6" s="3"/>
      <c r="J6" s="3"/>
      <c r="K6" s="3"/>
      <c r="L6" s="3"/>
      <c r="M6" s="3"/>
      <c r="N6" s="3"/>
      <c r="O6" s="3"/>
      <c r="P6" s="3"/>
      <c r="Q6" s="31"/>
      <c r="R6" s="3"/>
      <c r="S6" s="3"/>
      <c r="T6" s="3"/>
      <c r="U6" s="3"/>
    </row>
    <row r="7" spans="2:21" ht="15.75" x14ac:dyDescent="0.25">
      <c r="B7" s="4" t="s">
        <v>152</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26</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59" t="s">
        <v>42</v>
      </c>
      <c r="D17" s="59"/>
      <c r="E17" s="59"/>
      <c r="F17" s="59"/>
      <c r="G17" s="59"/>
      <c r="H17" s="59"/>
      <c r="I17" s="16">
        <v>97</v>
      </c>
      <c r="J17" s="16">
        <v>97</v>
      </c>
      <c r="K17" s="16">
        <v>97</v>
      </c>
      <c r="L17" s="16">
        <v>97</v>
      </c>
      <c r="M17" s="16">
        <v>97</v>
      </c>
      <c r="N17" s="16">
        <v>97</v>
      </c>
      <c r="O17" s="6"/>
      <c r="P17" s="6"/>
      <c r="Q17" s="6"/>
      <c r="R17" s="6"/>
      <c r="S17" s="6"/>
      <c r="T17" s="6"/>
      <c r="U17" s="6"/>
    </row>
    <row r="18" spans="2:21" x14ac:dyDescent="0.2">
      <c r="B18" s="9" t="s">
        <v>9</v>
      </c>
      <c r="C18" s="62" t="s">
        <v>43</v>
      </c>
      <c r="D18" s="63"/>
      <c r="E18" s="63"/>
      <c r="F18" s="63"/>
      <c r="G18" s="63"/>
      <c r="H18" s="64"/>
      <c r="I18" s="15">
        <v>99</v>
      </c>
      <c r="J18" s="15">
        <v>99</v>
      </c>
      <c r="K18" s="15">
        <v>99</v>
      </c>
      <c r="L18" s="15">
        <v>99</v>
      </c>
      <c r="M18" s="15">
        <v>99</v>
      </c>
      <c r="N18" s="15">
        <v>99</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8" t="s">
        <v>44</v>
      </c>
      <c r="D31" s="69"/>
      <c r="E31" s="69"/>
      <c r="F31" s="69"/>
      <c r="G31" s="70"/>
      <c r="H31" s="16">
        <v>70</v>
      </c>
      <c r="I31" s="16">
        <v>70</v>
      </c>
      <c r="J31" s="16">
        <v>70</v>
      </c>
      <c r="K31" s="16">
        <v>70</v>
      </c>
      <c r="L31" s="16">
        <v>70</v>
      </c>
      <c r="M31" s="16">
        <v>70</v>
      </c>
      <c r="N31" s="16">
        <v>70</v>
      </c>
    </row>
    <row r="32" spans="2:21" x14ac:dyDescent="0.2">
      <c r="B32" s="9" t="s">
        <v>9</v>
      </c>
      <c r="C32" s="62" t="s">
        <v>41</v>
      </c>
      <c r="D32" s="63"/>
      <c r="E32" s="63"/>
      <c r="F32" s="63"/>
      <c r="G32" s="64"/>
      <c r="H32" s="16">
        <v>147</v>
      </c>
      <c r="I32" s="16">
        <v>147</v>
      </c>
      <c r="J32" s="16">
        <v>147</v>
      </c>
      <c r="K32" s="16">
        <v>147</v>
      </c>
      <c r="L32" s="16">
        <v>147</v>
      </c>
      <c r="M32" s="16">
        <v>147</v>
      </c>
      <c r="N32" s="16">
        <v>147</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45</v>
      </c>
      <c r="D45" s="59"/>
      <c r="E45" s="59"/>
      <c r="F45" s="59"/>
      <c r="G45" s="59"/>
      <c r="H45" s="59"/>
      <c r="I45" s="16">
        <v>300</v>
      </c>
      <c r="J45" s="16">
        <v>300</v>
      </c>
      <c r="K45" s="16">
        <v>300</v>
      </c>
      <c r="L45" s="16">
        <v>300</v>
      </c>
      <c r="M45" s="16">
        <v>300</v>
      </c>
      <c r="N45" s="16">
        <v>300</v>
      </c>
    </row>
    <row r="46" spans="2:14" x14ac:dyDescent="0.2">
      <c r="B46" s="9" t="s">
        <v>9</v>
      </c>
      <c r="C46" s="59" t="s">
        <v>46</v>
      </c>
      <c r="D46" s="59"/>
      <c r="E46" s="59"/>
      <c r="F46" s="59"/>
      <c r="G46" s="59"/>
      <c r="H46" s="59"/>
      <c r="I46" s="15">
        <v>6200</v>
      </c>
      <c r="J46" s="15">
        <v>6200</v>
      </c>
      <c r="K46" s="15">
        <v>6200</v>
      </c>
      <c r="L46" s="15">
        <v>6200</v>
      </c>
      <c r="M46" s="15">
        <v>6200</v>
      </c>
      <c r="N46" s="15">
        <v>6200</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9BB0E-E2BD-4B8F-AF33-B1F30E90F580}">
  <sheetPr>
    <tabColor theme="4" tint="0.59999389629810485"/>
    <pageSetUpPr fitToPage="1"/>
  </sheetPr>
  <dimension ref="B1:U54"/>
  <sheetViews>
    <sheetView zoomScaleNormal="100" zoomScaleSheetLayoutView="100" workbookViewId="0">
      <selection activeCell="Q7" sqref="Q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76</v>
      </c>
      <c r="C4" s="3"/>
      <c r="D4" s="3"/>
      <c r="E4" s="3"/>
      <c r="F4" s="3"/>
      <c r="G4" s="3"/>
      <c r="H4" s="3"/>
      <c r="I4" s="3"/>
      <c r="J4" s="3"/>
      <c r="K4" s="3"/>
      <c r="L4" s="3"/>
      <c r="M4" s="3"/>
      <c r="N4" s="3"/>
      <c r="O4" s="3"/>
      <c r="P4" s="3"/>
      <c r="Q4" s="3"/>
      <c r="R4" s="3"/>
      <c r="S4" s="3"/>
      <c r="T4" s="3"/>
      <c r="U4" s="3"/>
    </row>
    <row r="5" spans="2:21" ht="15.75" x14ac:dyDescent="0.25">
      <c r="B5" s="4" t="s">
        <v>178</v>
      </c>
      <c r="C5" s="3"/>
      <c r="D5" s="3"/>
      <c r="E5" s="3"/>
      <c r="F5" s="3"/>
      <c r="G5" s="3"/>
      <c r="H5" s="3"/>
      <c r="I5" s="3"/>
      <c r="J5" s="3"/>
      <c r="K5" s="3"/>
      <c r="L5" s="3"/>
      <c r="M5" s="3"/>
      <c r="N5" s="3"/>
      <c r="O5" s="3"/>
      <c r="P5" s="3"/>
      <c r="Q5" s="31"/>
      <c r="R5" s="3"/>
      <c r="S5" s="3"/>
      <c r="T5" s="3"/>
      <c r="U5" s="3"/>
    </row>
    <row r="6" spans="2:21" ht="15.75" x14ac:dyDescent="0.25">
      <c r="B6" s="4" t="s">
        <v>50</v>
      </c>
      <c r="C6" s="3"/>
      <c r="D6" s="3"/>
      <c r="E6" s="3"/>
      <c r="F6" s="3"/>
      <c r="G6" s="3"/>
      <c r="H6" s="3"/>
      <c r="I6" s="3"/>
      <c r="J6" s="3"/>
      <c r="K6" s="3"/>
      <c r="L6" s="3"/>
      <c r="M6" s="3"/>
      <c r="N6" s="3"/>
      <c r="O6" s="3"/>
      <c r="P6" s="3"/>
      <c r="Q6" s="3"/>
      <c r="R6" s="3"/>
      <c r="S6" s="3"/>
      <c r="T6" s="3"/>
      <c r="U6" s="3"/>
    </row>
    <row r="7" spans="2:21" ht="15.75" x14ac:dyDescent="0.25">
      <c r="B7" s="4" t="s">
        <v>153</v>
      </c>
      <c r="C7" s="3"/>
      <c r="D7" s="3"/>
      <c r="E7" s="3"/>
      <c r="F7" s="3"/>
      <c r="G7" s="3"/>
      <c r="H7" s="3"/>
      <c r="I7" s="3"/>
      <c r="J7" s="3"/>
      <c r="K7" s="3"/>
      <c r="L7" s="3"/>
      <c r="M7" s="3"/>
      <c r="N7" s="3"/>
      <c r="O7" s="3"/>
      <c r="P7" s="3"/>
      <c r="Q7" s="6"/>
      <c r="R7" s="3"/>
      <c r="S7" s="3"/>
      <c r="T7" s="3"/>
      <c r="U7" s="3"/>
    </row>
    <row r="9" spans="2:21" ht="15.75" x14ac:dyDescent="0.25">
      <c r="B9" s="5" t="s">
        <v>1</v>
      </c>
    </row>
    <row r="10" spans="2:21" x14ac:dyDescent="0.2">
      <c r="B10" s="61" t="s">
        <v>77</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59" t="s">
        <v>42</v>
      </c>
      <c r="D17" s="59"/>
      <c r="E17" s="59"/>
      <c r="F17" s="59"/>
      <c r="G17" s="59"/>
      <c r="H17" s="59"/>
      <c r="I17" s="16">
        <v>97</v>
      </c>
      <c r="J17" s="16">
        <v>97</v>
      </c>
      <c r="K17" s="16">
        <v>97</v>
      </c>
      <c r="L17" s="16">
        <v>97</v>
      </c>
      <c r="M17" s="16">
        <v>97</v>
      </c>
      <c r="N17" s="16">
        <v>97</v>
      </c>
      <c r="O17" s="6"/>
      <c r="P17" s="6"/>
      <c r="Q17" s="6"/>
      <c r="R17" s="6"/>
      <c r="S17" s="6"/>
      <c r="T17" s="6"/>
      <c r="U17" s="6"/>
    </row>
    <row r="18" spans="2:21" x14ac:dyDescent="0.2">
      <c r="B18" s="9" t="s">
        <v>9</v>
      </c>
      <c r="C18" s="62" t="s">
        <v>43</v>
      </c>
      <c r="D18" s="63"/>
      <c r="E18" s="63"/>
      <c r="F18" s="63"/>
      <c r="G18" s="63"/>
      <c r="H18" s="64"/>
      <c r="I18" s="15">
        <v>99</v>
      </c>
      <c r="J18" s="15">
        <v>99</v>
      </c>
      <c r="K18" s="15">
        <v>99</v>
      </c>
      <c r="L18" s="15">
        <v>99</v>
      </c>
      <c r="M18" s="15">
        <v>99</v>
      </c>
      <c r="N18" s="15">
        <v>99</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8" t="s">
        <v>44</v>
      </c>
      <c r="D31" s="69"/>
      <c r="E31" s="69"/>
      <c r="F31" s="69"/>
      <c r="G31" s="70"/>
      <c r="H31" s="16">
        <v>70</v>
      </c>
      <c r="I31" s="16">
        <v>70</v>
      </c>
      <c r="J31" s="16">
        <v>70</v>
      </c>
      <c r="K31" s="16">
        <v>70</v>
      </c>
      <c r="L31" s="16">
        <v>70</v>
      </c>
      <c r="M31" s="16">
        <v>70</v>
      </c>
      <c r="N31" s="16">
        <v>70</v>
      </c>
    </row>
    <row r="32" spans="2:21" x14ac:dyDescent="0.2">
      <c r="B32" s="9" t="s">
        <v>9</v>
      </c>
      <c r="C32" s="62" t="s">
        <v>41</v>
      </c>
      <c r="D32" s="63"/>
      <c r="E32" s="63"/>
      <c r="F32" s="63"/>
      <c r="G32" s="64"/>
      <c r="H32" s="16">
        <v>147</v>
      </c>
      <c r="I32" s="16">
        <v>147</v>
      </c>
      <c r="J32" s="16">
        <v>147</v>
      </c>
      <c r="K32" s="16">
        <v>147</v>
      </c>
      <c r="L32" s="16">
        <v>147</v>
      </c>
      <c r="M32" s="16">
        <v>147</v>
      </c>
      <c r="N32" s="16">
        <v>147</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45</v>
      </c>
      <c r="D45" s="59"/>
      <c r="E45" s="59"/>
      <c r="F45" s="59"/>
      <c r="G45" s="59"/>
      <c r="H45" s="59"/>
      <c r="I45" s="16">
        <v>300</v>
      </c>
      <c r="J45" s="16">
        <v>300</v>
      </c>
      <c r="K45" s="16">
        <v>300</v>
      </c>
      <c r="L45" s="16">
        <v>300</v>
      </c>
      <c r="M45" s="16">
        <v>300</v>
      </c>
      <c r="N45" s="16">
        <v>300</v>
      </c>
    </row>
    <row r="46" spans="2:14" x14ac:dyDescent="0.2">
      <c r="B46" s="9" t="s">
        <v>9</v>
      </c>
      <c r="C46" s="59" t="s">
        <v>46</v>
      </c>
      <c r="D46" s="59"/>
      <c r="E46" s="59"/>
      <c r="F46" s="59"/>
      <c r="G46" s="59"/>
      <c r="H46" s="59"/>
      <c r="I46" s="15">
        <v>6200</v>
      </c>
      <c r="J46" s="15">
        <v>6200</v>
      </c>
      <c r="K46" s="15">
        <v>6200</v>
      </c>
      <c r="L46" s="15">
        <v>6200</v>
      </c>
      <c r="M46" s="15">
        <v>6200</v>
      </c>
      <c r="N46" s="15">
        <v>6200</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D4537-7469-4E04-8DF8-3CD07A6569AF}">
  <sheetPr>
    <tabColor rgb="FF66FFFF"/>
    <pageSetUpPr fitToPage="1"/>
  </sheetPr>
  <dimension ref="B1:U44"/>
  <sheetViews>
    <sheetView zoomScaleNormal="100" zoomScaleSheetLayoutView="100" workbookViewId="0">
      <selection activeCell="C50" sqref="C5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255</v>
      </c>
      <c r="C4" s="41"/>
      <c r="D4" s="41"/>
      <c r="E4" s="41"/>
      <c r="F4" s="41"/>
      <c r="G4" s="41"/>
      <c r="H4" s="41"/>
      <c r="I4" s="41"/>
      <c r="J4" s="41"/>
      <c r="K4" s="41"/>
      <c r="L4" s="41"/>
      <c r="M4" s="41"/>
      <c r="N4" s="41"/>
      <c r="O4" s="41"/>
      <c r="P4" s="41"/>
      <c r="Q4" s="41"/>
      <c r="R4" s="41"/>
      <c r="S4" s="41"/>
      <c r="T4" s="41"/>
      <c r="U4" s="41"/>
    </row>
    <row r="5" spans="2:21" ht="15.75" x14ac:dyDescent="0.25">
      <c r="B5" s="4" t="s">
        <v>256</v>
      </c>
      <c r="C5" s="41"/>
      <c r="D5" s="41"/>
      <c r="E5" s="41"/>
      <c r="F5" s="41"/>
      <c r="G5" s="41"/>
      <c r="H5" s="41"/>
      <c r="I5" s="41"/>
      <c r="J5" s="41"/>
      <c r="K5" s="41"/>
      <c r="L5" s="41"/>
      <c r="M5" s="41"/>
      <c r="N5" s="41"/>
      <c r="O5" s="41"/>
      <c r="P5" s="41"/>
      <c r="Q5" s="41"/>
      <c r="R5" s="41"/>
      <c r="S5" s="41"/>
      <c r="T5" s="41"/>
      <c r="U5" s="41"/>
    </row>
    <row r="6" spans="2:21" ht="15.75" x14ac:dyDescent="0.25">
      <c r="B6" s="4" t="s">
        <v>237</v>
      </c>
      <c r="C6" s="41"/>
      <c r="D6" s="41"/>
      <c r="E6" s="41"/>
      <c r="F6" s="41"/>
      <c r="G6" s="41"/>
      <c r="H6" s="41"/>
      <c r="I6" s="41"/>
      <c r="J6" s="41"/>
      <c r="K6" s="41"/>
      <c r="L6" s="41"/>
      <c r="M6" s="41"/>
      <c r="N6" s="41"/>
      <c r="O6" s="41"/>
      <c r="P6" s="41"/>
      <c r="Q6" s="41"/>
      <c r="R6" s="41"/>
      <c r="S6" s="41"/>
      <c r="T6" s="41"/>
      <c r="U6" s="41"/>
    </row>
    <row r="7" spans="2:21" ht="15.75" x14ac:dyDescent="0.25">
      <c r="B7" s="4" t="s">
        <v>257</v>
      </c>
      <c r="C7" s="41"/>
      <c r="D7" s="41"/>
      <c r="E7" s="41"/>
      <c r="F7" s="41"/>
      <c r="G7" s="41"/>
      <c r="H7" s="41"/>
      <c r="I7" s="41"/>
      <c r="J7" s="41"/>
      <c r="K7" s="41"/>
      <c r="L7" s="41"/>
      <c r="M7" s="41"/>
      <c r="N7" s="41"/>
      <c r="O7" s="41"/>
      <c r="P7" s="41"/>
      <c r="Q7" s="41"/>
      <c r="R7" s="41"/>
      <c r="S7" s="41"/>
      <c r="T7" s="41"/>
      <c r="U7" s="41"/>
    </row>
    <row r="9" spans="2:21" ht="15.75" x14ac:dyDescent="0.25">
      <c r="B9" s="5" t="s">
        <v>1</v>
      </c>
    </row>
    <row r="10" spans="2:21" ht="15" customHeight="1" x14ac:dyDescent="0.2">
      <c r="B10" s="61" t="s">
        <v>258</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ht="15" customHeight="1" x14ac:dyDescent="0.2">
      <c r="B17" s="9" t="s">
        <v>8</v>
      </c>
      <c r="C17" s="59" t="s">
        <v>259</v>
      </c>
      <c r="D17" s="59"/>
      <c r="E17" s="59"/>
      <c r="F17" s="59"/>
      <c r="G17" s="59"/>
      <c r="H17" s="59"/>
      <c r="I17" s="16">
        <v>60</v>
      </c>
      <c r="J17" s="16">
        <v>60</v>
      </c>
      <c r="K17" s="16">
        <v>65</v>
      </c>
      <c r="L17" s="16">
        <v>65</v>
      </c>
      <c r="M17" s="16">
        <v>65</v>
      </c>
      <c r="N17" s="16">
        <v>65</v>
      </c>
      <c r="O17" s="6"/>
      <c r="P17" s="6"/>
      <c r="Q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75" customHeight="1" x14ac:dyDescent="0.2">
      <c r="B31" s="9" t="s">
        <v>8</v>
      </c>
      <c r="C31" s="62" t="s">
        <v>260</v>
      </c>
      <c r="D31" s="63"/>
      <c r="E31" s="63"/>
      <c r="F31" s="63"/>
      <c r="G31" s="64"/>
      <c r="H31" s="24">
        <v>52</v>
      </c>
      <c r="I31" s="24">
        <v>52</v>
      </c>
      <c r="J31" s="24">
        <v>55</v>
      </c>
      <c r="K31" s="24">
        <v>55</v>
      </c>
      <c r="L31" s="24">
        <v>55</v>
      </c>
      <c r="M31" s="24">
        <v>55</v>
      </c>
      <c r="N31" s="24">
        <v>55</v>
      </c>
    </row>
    <row r="32" spans="2:21" hidden="1" x14ac:dyDescent="0.2">
      <c r="B32" s="9" t="s">
        <v>11</v>
      </c>
      <c r="C32" s="62"/>
      <c r="D32" s="63"/>
      <c r="E32" s="63"/>
      <c r="F32" s="63"/>
      <c r="G32" s="64"/>
      <c r="H32" s="16"/>
      <c r="I32" s="21"/>
      <c r="J32" s="21"/>
      <c r="K32" s="21"/>
      <c r="L32" s="21"/>
      <c r="M32" s="21"/>
      <c r="N32" s="21"/>
    </row>
    <row r="33" spans="2:14" hidden="1" x14ac:dyDescent="0.2">
      <c r="B33" s="9" t="s">
        <v>12</v>
      </c>
      <c r="C33" s="62"/>
      <c r="D33" s="63"/>
      <c r="E33" s="63"/>
      <c r="F33" s="63"/>
      <c r="G33" s="64"/>
      <c r="H33" s="16"/>
      <c r="I33" s="15"/>
      <c r="J33" s="15"/>
      <c r="K33" s="15"/>
      <c r="L33" s="15"/>
      <c r="M33" s="15"/>
      <c r="N33" s="15"/>
    </row>
    <row r="34" spans="2:14" hidden="1" x14ac:dyDescent="0.2">
      <c r="B34" s="9" t="s">
        <v>13</v>
      </c>
      <c r="C34" s="65"/>
      <c r="D34" s="66"/>
      <c r="E34" s="66"/>
      <c r="F34" s="66"/>
      <c r="G34" s="67"/>
      <c r="H34" s="14"/>
      <c r="I34" s="10"/>
      <c r="J34" s="10"/>
      <c r="K34" s="10"/>
      <c r="L34" s="10"/>
      <c r="M34" s="10"/>
      <c r="N34" s="10"/>
    </row>
    <row r="35" spans="2:14" hidden="1" x14ac:dyDescent="0.2">
      <c r="B35" s="9" t="s">
        <v>14</v>
      </c>
      <c r="C35" s="65"/>
      <c r="D35" s="66"/>
      <c r="E35" s="66"/>
      <c r="F35" s="66"/>
      <c r="G35" s="67"/>
      <c r="H35" s="14"/>
      <c r="I35" s="10"/>
      <c r="J35" s="10"/>
      <c r="K35" s="10"/>
      <c r="L35" s="10"/>
      <c r="M35" s="10"/>
      <c r="N35" s="10"/>
    </row>
    <row r="36" spans="2:14" hidden="1" x14ac:dyDescent="0.2">
      <c r="B36" s="9" t="s">
        <v>15</v>
      </c>
      <c r="C36" s="65"/>
      <c r="D36" s="66"/>
      <c r="E36" s="66"/>
      <c r="F36" s="66"/>
      <c r="G36" s="67"/>
      <c r="H36" s="14"/>
      <c r="I36" s="10"/>
      <c r="J36" s="10"/>
      <c r="K36" s="10"/>
      <c r="L36" s="10"/>
      <c r="M36" s="10"/>
      <c r="N36" s="10"/>
    </row>
    <row r="37" spans="2:14" hidden="1" x14ac:dyDescent="0.2">
      <c r="B37" s="9" t="s">
        <v>16</v>
      </c>
      <c r="C37" s="65"/>
      <c r="D37" s="66"/>
      <c r="E37" s="66"/>
      <c r="F37" s="66"/>
      <c r="G37" s="67"/>
      <c r="H37" s="14"/>
      <c r="I37" s="10"/>
      <c r="J37" s="10"/>
      <c r="K37" s="10"/>
      <c r="L37" s="10"/>
      <c r="M37" s="10"/>
      <c r="N37" s="10"/>
    </row>
    <row r="38" spans="2:14" hidden="1" x14ac:dyDescent="0.2">
      <c r="B38" s="9" t="s">
        <v>17</v>
      </c>
      <c r="C38" s="65"/>
      <c r="D38" s="66"/>
      <c r="E38" s="66"/>
      <c r="F38" s="66"/>
      <c r="G38" s="67"/>
      <c r="H38" s="14"/>
      <c r="I38" s="10"/>
      <c r="J38" s="10"/>
      <c r="K38" s="10"/>
      <c r="L38" s="10"/>
      <c r="M38" s="10"/>
      <c r="N38" s="10"/>
    </row>
    <row r="39" spans="2:14" x14ac:dyDescent="0.2">
      <c r="B39" s="4"/>
      <c r="C39" s="6"/>
    </row>
    <row r="40" spans="2:14" ht="15.75" x14ac:dyDescent="0.25">
      <c r="D40" s="2"/>
      <c r="E40" s="2"/>
      <c r="F40" s="2"/>
      <c r="I40" s="7" t="s">
        <v>2</v>
      </c>
      <c r="J40" s="7" t="s">
        <v>2</v>
      </c>
      <c r="K40" s="7" t="s">
        <v>2</v>
      </c>
      <c r="L40" s="7" t="s">
        <v>2</v>
      </c>
      <c r="M40" s="7" t="s">
        <v>2</v>
      </c>
      <c r="N40" s="7" t="s">
        <v>2</v>
      </c>
    </row>
    <row r="41" spans="2:14" ht="16.5" thickBot="1" x14ac:dyDescent="0.3">
      <c r="B41" s="5" t="s">
        <v>19</v>
      </c>
      <c r="D41" s="2"/>
      <c r="E41" s="2"/>
      <c r="F41" s="2"/>
      <c r="I41" s="8" t="s">
        <v>5</v>
      </c>
      <c r="J41" s="8" t="s">
        <v>6</v>
      </c>
      <c r="K41" s="8" t="s">
        <v>7</v>
      </c>
      <c r="L41" s="8" t="s">
        <v>140</v>
      </c>
      <c r="M41" s="8" t="s">
        <v>145</v>
      </c>
      <c r="N41" s="8" t="s">
        <v>163</v>
      </c>
    </row>
    <row r="42" spans="2:14" x14ac:dyDescent="0.2">
      <c r="D42" s="2"/>
      <c r="E42" s="2"/>
      <c r="F42" s="2"/>
    </row>
    <row r="43" spans="2:14" ht="15.75" customHeight="1" x14ac:dyDescent="0.2">
      <c r="B43" s="9" t="s">
        <v>8</v>
      </c>
      <c r="C43" s="59" t="s">
        <v>261</v>
      </c>
      <c r="D43" s="59"/>
      <c r="E43" s="59"/>
      <c r="F43" s="59"/>
      <c r="G43" s="59"/>
      <c r="H43" s="59"/>
      <c r="I43" s="15">
        <v>500</v>
      </c>
      <c r="J43" s="15">
        <v>500</v>
      </c>
      <c r="K43" s="15">
        <v>500</v>
      </c>
      <c r="L43" s="15">
        <v>500</v>
      </c>
      <c r="M43" s="15">
        <v>500</v>
      </c>
      <c r="N43" s="15">
        <v>500</v>
      </c>
    </row>
    <row r="44" spans="2:14" x14ac:dyDescent="0.2">
      <c r="B44" s="9" t="s">
        <v>9</v>
      </c>
      <c r="C44" s="59" t="s">
        <v>262</v>
      </c>
      <c r="D44" s="59"/>
      <c r="E44" s="59"/>
      <c r="F44" s="59"/>
      <c r="G44" s="59"/>
      <c r="H44" s="59"/>
      <c r="I44" s="15">
        <v>725</v>
      </c>
      <c r="J44" s="15">
        <v>725</v>
      </c>
      <c r="K44" s="15">
        <v>725</v>
      </c>
      <c r="L44" s="15">
        <v>725</v>
      </c>
      <c r="M44" s="15">
        <v>725</v>
      </c>
      <c r="N44" s="15">
        <v>725</v>
      </c>
    </row>
  </sheetData>
  <mergeCells count="24">
    <mergeCell ref="C18:H18"/>
    <mergeCell ref="B1:N1"/>
    <mergeCell ref="B2:N2"/>
    <mergeCell ref="B3:N3"/>
    <mergeCell ref="B10:N12"/>
    <mergeCell ref="C17:H17"/>
    <mergeCell ref="C25:H25"/>
    <mergeCell ref="C26:H26"/>
    <mergeCell ref="C31:G31"/>
    <mergeCell ref="C32:G32"/>
    <mergeCell ref="C19:H19"/>
    <mergeCell ref="C20:H20"/>
    <mergeCell ref="C21:H21"/>
    <mergeCell ref="C22:H22"/>
    <mergeCell ref="C23:H23"/>
    <mergeCell ref="C24:H24"/>
    <mergeCell ref="C43:H43"/>
    <mergeCell ref="C44:H44"/>
    <mergeCell ref="C33:G33"/>
    <mergeCell ref="C34:G34"/>
    <mergeCell ref="C35:G35"/>
    <mergeCell ref="C36:G36"/>
    <mergeCell ref="C37:G37"/>
    <mergeCell ref="C38:G38"/>
  </mergeCells>
  <pageMargins left="0.7" right="0.7" top="0.75" bottom="0.75" header="0.3" footer="0.3"/>
  <pageSetup scale="7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F3DF00-8C77-4DC6-A5A0-CB4B36899D43}">
  <sheetPr>
    <tabColor rgb="FF66FFFF"/>
    <pageSetUpPr fitToPage="1"/>
  </sheetPr>
  <dimension ref="B1:U54"/>
  <sheetViews>
    <sheetView workbookViewId="0">
      <selection activeCell="C60" sqref="C6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251</v>
      </c>
      <c r="C4" s="41"/>
      <c r="D4" s="41"/>
      <c r="E4" s="41"/>
      <c r="F4" s="41"/>
      <c r="G4" s="41"/>
      <c r="H4" s="41"/>
      <c r="I4" s="41"/>
      <c r="J4" s="41"/>
      <c r="K4" s="41"/>
      <c r="L4" s="41"/>
      <c r="M4" s="41"/>
      <c r="N4" s="41"/>
      <c r="O4" s="41"/>
      <c r="P4" s="41"/>
      <c r="Q4" s="41"/>
      <c r="R4" s="41"/>
      <c r="S4" s="41"/>
      <c r="T4" s="41"/>
      <c r="U4" s="41"/>
    </row>
    <row r="5" spans="2:21" ht="15.75" x14ac:dyDescent="0.25">
      <c r="B5" s="4" t="s">
        <v>252</v>
      </c>
      <c r="C5" s="41"/>
      <c r="D5" s="41"/>
      <c r="E5" s="41"/>
      <c r="F5" s="41"/>
      <c r="G5" s="41"/>
      <c r="H5" s="41"/>
      <c r="I5" s="41"/>
      <c r="J5" s="41"/>
      <c r="K5" s="41"/>
      <c r="L5" s="41"/>
      <c r="M5" s="41"/>
      <c r="N5" s="41"/>
      <c r="O5" s="41"/>
      <c r="P5" s="41"/>
      <c r="Q5" s="41"/>
      <c r="R5" s="41"/>
      <c r="S5" s="41"/>
      <c r="T5" s="41"/>
      <c r="U5" s="41"/>
    </row>
    <row r="6" spans="2:21" ht="15.75" x14ac:dyDescent="0.25">
      <c r="B6" s="4" t="s">
        <v>237</v>
      </c>
      <c r="C6" s="41"/>
      <c r="D6" s="41"/>
      <c r="E6" s="41"/>
      <c r="F6" s="41"/>
      <c r="G6" s="41"/>
      <c r="H6" s="41"/>
      <c r="I6" s="41"/>
      <c r="J6" s="41"/>
      <c r="K6" s="41"/>
      <c r="L6" s="41"/>
      <c r="M6" s="41"/>
      <c r="N6" s="41"/>
      <c r="O6" s="41"/>
      <c r="P6" s="41"/>
      <c r="Q6" s="41"/>
      <c r="R6" s="41"/>
      <c r="S6" s="41"/>
      <c r="T6" s="41"/>
      <c r="U6" s="41"/>
    </row>
    <row r="7" spans="2:21" ht="15.75" x14ac:dyDescent="0.25">
      <c r="B7" s="4" t="s">
        <v>253</v>
      </c>
      <c r="C7" s="41"/>
      <c r="D7" s="41"/>
      <c r="E7" s="41"/>
      <c r="F7" s="41"/>
      <c r="G7" s="41"/>
      <c r="H7" s="41"/>
      <c r="I7" s="41"/>
      <c r="J7" s="41"/>
      <c r="K7" s="41"/>
      <c r="L7" s="41"/>
      <c r="M7" s="41"/>
      <c r="N7" s="41"/>
      <c r="O7" s="41"/>
      <c r="P7" s="41"/>
      <c r="Q7" s="41"/>
      <c r="R7" s="41"/>
      <c r="S7" s="41"/>
      <c r="T7" s="41"/>
      <c r="U7" s="41"/>
    </row>
    <row r="9" spans="2:21" ht="15.75" x14ac:dyDescent="0.25">
      <c r="B9" s="5" t="s">
        <v>1</v>
      </c>
    </row>
    <row r="10" spans="2:21" x14ac:dyDescent="0.2">
      <c r="B10" s="61" t="s">
        <v>254</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ht="15" customHeight="1" x14ac:dyDescent="0.2">
      <c r="B17" s="9" t="s">
        <v>8</v>
      </c>
      <c r="C17" s="59" t="s">
        <v>263</v>
      </c>
      <c r="D17" s="59"/>
      <c r="E17" s="59"/>
      <c r="F17" s="59"/>
      <c r="G17" s="59"/>
      <c r="H17" s="59"/>
      <c r="I17" s="16">
        <v>4300000</v>
      </c>
      <c r="J17" s="16">
        <v>4300000</v>
      </c>
      <c r="K17" s="16">
        <v>4300000</v>
      </c>
      <c r="L17" s="16">
        <v>4300000</v>
      </c>
      <c r="M17" s="16">
        <v>4300000</v>
      </c>
      <c r="N17" s="16">
        <v>4300000</v>
      </c>
      <c r="O17" s="6"/>
      <c r="P17" s="6"/>
      <c r="Q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75" customHeight="1" x14ac:dyDescent="0.2">
      <c r="B31" s="9" t="s">
        <v>8</v>
      </c>
      <c r="C31" s="62" t="s">
        <v>264</v>
      </c>
      <c r="D31" s="63"/>
      <c r="E31" s="63"/>
      <c r="F31" s="63"/>
      <c r="G31" s="64"/>
      <c r="H31" s="24">
        <v>100</v>
      </c>
      <c r="I31" s="24">
        <v>100</v>
      </c>
      <c r="J31" s="24">
        <v>100</v>
      </c>
      <c r="K31" s="24">
        <v>100</v>
      </c>
      <c r="L31" s="24">
        <v>100</v>
      </c>
      <c r="M31" s="24">
        <v>100</v>
      </c>
      <c r="N31" s="24">
        <v>100</v>
      </c>
    </row>
    <row r="32" spans="2:21" hidden="1" x14ac:dyDescent="0.2">
      <c r="B32" s="9" t="s">
        <v>9</v>
      </c>
      <c r="C32" s="62"/>
      <c r="D32" s="63"/>
      <c r="E32" s="63"/>
      <c r="F32" s="63"/>
      <c r="G32" s="64"/>
      <c r="H32" s="16"/>
      <c r="I32" s="18"/>
      <c r="J32" s="18"/>
      <c r="K32" s="18"/>
      <c r="L32" s="18"/>
      <c r="M32" s="20"/>
      <c r="N32" s="20"/>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75" customHeight="1" x14ac:dyDescent="0.2">
      <c r="B45" s="9" t="s">
        <v>8</v>
      </c>
      <c r="C45" s="59" t="s">
        <v>347</v>
      </c>
      <c r="D45" s="59"/>
      <c r="E45" s="59"/>
      <c r="F45" s="59"/>
      <c r="G45" s="59"/>
      <c r="H45" s="59"/>
      <c r="I45" s="15">
        <v>155</v>
      </c>
      <c r="J45" s="15">
        <v>160</v>
      </c>
      <c r="K45" s="15">
        <v>160</v>
      </c>
      <c r="L45" s="15">
        <v>160</v>
      </c>
      <c r="M45" s="15">
        <v>160</v>
      </c>
      <c r="N45" s="15">
        <v>160</v>
      </c>
    </row>
    <row r="46" spans="2:14" hidden="1" x14ac:dyDescent="0.2">
      <c r="B46" s="9" t="s">
        <v>9</v>
      </c>
      <c r="C46" s="59"/>
      <c r="D46" s="59"/>
      <c r="E46" s="59"/>
      <c r="F46" s="59"/>
      <c r="G46" s="59"/>
      <c r="H46" s="59"/>
      <c r="I46" s="15"/>
      <c r="J46" s="15"/>
      <c r="K46" s="15"/>
      <c r="L46" s="15"/>
      <c r="M46" s="23"/>
      <c r="N46" s="23"/>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55053-ABF8-4950-AC5E-A80068500774}">
  <sheetPr>
    <tabColor theme="5" tint="0.79998168889431442"/>
    <pageSetUpPr fitToPage="1"/>
  </sheetPr>
  <dimension ref="B1:U54"/>
  <sheetViews>
    <sheetView topLeftCell="A5" zoomScaleNormal="100" zoomScaleSheetLayoutView="100" workbookViewId="0">
      <selection activeCell="P6" sqref="P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 width="9.140625" style="2"/>
    <col min="17" max="17" width="11.42578125" style="2" bestFit="1" customWidth="1"/>
    <col min="18"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276</v>
      </c>
      <c r="C4" s="41"/>
      <c r="D4" s="41"/>
      <c r="E4" s="41"/>
      <c r="F4" s="41"/>
      <c r="G4" s="41"/>
      <c r="H4" s="41"/>
      <c r="I4" s="41"/>
      <c r="J4" s="41"/>
      <c r="K4" s="41"/>
      <c r="L4" s="41"/>
      <c r="M4" s="41"/>
      <c r="N4" s="41"/>
      <c r="O4" s="41"/>
      <c r="P4" s="41"/>
      <c r="Q4" s="41"/>
      <c r="R4" s="41"/>
      <c r="S4" s="41"/>
      <c r="T4" s="41"/>
      <c r="U4" s="41"/>
    </row>
    <row r="5" spans="2:21" ht="15.75" x14ac:dyDescent="0.25">
      <c r="B5" s="4" t="s">
        <v>277</v>
      </c>
      <c r="C5" s="41"/>
      <c r="D5" s="41"/>
      <c r="E5" s="41"/>
      <c r="F5" s="41"/>
      <c r="G5" s="41"/>
      <c r="H5" s="41"/>
      <c r="I5" s="41"/>
      <c r="J5" s="41"/>
      <c r="K5" s="41"/>
      <c r="L5" s="41"/>
      <c r="M5" s="41"/>
      <c r="N5" s="41"/>
      <c r="O5" s="41"/>
      <c r="P5" s="41"/>
      <c r="Q5" s="41"/>
      <c r="R5" s="41"/>
      <c r="S5" s="41"/>
      <c r="T5" s="41"/>
      <c r="U5" s="41"/>
    </row>
    <row r="6" spans="2:21" ht="15.75" x14ac:dyDescent="0.25">
      <c r="B6" s="4" t="s">
        <v>278</v>
      </c>
      <c r="C6" s="41"/>
      <c r="D6" s="41"/>
      <c r="E6" s="41"/>
      <c r="F6" s="41"/>
      <c r="G6" s="41"/>
      <c r="H6" s="41"/>
      <c r="I6" s="41"/>
      <c r="J6" s="41"/>
      <c r="K6" s="41"/>
      <c r="L6" s="41"/>
      <c r="M6" s="41"/>
      <c r="N6" s="41"/>
      <c r="O6" s="41"/>
      <c r="P6" s="41"/>
      <c r="Q6" s="41"/>
      <c r="R6" s="41"/>
      <c r="S6" s="41"/>
      <c r="T6" s="41"/>
      <c r="U6" s="41"/>
    </row>
    <row r="7" spans="2:21" ht="15.75" x14ac:dyDescent="0.25">
      <c r="B7" s="4" t="s">
        <v>279</v>
      </c>
      <c r="C7" s="41"/>
      <c r="D7" s="41"/>
      <c r="E7" s="41"/>
      <c r="F7" s="41"/>
      <c r="G7" s="41"/>
      <c r="H7" s="41"/>
      <c r="I7" s="41"/>
      <c r="J7" s="41"/>
      <c r="K7" s="41"/>
      <c r="L7" s="41"/>
      <c r="M7" s="41"/>
      <c r="N7" s="41"/>
      <c r="O7" s="41"/>
      <c r="P7" s="41"/>
      <c r="Q7" s="55"/>
      <c r="R7" s="41"/>
      <c r="S7" s="41"/>
      <c r="T7" s="41"/>
      <c r="U7" s="41"/>
    </row>
    <row r="8" spans="2:21" x14ac:dyDescent="0.2">
      <c r="Q8" s="54"/>
    </row>
    <row r="9" spans="2:21" ht="15.75" x14ac:dyDescent="0.25">
      <c r="B9" s="5" t="s">
        <v>1</v>
      </c>
      <c r="Q9" s="54"/>
    </row>
    <row r="10" spans="2:21" x14ac:dyDescent="0.2">
      <c r="B10" s="61" t="s">
        <v>280</v>
      </c>
      <c r="C10" s="61"/>
      <c r="D10" s="61"/>
      <c r="E10" s="61"/>
      <c r="F10" s="61"/>
      <c r="G10" s="61"/>
      <c r="H10" s="61"/>
      <c r="I10" s="61"/>
      <c r="J10" s="61"/>
      <c r="K10" s="61"/>
      <c r="L10" s="61"/>
      <c r="M10" s="61"/>
      <c r="N10" s="61"/>
      <c r="Q10" s="54"/>
    </row>
    <row r="11" spans="2:21" x14ac:dyDescent="0.2">
      <c r="B11" s="61"/>
      <c r="C11" s="61"/>
      <c r="D11" s="61"/>
      <c r="E11" s="61"/>
      <c r="F11" s="61"/>
      <c r="G11" s="61"/>
      <c r="H11" s="61"/>
      <c r="I11" s="61"/>
      <c r="J11" s="61"/>
      <c r="K11" s="61"/>
      <c r="L11" s="61"/>
      <c r="M11" s="61"/>
      <c r="N11" s="61"/>
      <c r="Q11" s="54"/>
    </row>
    <row r="12" spans="2:21" x14ac:dyDescent="0.2">
      <c r="B12" s="61"/>
      <c r="C12" s="61"/>
      <c r="D12" s="61"/>
      <c r="E12" s="61"/>
      <c r="F12" s="61"/>
      <c r="G12" s="61"/>
      <c r="H12" s="61"/>
      <c r="I12" s="61"/>
      <c r="J12" s="61"/>
      <c r="K12" s="61"/>
      <c r="L12" s="61"/>
      <c r="M12" s="61"/>
      <c r="N12" s="61"/>
      <c r="Q12" s="54"/>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62" t="s">
        <v>281</v>
      </c>
      <c r="D17" s="63"/>
      <c r="E17" s="63"/>
      <c r="F17" s="63"/>
      <c r="G17" s="63"/>
      <c r="H17" s="64"/>
      <c r="I17" s="15">
        <v>80</v>
      </c>
      <c r="J17" s="15">
        <v>80</v>
      </c>
      <c r="K17" s="15">
        <v>80</v>
      </c>
      <c r="L17" s="15">
        <v>80</v>
      </c>
      <c r="M17" s="15">
        <v>80</v>
      </c>
      <c r="N17" s="15">
        <v>80</v>
      </c>
      <c r="O17" s="6"/>
      <c r="P17" s="6"/>
      <c r="Q17" s="6"/>
      <c r="R17" s="6"/>
      <c r="S17" s="6"/>
      <c r="T17" s="6"/>
      <c r="U17" s="6"/>
    </row>
    <row r="18" spans="2:21" x14ac:dyDescent="0.2">
      <c r="B18" s="9" t="s">
        <v>9</v>
      </c>
      <c r="C18" s="62" t="s">
        <v>282</v>
      </c>
      <c r="D18" s="63"/>
      <c r="E18" s="63"/>
      <c r="F18" s="63"/>
      <c r="G18" s="63"/>
      <c r="H18" s="64"/>
      <c r="I18" s="15">
        <v>98</v>
      </c>
      <c r="J18" s="15">
        <v>98</v>
      </c>
      <c r="K18" s="15">
        <v>98</v>
      </c>
      <c r="L18" s="15">
        <v>98</v>
      </c>
      <c r="M18" s="15">
        <v>98</v>
      </c>
      <c r="N18" s="15">
        <v>98</v>
      </c>
      <c r="O18" s="6"/>
      <c r="P18" s="6"/>
      <c r="Q18" s="6"/>
      <c r="R18" s="6"/>
      <c r="S18" s="6"/>
      <c r="T18" s="6"/>
      <c r="U18" s="6"/>
    </row>
    <row r="19" spans="2:21" x14ac:dyDescent="0.2">
      <c r="B19" s="9" t="s">
        <v>10</v>
      </c>
      <c r="C19" s="62" t="s">
        <v>283</v>
      </c>
      <c r="D19" s="63"/>
      <c r="E19" s="63"/>
      <c r="F19" s="63"/>
      <c r="G19" s="63"/>
      <c r="H19" s="64"/>
      <c r="I19" s="15">
        <v>70</v>
      </c>
      <c r="J19" s="15">
        <v>70</v>
      </c>
      <c r="K19" s="15">
        <v>70</v>
      </c>
      <c r="L19" s="15">
        <v>70</v>
      </c>
      <c r="M19" s="15">
        <v>70</v>
      </c>
      <c r="N19" s="15">
        <v>70</v>
      </c>
      <c r="O19" s="6"/>
      <c r="P19" s="6"/>
      <c r="Q19" s="6"/>
      <c r="R19" s="6"/>
      <c r="S19" s="6"/>
      <c r="T19" s="6"/>
      <c r="U19" s="6"/>
    </row>
    <row r="20" spans="2:21" hidden="1" x14ac:dyDescent="0.2">
      <c r="B20" s="9" t="s">
        <v>11</v>
      </c>
      <c r="C20" s="62"/>
      <c r="D20" s="63"/>
      <c r="E20" s="63"/>
      <c r="F20" s="63"/>
      <c r="G20" s="63"/>
      <c r="H20" s="64"/>
      <c r="I20" s="15"/>
      <c r="J20" s="15"/>
      <c r="K20" s="15"/>
      <c r="L20" s="15"/>
      <c r="M20" s="15"/>
      <c r="N20" s="15"/>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284</v>
      </c>
      <c r="D31" s="63"/>
      <c r="E31" s="63"/>
      <c r="F31" s="63"/>
      <c r="G31" s="64"/>
      <c r="H31" s="17">
        <v>1500</v>
      </c>
      <c r="I31" s="17">
        <v>1500</v>
      </c>
      <c r="J31" s="17">
        <v>1500</v>
      </c>
      <c r="K31" s="17">
        <v>1500</v>
      </c>
      <c r="L31" s="17">
        <v>1500</v>
      </c>
      <c r="M31" s="17">
        <v>1500</v>
      </c>
      <c r="N31" s="17">
        <v>1500</v>
      </c>
    </row>
    <row r="32" spans="2:21" x14ac:dyDescent="0.2">
      <c r="B32" s="9" t="s">
        <v>9</v>
      </c>
      <c r="C32" s="62" t="s">
        <v>285</v>
      </c>
      <c r="D32" s="63"/>
      <c r="E32" s="63"/>
      <c r="F32" s="63"/>
      <c r="G32" s="64"/>
      <c r="H32" s="15">
        <v>450</v>
      </c>
      <c r="I32" s="15">
        <v>450</v>
      </c>
      <c r="J32" s="15">
        <v>450</v>
      </c>
      <c r="K32" s="15">
        <v>450</v>
      </c>
      <c r="L32" s="15">
        <v>450</v>
      </c>
      <c r="M32" s="15">
        <v>450</v>
      </c>
      <c r="N32" s="15">
        <v>450</v>
      </c>
    </row>
    <row r="33" spans="2:14" x14ac:dyDescent="0.2">
      <c r="B33" s="9" t="s">
        <v>10</v>
      </c>
      <c r="C33" s="62" t="s">
        <v>286</v>
      </c>
      <c r="D33" s="63"/>
      <c r="E33" s="63"/>
      <c r="F33" s="63"/>
      <c r="G33" s="64"/>
      <c r="H33" s="15">
        <v>1100</v>
      </c>
      <c r="I33" s="15">
        <v>1100</v>
      </c>
      <c r="J33" s="15">
        <v>1100</v>
      </c>
      <c r="K33" s="15">
        <v>1100</v>
      </c>
      <c r="L33" s="15">
        <v>1100</v>
      </c>
      <c r="M33" s="15">
        <v>1100</v>
      </c>
      <c r="N33" s="15">
        <v>1100</v>
      </c>
    </row>
    <row r="34" spans="2:14" hidden="1" x14ac:dyDescent="0.2">
      <c r="B34" s="9" t="s">
        <v>11</v>
      </c>
      <c r="C34" s="62"/>
      <c r="D34" s="63"/>
      <c r="E34" s="63"/>
      <c r="F34" s="63"/>
      <c r="G34" s="64"/>
      <c r="H34" s="16"/>
      <c r="I34" s="15"/>
      <c r="J34" s="15"/>
      <c r="K34" s="15"/>
      <c r="L34" s="15"/>
      <c r="M34" s="15"/>
      <c r="N34" s="15"/>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62" t="s">
        <v>287</v>
      </c>
      <c r="D45" s="63"/>
      <c r="E45" s="63"/>
      <c r="F45" s="63"/>
      <c r="G45" s="63"/>
      <c r="H45" s="64"/>
      <c r="I45" s="15">
        <v>60</v>
      </c>
      <c r="J45" s="15">
        <v>60</v>
      </c>
      <c r="K45" s="15">
        <v>60</v>
      </c>
      <c r="L45" s="15">
        <v>60</v>
      </c>
      <c r="M45" s="15">
        <v>60</v>
      </c>
      <c r="N45" s="15">
        <v>60</v>
      </c>
    </row>
    <row r="46" spans="2:14" ht="15" customHeight="1" x14ac:dyDescent="0.2">
      <c r="B46" s="9" t="s">
        <v>9</v>
      </c>
      <c r="C46" s="62" t="s">
        <v>288</v>
      </c>
      <c r="D46" s="63"/>
      <c r="E46" s="63"/>
      <c r="F46" s="63"/>
      <c r="G46" s="63"/>
      <c r="H46" s="64"/>
      <c r="I46" s="15">
        <v>800</v>
      </c>
      <c r="J46" s="15">
        <v>800</v>
      </c>
      <c r="K46" s="15">
        <v>800</v>
      </c>
      <c r="L46" s="15">
        <v>800</v>
      </c>
      <c r="M46" s="15">
        <v>800</v>
      </c>
      <c r="N46" s="15">
        <v>800</v>
      </c>
    </row>
    <row r="47" spans="2:14" ht="15" customHeight="1" x14ac:dyDescent="0.2">
      <c r="B47" s="9" t="s">
        <v>10</v>
      </c>
      <c r="C47" s="62" t="s">
        <v>289</v>
      </c>
      <c r="D47" s="63"/>
      <c r="E47" s="63"/>
      <c r="F47" s="63"/>
      <c r="G47" s="63"/>
      <c r="H47" s="64"/>
      <c r="I47" s="16">
        <v>1100</v>
      </c>
      <c r="J47" s="16">
        <v>1100</v>
      </c>
      <c r="K47" s="16">
        <v>1100</v>
      </c>
      <c r="L47" s="16">
        <v>1100</v>
      </c>
      <c r="M47" s="16">
        <v>1100</v>
      </c>
      <c r="N47" s="16">
        <v>1100</v>
      </c>
    </row>
    <row r="48" spans="2:14" ht="15" customHeight="1" x14ac:dyDescent="0.2">
      <c r="B48" s="9" t="s">
        <v>11</v>
      </c>
      <c r="C48" s="59" t="s">
        <v>290</v>
      </c>
      <c r="D48" s="59"/>
      <c r="E48" s="59"/>
      <c r="F48" s="59"/>
      <c r="G48" s="59"/>
      <c r="H48" s="59"/>
      <c r="I48" s="15">
        <v>225</v>
      </c>
      <c r="J48" s="15">
        <v>225</v>
      </c>
      <c r="K48" s="15">
        <v>225</v>
      </c>
      <c r="L48" s="15">
        <v>225</v>
      </c>
      <c r="M48" s="15">
        <v>225</v>
      </c>
      <c r="N48" s="15">
        <v>225</v>
      </c>
    </row>
    <row r="49" spans="2:14" hidden="1" x14ac:dyDescent="0.2">
      <c r="B49" s="9" t="s">
        <v>12</v>
      </c>
      <c r="C49" s="59"/>
      <c r="D49" s="59"/>
      <c r="E49" s="59"/>
      <c r="F49" s="59"/>
      <c r="G49" s="59"/>
      <c r="H49" s="59"/>
      <c r="I49" s="10"/>
      <c r="J49" s="10"/>
      <c r="K49" s="10"/>
      <c r="L49" s="10"/>
      <c r="M49" s="10"/>
      <c r="N49" s="10"/>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157B75-F278-4220-B798-863D23A4BD75}">
  <sheetPr>
    <tabColor theme="5" tint="0.79998168889431442"/>
    <pageSetUpPr fitToPage="1"/>
  </sheetPr>
  <dimension ref="B1:U54"/>
  <sheetViews>
    <sheetView zoomScaleNormal="100" zoomScaleSheetLayoutView="100" workbookViewId="0">
      <selection activeCell="Q18" sqref="Q1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291</v>
      </c>
      <c r="C4" s="41"/>
      <c r="D4" s="41"/>
      <c r="E4" s="41"/>
      <c r="F4" s="41"/>
      <c r="G4" s="41"/>
      <c r="H4" s="41"/>
      <c r="I4" s="41"/>
      <c r="J4" s="41"/>
      <c r="K4" s="41"/>
      <c r="L4" s="41"/>
      <c r="M4" s="41"/>
      <c r="N4" s="41"/>
      <c r="O4" s="41"/>
      <c r="P4" s="41"/>
      <c r="Q4" s="41"/>
      <c r="R4" s="41"/>
      <c r="S4" s="41"/>
      <c r="T4" s="41"/>
      <c r="U4" s="41"/>
    </row>
    <row r="5" spans="2:21" ht="15.75" x14ac:dyDescent="0.25">
      <c r="B5" s="4" t="s">
        <v>292</v>
      </c>
      <c r="C5" s="41"/>
      <c r="D5" s="41"/>
      <c r="E5" s="41"/>
      <c r="F5" s="41"/>
      <c r="G5" s="41"/>
      <c r="H5" s="41"/>
      <c r="I5" s="41"/>
      <c r="J5" s="41"/>
      <c r="K5" s="41"/>
      <c r="L5" s="41"/>
      <c r="M5" s="41"/>
      <c r="N5" s="41"/>
      <c r="O5" s="41"/>
      <c r="P5" s="41"/>
      <c r="Q5" s="41"/>
      <c r="R5" s="41"/>
      <c r="S5" s="41"/>
      <c r="T5" s="41"/>
      <c r="U5" s="41"/>
    </row>
    <row r="6" spans="2:21" ht="15.75" x14ac:dyDescent="0.25">
      <c r="B6" s="4" t="s">
        <v>278</v>
      </c>
      <c r="C6" s="41"/>
      <c r="D6" s="41"/>
      <c r="E6" s="41"/>
      <c r="F6" s="41"/>
      <c r="G6" s="41"/>
      <c r="H6" s="41"/>
      <c r="I6" s="41"/>
      <c r="J6" s="41"/>
      <c r="K6" s="41"/>
      <c r="L6" s="41"/>
      <c r="M6" s="41"/>
      <c r="N6" s="41"/>
      <c r="O6" s="41"/>
      <c r="P6" s="41"/>
      <c r="Q6" s="57"/>
      <c r="R6" s="41"/>
      <c r="S6" s="41"/>
      <c r="T6" s="41"/>
      <c r="U6" s="41"/>
    </row>
    <row r="7" spans="2:21" ht="15.75" x14ac:dyDescent="0.25">
      <c r="B7" s="4" t="s">
        <v>293</v>
      </c>
      <c r="C7" s="41"/>
      <c r="D7" s="41"/>
      <c r="E7" s="41"/>
      <c r="F7" s="41"/>
      <c r="G7" s="41"/>
      <c r="H7" s="41"/>
      <c r="I7" s="41"/>
      <c r="J7" s="41"/>
      <c r="K7" s="41"/>
      <c r="L7" s="41"/>
      <c r="M7" s="41"/>
      <c r="N7" s="41"/>
      <c r="O7" s="41"/>
      <c r="P7" s="41"/>
      <c r="Q7" s="54"/>
      <c r="R7" s="41"/>
      <c r="S7" s="41"/>
      <c r="T7" s="41"/>
      <c r="U7" s="41"/>
    </row>
    <row r="8" spans="2:21" x14ac:dyDescent="0.2">
      <c r="Q8" s="54"/>
    </row>
    <row r="9" spans="2:21" ht="15.75" x14ac:dyDescent="0.25">
      <c r="B9" s="5" t="s">
        <v>1</v>
      </c>
      <c r="Q9" s="54"/>
    </row>
    <row r="10" spans="2:21" x14ac:dyDescent="0.2">
      <c r="B10" s="61" t="s">
        <v>294</v>
      </c>
      <c r="C10" s="61"/>
      <c r="D10" s="61"/>
      <c r="E10" s="61"/>
      <c r="F10" s="61"/>
      <c r="G10" s="61"/>
      <c r="H10" s="61"/>
      <c r="I10" s="61"/>
      <c r="J10" s="61"/>
      <c r="K10" s="61"/>
      <c r="L10" s="61"/>
      <c r="M10" s="61"/>
      <c r="N10" s="61"/>
      <c r="Q10" s="54"/>
    </row>
    <row r="11" spans="2:21" x14ac:dyDescent="0.2">
      <c r="B11" s="61"/>
      <c r="C11" s="61"/>
      <c r="D11" s="61"/>
      <c r="E11" s="61"/>
      <c r="F11" s="61"/>
      <c r="G11" s="61"/>
      <c r="H11" s="61"/>
      <c r="I11" s="61"/>
      <c r="J11" s="61"/>
      <c r="K11" s="61"/>
      <c r="L11" s="61"/>
      <c r="M11" s="61"/>
      <c r="N11" s="61"/>
      <c r="Q11" s="54"/>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21</v>
      </c>
      <c r="D17" s="59"/>
      <c r="E17" s="59"/>
      <c r="F17" s="59"/>
      <c r="G17" s="59"/>
      <c r="H17" s="59"/>
      <c r="I17" s="15">
        <v>90</v>
      </c>
      <c r="J17" s="15">
        <v>90</v>
      </c>
      <c r="K17" s="15">
        <v>90</v>
      </c>
      <c r="L17" s="15">
        <v>90</v>
      </c>
      <c r="M17" s="15">
        <v>90</v>
      </c>
      <c r="N17" s="15">
        <v>90</v>
      </c>
      <c r="O17" s="6"/>
      <c r="P17" s="6"/>
      <c r="R17" s="6"/>
      <c r="S17" s="6"/>
      <c r="T17" s="6"/>
      <c r="U17" s="6"/>
    </row>
    <row r="18" spans="2:21" x14ac:dyDescent="0.2">
      <c r="B18" s="9" t="s">
        <v>9</v>
      </c>
      <c r="C18" s="62" t="s">
        <v>22</v>
      </c>
      <c r="D18" s="63"/>
      <c r="E18" s="63"/>
      <c r="F18" s="63"/>
      <c r="G18" s="63"/>
      <c r="H18" s="64"/>
      <c r="I18" s="15">
        <v>90</v>
      </c>
      <c r="J18" s="15">
        <v>90</v>
      </c>
      <c r="K18" s="15">
        <v>90</v>
      </c>
      <c r="L18" s="15">
        <v>90</v>
      </c>
      <c r="M18" s="15">
        <v>90</v>
      </c>
      <c r="N18" s="15">
        <v>90</v>
      </c>
      <c r="O18" s="6"/>
      <c r="P18" s="6"/>
      <c r="Q18" s="6"/>
      <c r="R18" s="6"/>
      <c r="S18" s="6"/>
      <c r="T18" s="6"/>
      <c r="U18" s="6"/>
    </row>
    <row r="19" spans="2:21" hidden="1" x14ac:dyDescent="0.2">
      <c r="B19" s="9" t="s">
        <v>10</v>
      </c>
      <c r="C19" s="62"/>
      <c r="D19" s="63"/>
      <c r="E19" s="63"/>
      <c r="F19" s="63"/>
      <c r="G19" s="63"/>
      <c r="H19" s="64"/>
      <c r="I19" s="15"/>
      <c r="J19" s="15"/>
      <c r="K19" s="15"/>
      <c r="L19" s="15"/>
      <c r="M19" s="15"/>
      <c r="N19" s="15"/>
      <c r="O19" s="6"/>
      <c r="P19" s="6"/>
      <c r="Q19" s="6"/>
      <c r="R19" s="6"/>
      <c r="S19" s="6"/>
      <c r="T19" s="6"/>
      <c r="U19" s="6"/>
    </row>
    <row r="20" spans="2:21" hidden="1" x14ac:dyDescent="0.2">
      <c r="B20" s="9" t="s">
        <v>11</v>
      </c>
      <c r="C20" s="62"/>
      <c r="D20" s="63"/>
      <c r="E20" s="63"/>
      <c r="F20" s="63"/>
      <c r="G20" s="63"/>
      <c r="H20" s="64"/>
      <c r="I20" s="15"/>
      <c r="J20" s="15"/>
      <c r="K20" s="15"/>
      <c r="L20" s="15"/>
      <c r="M20" s="15"/>
      <c r="N20" s="15"/>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23</v>
      </c>
      <c r="D31" s="63"/>
      <c r="E31" s="63"/>
      <c r="F31" s="63"/>
      <c r="G31" s="64"/>
      <c r="H31" s="15">
        <v>440</v>
      </c>
      <c r="I31" s="15">
        <v>440</v>
      </c>
      <c r="J31" s="15">
        <v>440</v>
      </c>
      <c r="K31" s="15">
        <v>440</v>
      </c>
      <c r="L31" s="15">
        <v>440</v>
      </c>
      <c r="M31" s="15">
        <v>440</v>
      </c>
      <c r="N31" s="15">
        <v>440</v>
      </c>
    </row>
    <row r="32" spans="2:21" x14ac:dyDescent="0.2">
      <c r="B32" s="9" t="s">
        <v>9</v>
      </c>
      <c r="C32" s="62" t="s">
        <v>24</v>
      </c>
      <c r="D32" s="63"/>
      <c r="E32" s="63"/>
      <c r="F32" s="63"/>
      <c r="G32" s="64"/>
      <c r="H32" s="15">
        <v>700</v>
      </c>
      <c r="I32" s="15">
        <v>700</v>
      </c>
      <c r="J32" s="15">
        <v>700</v>
      </c>
      <c r="K32" s="15">
        <v>700</v>
      </c>
      <c r="L32" s="15">
        <v>700</v>
      </c>
      <c r="M32" s="15">
        <v>700</v>
      </c>
      <c r="N32" s="15">
        <v>700</v>
      </c>
    </row>
    <row r="33" spans="2:14" hidden="1" x14ac:dyDescent="0.2">
      <c r="B33" s="9" t="s">
        <v>10</v>
      </c>
      <c r="C33" s="62"/>
      <c r="D33" s="63"/>
      <c r="E33" s="63"/>
      <c r="F33" s="63"/>
      <c r="G33" s="64"/>
      <c r="H33" s="16"/>
      <c r="I33" s="15"/>
      <c r="J33" s="15"/>
      <c r="K33" s="15"/>
      <c r="L33" s="15"/>
      <c r="M33" s="15"/>
      <c r="N33" s="15"/>
    </row>
    <row r="34" spans="2:14" hidden="1" x14ac:dyDescent="0.2">
      <c r="B34" s="9" t="s">
        <v>11</v>
      </c>
      <c r="C34" s="62"/>
      <c r="D34" s="63"/>
      <c r="E34" s="63"/>
      <c r="F34" s="63"/>
      <c r="G34" s="64"/>
      <c r="H34" s="16"/>
      <c r="I34" s="15"/>
      <c r="J34" s="15"/>
      <c r="K34" s="15"/>
      <c r="L34" s="15"/>
      <c r="M34" s="15"/>
      <c r="N34" s="15"/>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25</v>
      </c>
      <c r="D45" s="59"/>
      <c r="E45" s="59"/>
      <c r="F45" s="59"/>
      <c r="G45" s="59"/>
      <c r="H45" s="59"/>
      <c r="I45" s="15">
        <v>100</v>
      </c>
      <c r="J45" s="15">
        <v>100</v>
      </c>
      <c r="K45" s="15">
        <v>100</v>
      </c>
      <c r="L45" s="15">
        <v>100</v>
      </c>
      <c r="M45" s="15">
        <v>100</v>
      </c>
      <c r="N45" s="15">
        <v>100</v>
      </c>
    </row>
    <row r="46" spans="2:14" hidden="1" x14ac:dyDescent="0.2">
      <c r="B46" s="9" t="s">
        <v>9</v>
      </c>
      <c r="C46" s="59"/>
      <c r="D46" s="59"/>
      <c r="E46" s="59"/>
      <c r="F46" s="59"/>
      <c r="G46" s="59"/>
      <c r="H46" s="59"/>
      <c r="I46" s="15"/>
      <c r="J46" s="15"/>
      <c r="K46" s="15"/>
      <c r="L46" s="15"/>
      <c r="M46" s="15"/>
      <c r="N46" s="15"/>
    </row>
    <row r="47" spans="2:14" hidden="1" x14ac:dyDescent="0.2">
      <c r="B47" s="9" t="s">
        <v>10</v>
      </c>
      <c r="C47" s="59"/>
      <c r="D47" s="59"/>
      <c r="E47" s="59"/>
      <c r="F47" s="59"/>
      <c r="G47" s="59"/>
      <c r="H47" s="59"/>
      <c r="I47" s="15"/>
      <c r="J47" s="15"/>
      <c r="K47" s="15"/>
      <c r="L47" s="15"/>
      <c r="M47" s="15"/>
      <c r="N47" s="15"/>
    </row>
    <row r="48" spans="2:14" hidden="1" x14ac:dyDescent="0.2">
      <c r="B48" s="9" t="s">
        <v>11</v>
      </c>
      <c r="C48" s="59"/>
      <c r="D48" s="59"/>
      <c r="E48" s="59"/>
      <c r="F48" s="59"/>
      <c r="G48" s="59"/>
      <c r="H48" s="59"/>
      <c r="I48" s="16"/>
      <c r="J48" s="16"/>
      <c r="K48" s="16"/>
      <c r="L48" s="16"/>
      <c r="M48" s="16"/>
      <c r="N48" s="16"/>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571479-C3B4-4881-ABC4-05644D5974D9}">
  <sheetPr>
    <tabColor rgb="FFFFFF00"/>
    <pageSetUpPr fitToPage="1"/>
  </sheetPr>
  <dimension ref="B1:U54"/>
  <sheetViews>
    <sheetView zoomScaleNormal="100" zoomScaleSheetLayoutView="100" workbookViewId="0">
      <selection activeCell="R5" sqref="R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295</v>
      </c>
      <c r="C4" s="41"/>
      <c r="D4" s="41"/>
      <c r="E4" s="41"/>
      <c r="F4" s="41"/>
      <c r="G4" s="41"/>
      <c r="H4" s="41"/>
      <c r="I4" s="41"/>
      <c r="J4" s="41"/>
      <c r="K4" s="41"/>
      <c r="L4" s="41"/>
      <c r="M4" s="41"/>
      <c r="N4" s="41"/>
      <c r="O4" s="41"/>
      <c r="P4" s="41"/>
      <c r="Q4" s="41"/>
      <c r="R4" s="41"/>
      <c r="S4" s="41"/>
      <c r="T4" s="41"/>
      <c r="U4" s="41"/>
    </row>
    <row r="5" spans="2:21" ht="15.75" x14ac:dyDescent="0.25">
      <c r="B5" s="4" t="s">
        <v>296</v>
      </c>
      <c r="C5" s="41"/>
      <c r="D5" s="41"/>
      <c r="E5" s="41"/>
      <c r="F5" s="41"/>
      <c r="G5" s="41"/>
      <c r="H5" s="41"/>
      <c r="I5" s="41"/>
      <c r="J5" s="41"/>
      <c r="K5" s="41"/>
      <c r="L5" s="41"/>
      <c r="M5" s="41"/>
      <c r="N5" s="41"/>
      <c r="O5" s="41"/>
      <c r="P5" s="41"/>
      <c r="Q5" s="41"/>
      <c r="R5" s="41"/>
      <c r="S5" s="41"/>
      <c r="T5" s="41"/>
      <c r="U5" s="41"/>
    </row>
    <row r="6" spans="2:21" ht="15.75" x14ac:dyDescent="0.25">
      <c r="B6" s="4" t="s">
        <v>232</v>
      </c>
      <c r="C6" s="41"/>
      <c r="D6" s="41"/>
      <c r="E6" s="41"/>
      <c r="F6" s="41"/>
      <c r="G6" s="41"/>
      <c r="H6" s="41"/>
      <c r="I6" s="41"/>
      <c r="J6" s="41"/>
      <c r="K6" s="41"/>
      <c r="L6" s="41"/>
      <c r="M6" s="41"/>
      <c r="N6" s="41"/>
      <c r="O6" s="41"/>
      <c r="P6" s="41"/>
      <c r="Q6" s="41"/>
      <c r="R6" s="57"/>
      <c r="S6" s="41"/>
      <c r="T6" s="41"/>
      <c r="U6" s="41"/>
    </row>
    <row r="7" spans="2:21" ht="15.75" x14ac:dyDescent="0.25">
      <c r="B7" s="4" t="s">
        <v>233</v>
      </c>
      <c r="C7" s="41"/>
      <c r="D7" s="41"/>
      <c r="E7" s="41"/>
      <c r="F7" s="41"/>
      <c r="G7" s="41"/>
      <c r="H7" s="41"/>
      <c r="I7" s="41"/>
      <c r="J7" s="41"/>
      <c r="K7" s="41"/>
      <c r="L7" s="41"/>
      <c r="M7" s="41"/>
      <c r="N7" s="41"/>
      <c r="O7" s="41"/>
      <c r="P7" s="41"/>
      <c r="Q7" s="41"/>
      <c r="R7" s="54"/>
      <c r="S7" s="41"/>
      <c r="T7" s="41"/>
      <c r="U7" s="41"/>
    </row>
    <row r="8" spans="2:21" x14ac:dyDescent="0.2">
      <c r="R8" s="54"/>
    </row>
    <row r="9" spans="2:21" ht="15.75" x14ac:dyDescent="0.25">
      <c r="B9" s="5" t="s">
        <v>1</v>
      </c>
      <c r="R9" s="54"/>
    </row>
    <row r="10" spans="2:21" ht="15" customHeight="1" x14ac:dyDescent="0.2">
      <c r="B10" s="61" t="s">
        <v>297</v>
      </c>
      <c r="C10" s="61"/>
      <c r="D10" s="61"/>
      <c r="E10" s="61"/>
      <c r="F10" s="61"/>
      <c r="G10" s="61"/>
      <c r="H10" s="61"/>
      <c r="I10" s="61"/>
      <c r="J10" s="61"/>
      <c r="K10" s="61"/>
      <c r="L10" s="61"/>
      <c r="M10" s="61"/>
      <c r="N10" s="61"/>
      <c r="R10" s="54"/>
    </row>
    <row r="11" spans="2:21" x14ac:dyDescent="0.2">
      <c r="B11" s="61"/>
      <c r="C11" s="61"/>
      <c r="D11" s="61"/>
      <c r="E11" s="61"/>
      <c r="F11" s="61"/>
      <c r="G11" s="61"/>
      <c r="H11" s="61"/>
      <c r="I11" s="61"/>
      <c r="J11" s="61"/>
      <c r="K11" s="61"/>
      <c r="L11" s="61"/>
      <c r="M11" s="61"/>
      <c r="N11" s="61"/>
      <c r="R11" s="54"/>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298</v>
      </c>
      <c r="D17" s="59"/>
      <c r="E17" s="59"/>
      <c r="F17" s="59"/>
      <c r="G17" s="59"/>
      <c r="H17" s="59"/>
      <c r="I17" s="16">
        <v>96</v>
      </c>
      <c r="J17" s="16">
        <v>96</v>
      </c>
      <c r="K17" s="16">
        <v>96</v>
      </c>
      <c r="L17" s="16">
        <v>96</v>
      </c>
      <c r="M17" s="16">
        <v>96</v>
      </c>
      <c r="N17" s="16">
        <v>96</v>
      </c>
      <c r="O17" s="6"/>
      <c r="P17" s="6"/>
      <c r="Q17" s="6"/>
      <c r="R17" s="6"/>
      <c r="S17" s="6"/>
      <c r="T17" s="6"/>
      <c r="U17" s="6"/>
    </row>
    <row r="18" spans="2:21" x14ac:dyDescent="0.2">
      <c r="B18" s="9" t="s">
        <v>9</v>
      </c>
      <c r="C18" s="62" t="s">
        <v>299</v>
      </c>
      <c r="D18" s="63"/>
      <c r="E18" s="63"/>
      <c r="F18" s="63"/>
      <c r="G18" s="63"/>
      <c r="H18" s="64"/>
      <c r="I18" s="15">
        <v>96</v>
      </c>
      <c r="J18" s="15">
        <v>96</v>
      </c>
      <c r="K18" s="15">
        <v>96</v>
      </c>
      <c r="L18" s="22">
        <v>96</v>
      </c>
      <c r="M18" s="22">
        <v>96</v>
      </c>
      <c r="N18" s="22">
        <v>96</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300</v>
      </c>
      <c r="D31" s="63"/>
      <c r="E31" s="63"/>
      <c r="F31" s="63"/>
      <c r="G31" s="64"/>
      <c r="H31" s="16">
        <v>1300</v>
      </c>
      <c r="I31" s="16">
        <v>1300</v>
      </c>
      <c r="J31" s="16">
        <v>1300</v>
      </c>
      <c r="K31" s="16">
        <v>1300</v>
      </c>
      <c r="L31" s="16">
        <v>1300</v>
      </c>
      <c r="M31" s="16">
        <v>1300</v>
      </c>
      <c r="N31" s="16">
        <v>1300</v>
      </c>
    </row>
    <row r="32" spans="2:21" x14ac:dyDescent="0.2">
      <c r="B32" s="9" t="s">
        <v>9</v>
      </c>
      <c r="C32" s="62" t="s">
        <v>301</v>
      </c>
      <c r="D32" s="63"/>
      <c r="E32" s="63"/>
      <c r="F32" s="63"/>
      <c r="G32" s="64"/>
      <c r="H32" s="18">
        <v>4000</v>
      </c>
      <c r="I32" s="18">
        <v>4000</v>
      </c>
      <c r="J32" s="18">
        <v>4000</v>
      </c>
      <c r="K32" s="18">
        <v>4000</v>
      </c>
      <c r="L32" s="20">
        <v>4000</v>
      </c>
      <c r="M32" s="20">
        <v>4000</v>
      </c>
      <c r="N32" s="20">
        <v>4000</v>
      </c>
    </row>
    <row r="33" spans="2:14" x14ac:dyDescent="0.2">
      <c r="B33" s="9" t="s">
        <v>10</v>
      </c>
      <c r="C33" s="62" t="s">
        <v>302</v>
      </c>
      <c r="D33" s="63"/>
      <c r="E33" s="63"/>
      <c r="F33" s="63"/>
      <c r="G33" s="64"/>
      <c r="H33" s="15">
        <v>175</v>
      </c>
      <c r="I33" s="15">
        <v>175</v>
      </c>
      <c r="J33" s="15">
        <v>175</v>
      </c>
      <c r="K33" s="15">
        <v>175</v>
      </c>
      <c r="L33" s="20">
        <v>175</v>
      </c>
      <c r="M33" s="20">
        <v>175</v>
      </c>
      <c r="N33" s="20">
        <v>175</v>
      </c>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303</v>
      </c>
      <c r="D45" s="59"/>
      <c r="E45" s="59"/>
      <c r="F45" s="59"/>
      <c r="G45" s="59"/>
      <c r="H45" s="59"/>
      <c r="I45" s="16">
        <v>84000</v>
      </c>
      <c r="J45" s="16">
        <v>84000</v>
      </c>
      <c r="K45" s="16">
        <v>84000</v>
      </c>
      <c r="L45" s="16">
        <v>84000</v>
      </c>
      <c r="M45" s="16">
        <v>84000</v>
      </c>
      <c r="N45" s="16">
        <v>84000</v>
      </c>
    </row>
    <row r="46" spans="2:14" x14ac:dyDescent="0.2">
      <c r="B46" s="9" t="s">
        <v>9</v>
      </c>
      <c r="C46" s="59" t="s">
        <v>304</v>
      </c>
      <c r="D46" s="59"/>
      <c r="E46" s="59"/>
      <c r="F46" s="59"/>
      <c r="G46" s="59"/>
      <c r="H46" s="59"/>
      <c r="I46" s="15">
        <v>84000</v>
      </c>
      <c r="J46" s="15">
        <v>84000</v>
      </c>
      <c r="K46" s="15">
        <v>84000</v>
      </c>
      <c r="L46" s="23">
        <v>84000</v>
      </c>
      <c r="M46" s="23">
        <v>84000</v>
      </c>
      <c r="N46" s="23">
        <v>84000</v>
      </c>
    </row>
    <row r="47" spans="2:14" x14ac:dyDescent="0.2">
      <c r="B47" s="9" t="s">
        <v>10</v>
      </c>
      <c r="C47" s="59" t="s">
        <v>305</v>
      </c>
      <c r="D47" s="59"/>
      <c r="E47" s="59"/>
      <c r="F47" s="59"/>
      <c r="G47" s="59"/>
      <c r="H47" s="59"/>
      <c r="I47" s="15">
        <v>81900</v>
      </c>
      <c r="J47" s="15">
        <v>81900</v>
      </c>
      <c r="K47" s="15">
        <v>81900</v>
      </c>
      <c r="L47" s="53">
        <v>81900</v>
      </c>
      <c r="M47" s="53">
        <v>81900</v>
      </c>
      <c r="N47" s="53">
        <v>81900</v>
      </c>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7C7D6-0A27-4BA1-ABD0-EB38C23231BA}">
  <sheetPr>
    <tabColor rgb="FF66FFFF"/>
    <pageSetUpPr fitToPage="1"/>
  </sheetPr>
  <dimension ref="B1:U54"/>
  <sheetViews>
    <sheetView zoomScaleNormal="100" zoomScaleSheetLayoutView="100" workbookViewId="0">
      <selection activeCell="I57" sqref="I5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243</v>
      </c>
      <c r="C4" s="41"/>
      <c r="D4" s="41"/>
      <c r="E4" s="41"/>
      <c r="F4" s="41"/>
      <c r="G4" s="41"/>
      <c r="H4" s="41"/>
      <c r="I4" s="41"/>
      <c r="J4" s="41"/>
      <c r="K4" s="41"/>
      <c r="L4" s="41"/>
      <c r="M4" s="41"/>
      <c r="N4" s="41"/>
      <c r="O4" s="41"/>
      <c r="P4" s="41"/>
      <c r="Q4" s="41"/>
      <c r="R4" s="41"/>
      <c r="S4" s="41"/>
      <c r="T4" s="41"/>
      <c r="U4" s="41"/>
    </row>
    <row r="5" spans="2:21" ht="15.75" x14ac:dyDescent="0.25">
      <c r="B5" s="4" t="s">
        <v>244</v>
      </c>
      <c r="C5" s="41"/>
      <c r="D5" s="41"/>
      <c r="E5" s="41"/>
      <c r="F5" s="41"/>
      <c r="G5" s="41"/>
      <c r="H5" s="41"/>
      <c r="I5" s="41"/>
      <c r="J5" s="41"/>
      <c r="K5" s="41"/>
      <c r="L5" s="41"/>
      <c r="M5" s="41"/>
      <c r="N5" s="41"/>
      <c r="O5" s="41"/>
      <c r="P5" s="41"/>
      <c r="Q5" s="41"/>
      <c r="R5" s="41"/>
      <c r="S5" s="41"/>
      <c r="T5" s="41"/>
      <c r="U5" s="41"/>
    </row>
    <row r="6" spans="2:21" ht="15.75" x14ac:dyDescent="0.25">
      <c r="B6" s="4" t="s">
        <v>215</v>
      </c>
      <c r="C6" s="41"/>
      <c r="D6" s="41"/>
      <c r="E6" s="41"/>
      <c r="F6" s="41"/>
      <c r="G6" s="41"/>
      <c r="H6" s="41"/>
      <c r="I6" s="41"/>
      <c r="J6" s="41"/>
      <c r="K6" s="41"/>
      <c r="L6" s="41"/>
      <c r="M6" s="41"/>
      <c r="N6" s="41"/>
      <c r="O6" s="41"/>
      <c r="P6" s="41"/>
      <c r="Q6" s="41"/>
      <c r="R6" s="41"/>
      <c r="S6" s="41"/>
      <c r="T6" s="41"/>
      <c r="U6" s="41"/>
    </row>
    <row r="7" spans="2:21" ht="15.75" x14ac:dyDescent="0.25">
      <c r="B7" s="4" t="s">
        <v>245</v>
      </c>
      <c r="C7" s="41"/>
      <c r="D7" s="41"/>
      <c r="E7" s="41"/>
      <c r="F7" s="41"/>
      <c r="G7" s="41"/>
      <c r="H7" s="41"/>
      <c r="I7" s="41"/>
      <c r="J7" s="41"/>
      <c r="K7" s="41"/>
      <c r="L7" s="41"/>
      <c r="M7" s="41"/>
      <c r="N7" s="41"/>
      <c r="O7" s="41"/>
      <c r="P7" s="41"/>
      <c r="Q7" s="41"/>
      <c r="R7" s="41"/>
      <c r="S7" s="41"/>
      <c r="T7" s="41"/>
      <c r="U7" s="41"/>
    </row>
    <row r="9" spans="2:21" ht="15.75" x14ac:dyDescent="0.25">
      <c r="B9" s="5" t="s">
        <v>1</v>
      </c>
    </row>
    <row r="10" spans="2:21" ht="15" customHeight="1" x14ac:dyDescent="0.2">
      <c r="B10" s="61" t="s">
        <v>246</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ht="15" customHeight="1" x14ac:dyDescent="0.2">
      <c r="B17" s="9" t="s">
        <v>8</v>
      </c>
      <c r="C17" s="59" t="s">
        <v>247</v>
      </c>
      <c r="D17" s="59"/>
      <c r="E17" s="59"/>
      <c r="F17" s="59"/>
      <c r="G17" s="59"/>
      <c r="H17" s="59"/>
      <c r="I17" s="16">
        <v>100</v>
      </c>
      <c r="J17" s="16">
        <v>100</v>
      </c>
      <c r="K17" s="16">
        <v>100</v>
      </c>
      <c r="L17" s="16">
        <v>100</v>
      </c>
      <c r="M17" s="16">
        <v>100</v>
      </c>
      <c r="N17" s="16">
        <v>100</v>
      </c>
      <c r="O17" s="6"/>
      <c r="P17" s="6"/>
      <c r="Q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30" customHeight="1" x14ac:dyDescent="0.2">
      <c r="B31" s="29" t="s">
        <v>8</v>
      </c>
      <c r="C31" s="71" t="s">
        <v>248</v>
      </c>
      <c r="D31" s="72"/>
      <c r="E31" s="72"/>
      <c r="F31" s="72"/>
      <c r="G31" s="73"/>
      <c r="H31" s="25">
        <v>3</v>
      </c>
      <c r="I31" s="25">
        <v>3</v>
      </c>
      <c r="J31" s="25">
        <v>3</v>
      </c>
      <c r="K31" s="25">
        <v>3</v>
      </c>
      <c r="L31" s="25">
        <v>3</v>
      </c>
      <c r="M31" s="25">
        <v>3</v>
      </c>
      <c r="N31" s="25">
        <v>3</v>
      </c>
    </row>
    <row r="32" spans="2:21" hidden="1" x14ac:dyDescent="0.2">
      <c r="B32" s="9" t="s">
        <v>9</v>
      </c>
      <c r="C32" s="62"/>
      <c r="D32" s="63"/>
      <c r="E32" s="63"/>
      <c r="F32" s="63"/>
      <c r="G32" s="64"/>
      <c r="H32" s="16"/>
      <c r="I32" s="18"/>
      <c r="J32" s="18"/>
      <c r="K32" s="18"/>
      <c r="L32" s="18"/>
      <c r="M32" s="20"/>
      <c r="N32" s="20"/>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249</v>
      </c>
      <c r="D45" s="59"/>
      <c r="E45" s="59"/>
      <c r="F45" s="59"/>
      <c r="G45" s="59"/>
      <c r="H45" s="59"/>
      <c r="I45" s="15">
        <v>40</v>
      </c>
      <c r="J45" s="15">
        <v>40</v>
      </c>
      <c r="K45" s="15">
        <v>40</v>
      </c>
      <c r="L45" s="15">
        <v>40</v>
      </c>
      <c r="M45" s="15">
        <v>40</v>
      </c>
      <c r="N45" s="15">
        <v>40</v>
      </c>
    </row>
    <row r="46" spans="2:14" x14ac:dyDescent="0.2">
      <c r="B46" s="9" t="s">
        <v>9</v>
      </c>
      <c r="C46" s="59" t="s">
        <v>250</v>
      </c>
      <c r="D46" s="59"/>
      <c r="E46" s="59"/>
      <c r="F46" s="59"/>
      <c r="G46" s="59"/>
      <c r="H46" s="59"/>
      <c r="I46" s="15">
        <v>4</v>
      </c>
      <c r="J46" s="15">
        <v>4</v>
      </c>
      <c r="K46" s="15">
        <v>4</v>
      </c>
      <c r="L46" s="15">
        <v>4</v>
      </c>
      <c r="M46" s="15">
        <v>4</v>
      </c>
      <c r="N46" s="15">
        <v>4</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6051B-8BD6-40E4-9B68-7BF7F159FCCA}">
  <sheetPr>
    <tabColor rgb="FFCC99FF"/>
    <pageSetUpPr fitToPage="1"/>
  </sheetPr>
  <dimension ref="B1:U58"/>
  <sheetViews>
    <sheetView workbookViewId="0">
      <selection activeCell="B10" sqref="B10:N1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306</v>
      </c>
      <c r="C4" s="41"/>
      <c r="D4" s="41"/>
      <c r="E4" s="41"/>
      <c r="F4" s="41"/>
      <c r="G4" s="41"/>
      <c r="H4" s="41"/>
      <c r="I4" s="41"/>
      <c r="J4" s="41"/>
      <c r="K4" s="41"/>
      <c r="L4" s="41"/>
      <c r="M4" s="41"/>
      <c r="N4" s="41"/>
      <c r="O4" s="41"/>
      <c r="P4" s="41"/>
      <c r="Q4" s="41"/>
      <c r="R4" s="41"/>
      <c r="S4" s="41"/>
      <c r="T4" s="41"/>
      <c r="U4" s="41"/>
    </row>
    <row r="5" spans="2:21" ht="15.75" x14ac:dyDescent="0.25">
      <c r="B5" s="4" t="s">
        <v>307</v>
      </c>
      <c r="C5" s="41"/>
      <c r="D5" s="41"/>
      <c r="E5" s="41"/>
      <c r="F5" s="41"/>
      <c r="G5" s="41"/>
      <c r="H5" s="41"/>
      <c r="I5" s="41"/>
      <c r="J5" s="41"/>
      <c r="K5" s="41"/>
      <c r="L5" s="41"/>
      <c r="M5" s="41"/>
      <c r="N5" s="41"/>
      <c r="O5" s="41"/>
      <c r="P5" s="41"/>
      <c r="Q5" s="41"/>
      <c r="R5" s="41"/>
      <c r="S5" s="41"/>
      <c r="T5" s="41"/>
      <c r="U5" s="41"/>
    </row>
    <row r="6" spans="2:21" ht="15.75" x14ac:dyDescent="0.25">
      <c r="B6" s="4" t="s">
        <v>237</v>
      </c>
      <c r="C6" s="41"/>
      <c r="D6" s="41"/>
      <c r="E6" s="41"/>
      <c r="F6" s="41"/>
      <c r="G6" s="41"/>
      <c r="H6" s="41"/>
      <c r="I6" s="41"/>
      <c r="J6" s="41"/>
      <c r="K6" s="41"/>
      <c r="L6" s="41"/>
      <c r="M6" s="41"/>
      <c r="N6" s="41"/>
      <c r="O6" s="41"/>
      <c r="P6" s="41"/>
      <c r="Q6" s="41"/>
      <c r="R6" s="41"/>
      <c r="S6" s="41"/>
      <c r="T6" s="41"/>
      <c r="U6" s="41"/>
    </row>
    <row r="7" spans="2:21" ht="15.75" x14ac:dyDescent="0.25">
      <c r="B7" s="4" t="s">
        <v>308</v>
      </c>
      <c r="C7" s="41"/>
      <c r="D7" s="41"/>
      <c r="E7" s="41"/>
      <c r="F7" s="41"/>
      <c r="G7" s="41"/>
      <c r="H7" s="41"/>
      <c r="I7" s="41"/>
      <c r="J7" s="41"/>
      <c r="K7" s="41"/>
      <c r="L7" s="41"/>
      <c r="M7" s="41"/>
      <c r="N7" s="41"/>
      <c r="O7" s="41"/>
      <c r="P7" s="41"/>
      <c r="Q7" s="41"/>
      <c r="R7" s="41"/>
      <c r="S7" s="41"/>
      <c r="T7" s="41"/>
      <c r="U7" s="41"/>
    </row>
    <row r="9" spans="2:21" ht="15.75" x14ac:dyDescent="0.25">
      <c r="B9" s="5" t="s">
        <v>1</v>
      </c>
    </row>
    <row r="10" spans="2:21" x14ac:dyDescent="0.2">
      <c r="B10" s="61" t="s">
        <v>309</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62" t="s">
        <v>310</v>
      </c>
      <c r="D17" s="63"/>
      <c r="E17" s="63"/>
      <c r="F17" s="63"/>
      <c r="G17" s="63"/>
      <c r="H17" s="64"/>
      <c r="I17" s="16">
        <v>100</v>
      </c>
      <c r="J17" s="16">
        <v>0</v>
      </c>
      <c r="K17" s="16">
        <v>100</v>
      </c>
      <c r="L17" s="16">
        <v>0</v>
      </c>
      <c r="M17" s="16">
        <v>100</v>
      </c>
      <c r="N17" s="16">
        <v>0</v>
      </c>
      <c r="O17" s="6"/>
      <c r="P17" s="6"/>
      <c r="Q17" s="6"/>
      <c r="R17" s="6"/>
      <c r="S17" s="6"/>
      <c r="T17" s="6"/>
      <c r="U17" s="6"/>
    </row>
    <row r="18" spans="2:21" x14ac:dyDescent="0.2">
      <c r="B18" s="9" t="s">
        <v>9</v>
      </c>
      <c r="C18" s="62" t="s">
        <v>311</v>
      </c>
      <c r="D18" s="63"/>
      <c r="E18" s="63"/>
      <c r="F18" s="63"/>
      <c r="G18" s="63"/>
      <c r="H18" s="64"/>
      <c r="I18" s="15">
        <v>100</v>
      </c>
      <c r="J18" s="15">
        <v>100</v>
      </c>
      <c r="K18" s="22">
        <v>100</v>
      </c>
      <c r="L18" s="22">
        <v>100</v>
      </c>
      <c r="M18" s="22">
        <v>100</v>
      </c>
      <c r="N18" s="22">
        <v>100</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312</v>
      </c>
      <c r="D31" s="63"/>
      <c r="E31" s="63"/>
      <c r="F31" s="63"/>
      <c r="G31" s="64"/>
      <c r="H31" s="18">
        <v>312</v>
      </c>
      <c r="I31" s="18">
        <v>312</v>
      </c>
      <c r="J31" s="18">
        <v>312</v>
      </c>
      <c r="K31" s="18">
        <v>312</v>
      </c>
      <c r="L31" s="20">
        <v>312</v>
      </c>
      <c r="M31" s="20">
        <v>312</v>
      </c>
      <c r="N31" s="20">
        <v>312</v>
      </c>
    </row>
    <row r="32" spans="2:21" x14ac:dyDescent="0.2">
      <c r="B32" s="9" t="s">
        <v>9</v>
      </c>
      <c r="C32" s="62" t="s">
        <v>313</v>
      </c>
      <c r="D32" s="63"/>
      <c r="E32" s="63"/>
      <c r="F32" s="63"/>
      <c r="G32" s="64"/>
      <c r="H32" s="18">
        <v>307</v>
      </c>
      <c r="I32" s="18">
        <v>311</v>
      </c>
      <c r="J32" s="20">
        <v>315</v>
      </c>
      <c r="K32" s="20">
        <v>319</v>
      </c>
      <c r="L32" s="20">
        <v>323</v>
      </c>
      <c r="M32" s="20">
        <v>323</v>
      </c>
      <c r="N32" s="20">
        <v>323</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314</v>
      </c>
      <c r="D45" s="59"/>
      <c r="E45" s="59"/>
      <c r="F45" s="59"/>
      <c r="G45" s="59"/>
      <c r="H45" s="59"/>
      <c r="I45" s="15">
        <v>312</v>
      </c>
      <c r="J45" s="23">
        <v>0</v>
      </c>
      <c r="K45" s="23">
        <v>312</v>
      </c>
      <c r="L45" s="23">
        <v>0</v>
      </c>
      <c r="M45" s="23">
        <v>312</v>
      </c>
      <c r="N45" s="23">
        <v>0</v>
      </c>
    </row>
    <row r="46" spans="2:14" x14ac:dyDescent="0.2">
      <c r="B46" s="9" t="s">
        <v>9</v>
      </c>
      <c r="C46" s="59" t="s">
        <v>315</v>
      </c>
      <c r="D46" s="59"/>
      <c r="E46" s="59"/>
      <c r="F46" s="59"/>
      <c r="G46" s="59"/>
      <c r="H46" s="59"/>
      <c r="I46" s="15">
        <v>4</v>
      </c>
      <c r="J46" s="15">
        <v>4</v>
      </c>
      <c r="K46" s="15">
        <v>4</v>
      </c>
      <c r="L46" s="23">
        <v>4</v>
      </c>
      <c r="M46" s="23">
        <v>4</v>
      </c>
      <c r="N46" s="23">
        <v>4</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row r="58" spans="2:14" ht="15.75" x14ac:dyDescent="0.25">
      <c r="J58" s="41"/>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20A3E9-75F5-4813-B296-42C2F01283A5}">
  <sheetPr>
    <tabColor rgb="FFFFFF00"/>
    <pageSetUpPr fitToPage="1"/>
  </sheetPr>
  <dimension ref="B1:U54"/>
  <sheetViews>
    <sheetView topLeftCell="A2" zoomScaleNormal="100" zoomScaleSheetLayoutView="100" workbookViewId="0">
      <selection activeCell="Q8" sqref="Q8:Q1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316</v>
      </c>
      <c r="C4" s="41"/>
      <c r="D4" s="41"/>
      <c r="E4" s="41"/>
      <c r="F4" s="41"/>
      <c r="G4" s="41"/>
      <c r="H4" s="41"/>
      <c r="I4" s="41"/>
      <c r="J4" s="41"/>
      <c r="K4" s="41"/>
      <c r="L4" s="41"/>
      <c r="M4" s="41"/>
      <c r="N4" s="41"/>
      <c r="O4" s="41"/>
      <c r="P4" s="41"/>
      <c r="Q4" s="41"/>
      <c r="R4" s="41"/>
      <c r="S4" s="41"/>
      <c r="T4" s="41"/>
      <c r="U4" s="41"/>
    </row>
    <row r="5" spans="2:21" ht="15.75" x14ac:dyDescent="0.25">
      <c r="B5" s="4" t="s">
        <v>317</v>
      </c>
      <c r="C5" s="41"/>
      <c r="D5" s="41"/>
      <c r="E5" s="41"/>
      <c r="F5" s="41"/>
      <c r="G5" s="41"/>
      <c r="H5" s="41"/>
      <c r="I5" s="41"/>
      <c r="J5" s="41"/>
      <c r="K5" s="41"/>
      <c r="L5" s="41"/>
      <c r="M5" s="41"/>
      <c r="N5" s="41"/>
      <c r="O5" s="41"/>
      <c r="P5" s="41"/>
      <c r="Q5" s="41"/>
      <c r="R5" s="41"/>
      <c r="S5" s="41"/>
      <c r="T5" s="41"/>
      <c r="U5" s="41"/>
    </row>
    <row r="6" spans="2:21" ht="15.75" x14ac:dyDescent="0.25">
      <c r="B6" s="4" t="s">
        <v>237</v>
      </c>
      <c r="C6" s="41"/>
      <c r="D6" s="41"/>
      <c r="E6" s="41"/>
      <c r="F6" s="41"/>
      <c r="G6" s="41"/>
      <c r="H6" s="41"/>
      <c r="I6" s="41"/>
      <c r="J6" s="41"/>
      <c r="K6" s="41"/>
      <c r="L6" s="41"/>
      <c r="M6" s="41"/>
      <c r="N6" s="41"/>
      <c r="O6" s="41"/>
      <c r="P6" s="41"/>
      <c r="Q6" s="41"/>
      <c r="R6" s="41"/>
      <c r="S6" s="41"/>
      <c r="T6" s="41"/>
      <c r="U6" s="41"/>
    </row>
    <row r="7" spans="2:21" ht="15.75" x14ac:dyDescent="0.25">
      <c r="B7" s="4" t="s">
        <v>318</v>
      </c>
      <c r="C7" s="41"/>
      <c r="D7" s="41"/>
      <c r="E7" s="41"/>
      <c r="F7" s="41"/>
      <c r="G7" s="41"/>
      <c r="H7" s="41"/>
      <c r="I7" s="41"/>
      <c r="J7" s="41"/>
      <c r="K7" s="41"/>
      <c r="L7" s="41"/>
      <c r="M7" s="41"/>
      <c r="N7" s="41"/>
      <c r="O7" s="41"/>
      <c r="P7" s="41"/>
      <c r="Q7" s="41"/>
      <c r="R7" s="41"/>
      <c r="S7" s="41"/>
      <c r="T7" s="41"/>
      <c r="U7" s="41"/>
    </row>
    <row r="8" spans="2:21" x14ac:dyDescent="0.2">
      <c r="Q8" s="57"/>
    </row>
    <row r="9" spans="2:21" ht="15.75" x14ac:dyDescent="0.25">
      <c r="B9" s="5" t="s">
        <v>1</v>
      </c>
      <c r="Q9" s="54"/>
    </row>
    <row r="10" spans="2:21" x14ac:dyDescent="0.2">
      <c r="B10" s="61" t="s">
        <v>319</v>
      </c>
      <c r="C10" s="61"/>
      <c r="D10" s="61"/>
      <c r="E10" s="61"/>
      <c r="F10" s="61"/>
      <c r="G10" s="61"/>
      <c r="H10" s="61"/>
      <c r="I10" s="61"/>
      <c r="J10" s="61"/>
      <c r="K10" s="61"/>
      <c r="L10" s="61"/>
      <c r="M10" s="61"/>
      <c r="N10" s="61"/>
      <c r="Q10" s="54"/>
    </row>
    <row r="11" spans="2:21" x14ac:dyDescent="0.2">
      <c r="B11" s="61"/>
      <c r="C11" s="61"/>
      <c r="D11" s="61"/>
      <c r="E11" s="61"/>
      <c r="F11" s="61"/>
      <c r="G11" s="61"/>
      <c r="H11" s="61"/>
      <c r="I11" s="61"/>
      <c r="J11" s="61"/>
      <c r="K11" s="61"/>
      <c r="L11" s="61"/>
      <c r="M11" s="61"/>
      <c r="N11" s="61"/>
      <c r="Q11" s="54"/>
    </row>
    <row r="12" spans="2:21" x14ac:dyDescent="0.2">
      <c r="B12" s="61"/>
      <c r="C12" s="61"/>
      <c r="D12" s="61"/>
      <c r="E12" s="61"/>
      <c r="F12" s="61"/>
      <c r="G12" s="61"/>
      <c r="H12" s="61"/>
      <c r="I12" s="61"/>
      <c r="J12" s="61"/>
      <c r="K12" s="61"/>
      <c r="L12" s="61"/>
      <c r="M12" s="61"/>
      <c r="N12" s="61"/>
      <c r="Q12" s="54"/>
    </row>
    <row r="13" spans="2:21" x14ac:dyDescent="0.2">
      <c r="D13" s="2"/>
      <c r="E13" s="2"/>
      <c r="F13" s="2"/>
      <c r="G13" s="2"/>
      <c r="H13" s="2"/>
      <c r="I13" s="2"/>
      <c r="J13" s="2"/>
      <c r="Q13" s="54"/>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320</v>
      </c>
      <c r="D17" s="59"/>
      <c r="E17" s="59"/>
      <c r="F17" s="59"/>
      <c r="G17" s="59"/>
      <c r="H17" s="59"/>
      <c r="I17" s="16">
        <v>85</v>
      </c>
      <c r="J17" s="16">
        <v>85</v>
      </c>
      <c r="K17" s="16">
        <v>85</v>
      </c>
      <c r="L17" s="16">
        <v>85</v>
      </c>
      <c r="M17" s="22">
        <v>85</v>
      </c>
      <c r="N17" s="22">
        <v>85</v>
      </c>
      <c r="O17" s="6"/>
      <c r="P17" s="6"/>
      <c r="Q17" s="6"/>
      <c r="R17" s="6"/>
      <c r="S17" s="6"/>
      <c r="T17" s="6"/>
      <c r="U17" s="6"/>
    </row>
    <row r="18" spans="2:21" x14ac:dyDescent="0.2">
      <c r="B18" s="9" t="s">
        <v>9</v>
      </c>
      <c r="C18" s="62" t="s">
        <v>321</v>
      </c>
      <c r="D18" s="63"/>
      <c r="E18" s="63"/>
      <c r="F18" s="63"/>
      <c r="G18" s="63"/>
      <c r="H18" s="64"/>
      <c r="I18" s="15">
        <v>15</v>
      </c>
      <c r="J18" s="15">
        <v>15</v>
      </c>
      <c r="K18" s="15">
        <v>15</v>
      </c>
      <c r="L18" s="15">
        <v>15</v>
      </c>
      <c r="M18" s="22">
        <v>15</v>
      </c>
      <c r="N18" s="22">
        <v>15</v>
      </c>
      <c r="O18" s="6"/>
      <c r="P18" s="6"/>
      <c r="Q18" s="6"/>
      <c r="R18" s="6"/>
      <c r="S18" s="6"/>
      <c r="T18" s="6"/>
      <c r="U18" s="6"/>
    </row>
    <row r="19" spans="2:21" x14ac:dyDescent="0.2">
      <c r="B19" s="9" t="s">
        <v>10</v>
      </c>
      <c r="C19" s="62" t="s">
        <v>322</v>
      </c>
      <c r="D19" s="63"/>
      <c r="E19" s="63"/>
      <c r="F19" s="63"/>
      <c r="G19" s="63"/>
      <c r="H19" s="64"/>
      <c r="I19" s="15">
        <v>1</v>
      </c>
      <c r="J19" s="15">
        <v>1</v>
      </c>
      <c r="K19" s="15">
        <v>1</v>
      </c>
      <c r="L19" s="15">
        <v>1</v>
      </c>
      <c r="M19" s="22">
        <v>1</v>
      </c>
      <c r="N19" s="22">
        <v>1</v>
      </c>
      <c r="O19" s="6"/>
      <c r="P19" s="6"/>
      <c r="Q19" s="6"/>
      <c r="R19" s="6"/>
      <c r="S19" s="6"/>
      <c r="T19" s="6"/>
      <c r="U19" s="6"/>
    </row>
    <row r="20" spans="2:21" x14ac:dyDescent="0.2">
      <c r="B20" s="9" t="s">
        <v>11</v>
      </c>
      <c r="C20" s="62" t="s">
        <v>323</v>
      </c>
      <c r="D20" s="63"/>
      <c r="E20" s="63"/>
      <c r="F20" s="63"/>
      <c r="G20" s="63"/>
      <c r="H20" s="64"/>
      <c r="I20" s="16">
        <v>15</v>
      </c>
      <c r="J20" s="16">
        <v>15</v>
      </c>
      <c r="K20" s="16">
        <v>15</v>
      </c>
      <c r="L20" s="16">
        <v>15</v>
      </c>
      <c r="M20" s="22">
        <v>15</v>
      </c>
      <c r="N20" s="22">
        <v>15</v>
      </c>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324</v>
      </c>
      <c r="D31" s="63"/>
      <c r="E31" s="63"/>
      <c r="F31" s="63"/>
      <c r="G31" s="64"/>
      <c r="H31" s="15">
        <v>10500</v>
      </c>
      <c r="I31" s="15">
        <v>11000</v>
      </c>
      <c r="J31" s="20">
        <v>11000</v>
      </c>
      <c r="K31" s="20">
        <v>11000</v>
      </c>
      <c r="L31" s="20">
        <v>11000</v>
      </c>
      <c r="M31" s="20">
        <v>11000</v>
      </c>
      <c r="N31" s="20">
        <v>11000</v>
      </c>
    </row>
    <row r="32" spans="2:21" x14ac:dyDescent="0.2">
      <c r="B32" s="9" t="s">
        <v>9</v>
      </c>
      <c r="C32" s="62" t="s">
        <v>325</v>
      </c>
      <c r="D32" s="63"/>
      <c r="E32" s="63"/>
      <c r="F32" s="63"/>
      <c r="G32" s="64"/>
      <c r="H32" s="18">
        <v>1400000</v>
      </c>
      <c r="I32" s="18">
        <v>1400000</v>
      </c>
      <c r="J32" s="20">
        <v>1300000</v>
      </c>
      <c r="K32" s="20">
        <v>1300000</v>
      </c>
      <c r="L32" s="20">
        <v>1300000</v>
      </c>
      <c r="M32" s="20">
        <v>1300000</v>
      </c>
      <c r="N32" s="20">
        <v>1300000</v>
      </c>
    </row>
    <row r="33" spans="2:14" x14ac:dyDescent="0.2">
      <c r="B33" s="9" t="s">
        <v>10</v>
      </c>
      <c r="C33" s="62" t="s">
        <v>326</v>
      </c>
      <c r="D33" s="63"/>
      <c r="E33" s="63"/>
      <c r="F33" s="63"/>
      <c r="G33" s="64"/>
      <c r="H33" s="15">
        <v>6000</v>
      </c>
      <c r="I33" s="15">
        <v>6300</v>
      </c>
      <c r="J33" s="20">
        <v>6500</v>
      </c>
      <c r="K33" s="20">
        <v>6500</v>
      </c>
      <c r="L33" s="20">
        <v>6500</v>
      </c>
      <c r="M33" s="20">
        <v>6500</v>
      </c>
      <c r="N33" s="20">
        <v>6500</v>
      </c>
    </row>
    <row r="34" spans="2:14" x14ac:dyDescent="0.2">
      <c r="B34" s="9" t="s">
        <v>11</v>
      </c>
      <c r="C34" s="62" t="s">
        <v>327</v>
      </c>
      <c r="D34" s="63"/>
      <c r="E34" s="63"/>
      <c r="F34" s="63"/>
      <c r="G34" s="64"/>
      <c r="H34" s="21">
        <v>275</v>
      </c>
      <c r="I34" s="21">
        <v>275</v>
      </c>
      <c r="J34" s="21">
        <v>275</v>
      </c>
      <c r="K34" s="21">
        <v>275</v>
      </c>
      <c r="L34" s="21">
        <v>275</v>
      </c>
      <c r="M34" s="21">
        <v>275</v>
      </c>
      <c r="N34" s="21">
        <v>275</v>
      </c>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328</v>
      </c>
      <c r="D45" s="59"/>
      <c r="E45" s="59"/>
      <c r="F45" s="59"/>
      <c r="G45" s="59"/>
      <c r="H45" s="59"/>
      <c r="I45" s="15">
        <v>12000</v>
      </c>
      <c r="J45" s="15">
        <v>12000</v>
      </c>
      <c r="K45" s="20">
        <v>12000</v>
      </c>
      <c r="L45" s="20">
        <v>12000</v>
      </c>
      <c r="M45" s="20">
        <v>12000</v>
      </c>
      <c r="N45" s="20">
        <v>12000</v>
      </c>
    </row>
    <row r="46" spans="2:14" x14ac:dyDescent="0.2">
      <c r="B46" s="9" t="s">
        <v>9</v>
      </c>
      <c r="C46" s="59" t="s">
        <v>329</v>
      </c>
      <c r="D46" s="59"/>
      <c r="E46" s="59"/>
      <c r="F46" s="59"/>
      <c r="G46" s="59"/>
      <c r="H46" s="59"/>
      <c r="I46" s="15">
        <v>1000</v>
      </c>
      <c r="J46" s="15">
        <v>1000</v>
      </c>
      <c r="K46" s="23">
        <v>1000</v>
      </c>
      <c r="L46" s="23">
        <v>1000</v>
      </c>
      <c r="M46" s="23">
        <v>1000</v>
      </c>
      <c r="N46" s="23">
        <v>1000</v>
      </c>
    </row>
    <row r="47" spans="2:14" x14ac:dyDescent="0.2">
      <c r="B47" s="9" t="s">
        <v>10</v>
      </c>
      <c r="C47" s="59" t="s">
        <v>330</v>
      </c>
      <c r="D47" s="59"/>
      <c r="E47" s="59"/>
      <c r="F47" s="59"/>
      <c r="G47" s="59"/>
      <c r="H47" s="59"/>
      <c r="I47" s="15">
        <v>150</v>
      </c>
      <c r="J47" s="15">
        <v>150</v>
      </c>
      <c r="K47" s="19">
        <v>150</v>
      </c>
      <c r="L47" s="19">
        <v>150</v>
      </c>
      <c r="M47" s="19">
        <v>150</v>
      </c>
      <c r="N47" s="19">
        <v>150</v>
      </c>
    </row>
    <row r="48" spans="2:14" x14ac:dyDescent="0.2">
      <c r="B48" s="9" t="s">
        <v>11</v>
      </c>
      <c r="C48" s="59" t="s">
        <v>331</v>
      </c>
      <c r="D48" s="59"/>
      <c r="E48" s="59"/>
      <c r="F48" s="59"/>
      <c r="G48" s="59"/>
      <c r="H48" s="59"/>
      <c r="I48" s="15">
        <v>400</v>
      </c>
      <c r="J48" s="15">
        <v>400</v>
      </c>
      <c r="K48" s="19">
        <v>400</v>
      </c>
      <c r="L48" s="19">
        <v>400</v>
      </c>
      <c r="M48" s="19">
        <v>400</v>
      </c>
      <c r="N48" s="19">
        <v>400</v>
      </c>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D05D7-3C38-430D-B7E1-E69F590F9AC0}">
  <sheetPr>
    <tabColor rgb="FFCC99FF"/>
    <pageSetUpPr fitToPage="1"/>
  </sheetPr>
  <dimension ref="B1:U54"/>
  <sheetViews>
    <sheetView zoomScaleNormal="100" zoomScaleSheetLayoutView="100" workbookViewId="0">
      <selection activeCell="Q18" sqref="Q1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332</v>
      </c>
      <c r="C4" s="41"/>
      <c r="D4" s="41"/>
      <c r="E4" s="41"/>
      <c r="F4" s="41"/>
      <c r="G4" s="41"/>
      <c r="H4" s="41"/>
      <c r="I4" s="41"/>
      <c r="J4" s="41"/>
      <c r="K4" s="41"/>
      <c r="L4" s="41"/>
      <c r="M4" s="41"/>
      <c r="N4" s="41"/>
      <c r="O4" s="41"/>
      <c r="P4" s="41"/>
      <c r="Q4" s="41"/>
      <c r="R4" s="41"/>
      <c r="S4" s="41"/>
      <c r="T4" s="41"/>
      <c r="U4" s="41"/>
    </row>
    <row r="5" spans="2:21" ht="15.75" x14ac:dyDescent="0.25">
      <c r="B5" s="4" t="s">
        <v>333</v>
      </c>
      <c r="C5" s="41"/>
      <c r="D5" s="41"/>
      <c r="E5" s="41"/>
      <c r="F5" s="41"/>
      <c r="G5" s="41"/>
      <c r="H5" s="41"/>
      <c r="I5" s="41"/>
      <c r="J5" s="41"/>
      <c r="K5" s="41"/>
      <c r="L5" s="41"/>
      <c r="M5" s="41"/>
      <c r="N5" s="41"/>
      <c r="O5" s="41"/>
      <c r="P5" s="41"/>
      <c r="Q5" s="41"/>
      <c r="R5" s="41"/>
      <c r="S5" s="41"/>
      <c r="T5" s="41"/>
      <c r="U5" s="41"/>
    </row>
    <row r="6" spans="2:21" ht="15.75" x14ac:dyDescent="0.25">
      <c r="B6" s="4" t="s">
        <v>215</v>
      </c>
      <c r="C6" s="41"/>
      <c r="D6" s="41"/>
      <c r="E6" s="41"/>
      <c r="F6" s="41"/>
      <c r="G6" s="41"/>
      <c r="H6" s="41"/>
      <c r="I6" s="41"/>
      <c r="J6" s="41"/>
      <c r="K6" s="41"/>
      <c r="L6" s="41"/>
      <c r="M6" s="41"/>
      <c r="N6" s="41"/>
      <c r="O6" s="41"/>
      <c r="P6" s="41"/>
      <c r="Q6" s="41"/>
      <c r="R6" s="41"/>
      <c r="S6" s="41"/>
      <c r="T6" s="41"/>
      <c r="U6" s="41"/>
    </row>
    <row r="7" spans="2:21" ht="15.75" x14ac:dyDescent="0.25">
      <c r="B7" s="4" t="s">
        <v>334</v>
      </c>
      <c r="C7" s="41"/>
      <c r="D7" s="41"/>
      <c r="E7" s="41"/>
      <c r="F7" s="41"/>
      <c r="G7" s="41"/>
      <c r="H7" s="41"/>
      <c r="I7" s="41"/>
      <c r="J7" s="41"/>
      <c r="K7" s="41"/>
      <c r="L7" s="41"/>
      <c r="M7" s="41"/>
      <c r="N7" s="41"/>
      <c r="O7" s="41"/>
      <c r="P7" s="41"/>
      <c r="Q7" s="41"/>
      <c r="R7" s="41"/>
      <c r="S7" s="41"/>
      <c r="T7" s="41"/>
      <c r="U7" s="41"/>
    </row>
    <row r="9" spans="2:21" ht="15.75" x14ac:dyDescent="0.25">
      <c r="B9" s="5" t="s">
        <v>1</v>
      </c>
    </row>
    <row r="10" spans="2:21" ht="15" customHeight="1" x14ac:dyDescent="0.2">
      <c r="B10" s="77" t="s">
        <v>375</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335</v>
      </c>
      <c r="D17" s="59"/>
      <c r="E17" s="59"/>
      <c r="F17" s="59"/>
      <c r="G17" s="59"/>
      <c r="H17" s="59"/>
      <c r="I17" s="16">
        <v>16</v>
      </c>
      <c r="J17" s="16">
        <v>16</v>
      </c>
      <c r="K17" s="16">
        <v>16</v>
      </c>
      <c r="L17" s="16">
        <v>16</v>
      </c>
      <c r="M17" s="16">
        <v>16</v>
      </c>
      <c r="N17" s="16">
        <v>16</v>
      </c>
      <c r="O17" s="6"/>
      <c r="P17" s="6"/>
      <c r="Q17" s="6"/>
      <c r="R17" s="6"/>
      <c r="S17" s="6"/>
      <c r="T17" s="6"/>
      <c r="U17" s="6"/>
    </row>
    <row r="18" spans="2:21" x14ac:dyDescent="0.2">
      <c r="B18" s="9" t="s">
        <v>9</v>
      </c>
      <c r="C18" s="62" t="s">
        <v>336</v>
      </c>
      <c r="D18" s="63"/>
      <c r="E18" s="63"/>
      <c r="F18" s="63"/>
      <c r="G18" s="63"/>
      <c r="H18" s="64"/>
      <c r="I18" s="15">
        <v>96</v>
      </c>
      <c r="J18" s="15">
        <v>96</v>
      </c>
      <c r="K18" s="15">
        <v>96</v>
      </c>
      <c r="L18" s="15">
        <v>96</v>
      </c>
      <c r="M18" s="15">
        <v>96</v>
      </c>
      <c r="N18" s="15">
        <v>96</v>
      </c>
      <c r="O18" s="6"/>
      <c r="P18" s="6"/>
      <c r="Q18" s="4"/>
      <c r="R18" s="6"/>
      <c r="S18" s="6"/>
      <c r="T18" s="6"/>
      <c r="U18" s="6"/>
    </row>
    <row r="19" spans="2:21" x14ac:dyDescent="0.2">
      <c r="B19" s="9" t="s">
        <v>10</v>
      </c>
      <c r="C19" s="62" t="s">
        <v>337</v>
      </c>
      <c r="D19" s="63"/>
      <c r="E19" s="63"/>
      <c r="F19" s="63"/>
      <c r="G19" s="63"/>
      <c r="H19" s="64"/>
      <c r="I19" s="15">
        <v>64</v>
      </c>
      <c r="J19" s="15">
        <v>64</v>
      </c>
      <c r="K19" s="15">
        <v>64</v>
      </c>
      <c r="L19" s="15">
        <v>64</v>
      </c>
      <c r="M19" s="15">
        <v>64</v>
      </c>
      <c r="N19" s="15">
        <v>64</v>
      </c>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74" t="s">
        <v>338</v>
      </c>
      <c r="D31" s="75"/>
      <c r="E31" s="75"/>
      <c r="F31" s="75"/>
      <c r="G31" s="76"/>
      <c r="H31" s="16">
        <v>37</v>
      </c>
      <c r="I31" s="16">
        <v>37</v>
      </c>
      <c r="J31" s="16">
        <v>37</v>
      </c>
      <c r="K31" s="16">
        <v>37</v>
      </c>
      <c r="L31" s="16">
        <v>37</v>
      </c>
      <c r="M31" s="16">
        <v>37</v>
      </c>
      <c r="N31" s="16">
        <v>37</v>
      </c>
    </row>
    <row r="32" spans="2:21" x14ac:dyDescent="0.2">
      <c r="B32" s="9" t="s">
        <v>9</v>
      </c>
      <c r="C32" s="62" t="s">
        <v>339</v>
      </c>
      <c r="D32" s="63"/>
      <c r="E32" s="63"/>
      <c r="F32" s="63"/>
      <c r="G32" s="64"/>
      <c r="H32" s="18">
        <v>5</v>
      </c>
      <c r="I32" s="18">
        <v>8</v>
      </c>
      <c r="J32" s="18">
        <v>8</v>
      </c>
      <c r="K32" s="18">
        <v>8</v>
      </c>
      <c r="L32" s="18">
        <v>8</v>
      </c>
      <c r="M32" s="18">
        <v>8</v>
      </c>
      <c r="N32" s="18">
        <v>8</v>
      </c>
    </row>
    <row r="33" spans="2:14" x14ac:dyDescent="0.2">
      <c r="B33" s="9" t="s">
        <v>10</v>
      </c>
      <c r="C33" s="62" t="s">
        <v>340</v>
      </c>
      <c r="D33" s="63"/>
      <c r="E33" s="63"/>
      <c r="F33" s="63"/>
      <c r="G33" s="64"/>
      <c r="H33" s="16">
        <v>43900</v>
      </c>
      <c r="I33" s="16">
        <v>44900</v>
      </c>
      <c r="J33" s="16">
        <v>45900</v>
      </c>
      <c r="K33" s="16">
        <v>46900</v>
      </c>
      <c r="L33" s="16">
        <v>47900</v>
      </c>
      <c r="M33" s="16">
        <v>47900</v>
      </c>
      <c r="N33" s="16">
        <v>47900</v>
      </c>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341</v>
      </c>
      <c r="D45" s="59"/>
      <c r="E45" s="59"/>
      <c r="F45" s="59"/>
      <c r="G45" s="59"/>
      <c r="H45" s="59"/>
      <c r="I45" s="15">
        <v>4800</v>
      </c>
      <c r="J45" s="15">
        <v>4800</v>
      </c>
      <c r="K45" s="15">
        <v>4800</v>
      </c>
      <c r="L45" s="15">
        <v>4800</v>
      </c>
      <c r="M45" s="15">
        <v>4800</v>
      </c>
      <c r="N45" s="15">
        <v>4800</v>
      </c>
    </row>
    <row r="46" spans="2:14" x14ac:dyDescent="0.2">
      <c r="B46" s="9" t="s">
        <v>9</v>
      </c>
      <c r="C46" s="59" t="s">
        <v>35</v>
      </c>
      <c r="D46" s="59"/>
      <c r="E46" s="59"/>
      <c r="F46" s="59"/>
      <c r="G46" s="59"/>
      <c r="H46" s="59"/>
      <c r="I46" s="18">
        <v>8</v>
      </c>
      <c r="J46" s="18">
        <v>8</v>
      </c>
      <c r="K46" s="18">
        <v>8</v>
      </c>
      <c r="L46" s="18">
        <v>8</v>
      </c>
      <c r="M46" s="18">
        <v>8</v>
      </c>
      <c r="N46" s="18">
        <v>8</v>
      </c>
    </row>
    <row r="47" spans="2:14" x14ac:dyDescent="0.2">
      <c r="B47" s="9" t="s">
        <v>10</v>
      </c>
      <c r="C47" s="59" t="s">
        <v>342</v>
      </c>
      <c r="D47" s="59"/>
      <c r="E47" s="59"/>
      <c r="F47" s="59"/>
      <c r="G47" s="59"/>
      <c r="H47" s="59"/>
      <c r="I47" s="15">
        <v>1080</v>
      </c>
      <c r="J47" s="15">
        <v>1080</v>
      </c>
      <c r="K47" s="15">
        <v>1080</v>
      </c>
      <c r="L47" s="15">
        <v>1080</v>
      </c>
      <c r="M47" s="15">
        <v>1080</v>
      </c>
      <c r="N47" s="15">
        <v>1080</v>
      </c>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FB9205-C501-4847-ACA9-54387142D20D}">
  <sheetPr>
    <tabColor theme="5"/>
    <pageSetUpPr fitToPage="1"/>
  </sheetPr>
  <dimension ref="B1:U54"/>
  <sheetViews>
    <sheetView topLeftCell="A5" zoomScaleNormal="100" zoomScaleSheetLayoutView="100" workbookViewId="0">
      <selection activeCell="R8" sqref="R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213</v>
      </c>
      <c r="C4" s="41"/>
      <c r="D4" s="41"/>
      <c r="E4" s="41"/>
      <c r="F4" s="41"/>
      <c r="G4" s="41"/>
      <c r="H4" s="41"/>
      <c r="I4" s="41"/>
      <c r="J4" s="41"/>
      <c r="K4" s="41"/>
      <c r="L4" s="41"/>
      <c r="M4" s="41"/>
      <c r="N4" s="41"/>
      <c r="O4" s="41"/>
      <c r="P4" s="41"/>
      <c r="Q4" s="41"/>
      <c r="R4" s="41"/>
      <c r="S4" s="41"/>
      <c r="T4" s="41"/>
      <c r="U4" s="41"/>
    </row>
    <row r="5" spans="2:21" ht="15.75" x14ac:dyDescent="0.25">
      <c r="B5" s="4" t="s">
        <v>214</v>
      </c>
      <c r="C5" s="41"/>
      <c r="D5" s="41"/>
      <c r="E5" s="41"/>
      <c r="F5" s="41"/>
      <c r="G5" s="41"/>
      <c r="H5" s="41"/>
      <c r="I5" s="41"/>
      <c r="J5" s="41"/>
      <c r="K5" s="41"/>
      <c r="L5" s="41"/>
      <c r="M5" s="41"/>
      <c r="N5" s="41"/>
      <c r="O5" s="41"/>
      <c r="P5" s="41"/>
      <c r="Q5" s="41"/>
      <c r="R5" s="41"/>
      <c r="S5" s="41"/>
      <c r="T5" s="41"/>
      <c r="U5" s="41"/>
    </row>
    <row r="6" spans="2:21" ht="15.75" x14ac:dyDescent="0.25">
      <c r="B6" s="4" t="s">
        <v>215</v>
      </c>
      <c r="C6" s="41"/>
      <c r="D6" s="41"/>
      <c r="E6" s="41"/>
      <c r="F6" s="41"/>
      <c r="G6" s="41"/>
      <c r="H6" s="41"/>
      <c r="I6" s="41"/>
      <c r="J6" s="41"/>
      <c r="K6" s="41"/>
      <c r="L6" s="41"/>
      <c r="M6" s="41"/>
      <c r="N6" s="41"/>
      <c r="O6" s="41"/>
      <c r="P6" s="41"/>
      <c r="Q6" s="41"/>
      <c r="R6" s="41"/>
      <c r="S6" s="41"/>
      <c r="T6" s="41"/>
      <c r="U6" s="41"/>
    </row>
    <row r="7" spans="2:21" ht="15.75" x14ac:dyDescent="0.25">
      <c r="B7" s="4" t="s">
        <v>216</v>
      </c>
      <c r="C7" s="41"/>
      <c r="D7" s="41"/>
      <c r="E7" s="41"/>
      <c r="F7" s="41"/>
      <c r="G7" s="41"/>
      <c r="H7" s="41"/>
      <c r="I7" s="41"/>
      <c r="J7" s="41"/>
      <c r="K7" s="41"/>
      <c r="L7" s="41"/>
      <c r="M7" s="41"/>
      <c r="N7" s="41"/>
      <c r="O7" s="41"/>
      <c r="P7" s="41"/>
      <c r="Q7" s="41"/>
      <c r="R7" s="41"/>
      <c r="S7" s="41"/>
      <c r="T7" s="41"/>
      <c r="U7" s="41"/>
    </row>
    <row r="9" spans="2:21" ht="15.75" x14ac:dyDescent="0.25">
      <c r="B9" s="5" t="s">
        <v>1</v>
      </c>
    </row>
    <row r="10" spans="2:21" x14ac:dyDescent="0.2">
      <c r="B10" s="61" t="s">
        <v>217</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ht="84" customHeight="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62" t="s">
        <v>218</v>
      </c>
      <c r="D17" s="63"/>
      <c r="E17" s="63"/>
      <c r="F17" s="63"/>
      <c r="G17" s="63"/>
      <c r="H17" s="64"/>
      <c r="I17" s="44">
        <v>70</v>
      </c>
      <c r="J17" s="44">
        <v>70</v>
      </c>
      <c r="K17" s="44">
        <v>70</v>
      </c>
      <c r="L17" s="44">
        <v>70</v>
      </c>
      <c r="M17" s="44">
        <v>70</v>
      </c>
      <c r="N17" s="44">
        <v>70</v>
      </c>
      <c r="O17" s="6"/>
      <c r="P17" s="6"/>
      <c r="Q17" s="6"/>
      <c r="R17" s="6"/>
      <c r="S17" s="6"/>
      <c r="T17" s="6"/>
      <c r="U17" s="6"/>
    </row>
    <row r="18" spans="2:21" x14ac:dyDescent="0.2">
      <c r="B18" s="9" t="s">
        <v>9</v>
      </c>
      <c r="C18" s="62" t="s">
        <v>219</v>
      </c>
      <c r="D18" s="63"/>
      <c r="E18" s="63"/>
      <c r="F18" s="63"/>
      <c r="G18" s="63"/>
      <c r="H18" s="64"/>
      <c r="I18" s="43">
        <v>1</v>
      </c>
      <c r="J18" s="43">
        <v>1</v>
      </c>
      <c r="K18" s="43">
        <v>1</v>
      </c>
      <c r="L18" s="43">
        <v>1</v>
      </c>
      <c r="M18" s="43">
        <v>1</v>
      </c>
      <c r="N18" s="43">
        <v>1</v>
      </c>
      <c r="O18" s="4"/>
      <c r="P18" s="6"/>
      <c r="Q18" s="6"/>
      <c r="R18" s="6"/>
      <c r="S18" s="6"/>
      <c r="T18" s="6"/>
      <c r="U18" s="6"/>
    </row>
    <row r="19" spans="2:21" x14ac:dyDescent="0.2">
      <c r="B19" s="9" t="s">
        <v>10</v>
      </c>
      <c r="C19" s="62" t="s">
        <v>220</v>
      </c>
      <c r="D19" s="63"/>
      <c r="E19" s="63"/>
      <c r="F19" s="63"/>
      <c r="G19" s="63"/>
      <c r="H19" s="64"/>
      <c r="I19" s="43">
        <v>100</v>
      </c>
      <c r="J19" s="43">
        <v>100</v>
      </c>
      <c r="K19" s="43">
        <v>100</v>
      </c>
      <c r="L19" s="43">
        <v>100</v>
      </c>
      <c r="M19" s="43">
        <v>100</v>
      </c>
      <c r="N19" s="43">
        <v>100</v>
      </c>
      <c r="O19" s="6"/>
      <c r="P19" s="6"/>
      <c r="Q19" s="6"/>
      <c r="R19" s="6"/>
      <c r="S19" s="6"/>
      <c r="T19" s="6"/>
      <c r="U19" s="6"/>
    </row>
    <row r="20" spans="2:21" x14ac:dyDescent="0.2">
      <c r="B20" s="9" t="s">
        <v>11</v>
      </c>
      <c r="C20" s="62" t="s">
        <v>221</v>
      </c>
      <c r="D20" s="63"/>
      <c r="E20" s="63"/>
      <c r="F20" s="63"/>
      <c r="G20" s="63"/>
      <c r="H20" s="64"/>
      <c r="I20" s="44">
        <v>90</v>
      </c>
      <c r="J20" s="44">
        <v>90</v>
      </c>
      <c r="K20" s="44">
        <v>90</v>
      </c>
      <c r="L20" s="44">
        <v>90</v>
      </c>
      <c r="M20" s="44">
        <v>90</v>
      </c>
      <c r="N20" s="44">
        <v>90</v>
      </c>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29</v>
      </c>
      <c r="D31" s="63"/>
      <c r="E31" s="63"/>
      <c r="F31" s="63"/>
      <c r="G31" s="64"/>
      <c r="H31" s="43">
        <v>552</v>
      </c>
      <c r="I31" s="43">
        <v>552</v>
      </c>
      <c r="J31" s="43">
        <v>552</v>
      </c>
      <c r="K31" s="43">
        <v>552</v>
      </c>
      <c r="L31" s="43">
        <v>552</v>
      </c>
      <c r="M31" s="43">
        <v>552</v>
      </c>
      <c r="N31" s="43">
        <v>552</v>
      </c>
    </row>
    <row r="32" spans="2:21" x14ac:dyDescent="0.2">
      <c r="B32" s="9" t="s">
        <v>9</v>
      </c>
      <c r="C32" s="62" t="s">
        <v>30</v>
      </c>
      <c r="D32" s="63"/>
      <c r="E32" s="63"/>
      <c r="F32" s="63"/>
      <c r="G32" s="64"/>
      <c r="H32" s="45">
        <v>1049</v>
      </c>
      <c r="I32" s="45">
        <v>1049</v>
      </c>
      <c r="J32" s="45">
        <v>1049</v>
      </c>
      <c r="K32" s="45">
        <v>1049</v>
      </c>
      <c r="L32" s="45">
        <v>1049</v>
      </c>
      <c r="M32" s="45">
        <v>1049</v>
      </c>
      <c r="N32" s="45">
        <v>1049</v>
      </c>
    </row>
    <row r="33" spans="2:14" x14ac:dyDescent="0.2">
      <c r="B33" s="9" t="s">
        <v>10</v>
      </c>
      <c r="C33" s="74" t="s">
        <v>28</v>
      </c>
      <c r="D33" s="75"/>
      <c r="E33" s="75"/>
      <c r="F33" s="75"/>
      <c r="G33" s="76"/>
      <c r="H33" s="44">
        <v>886</v>
      </c>
      <c r="I33" s="44">
        <v>886</v>
      </c>
      <c r="J33" s="44">
        <v>886</v>
      </c>
      <c r="K33" s="44">
        <v>886</v>
      </c>
      <c r="L33" s="44">
        <v>886</v>
      </c>
      <c r="M33" s="44">
        <v>886</v>
      </c>
      <c r="N33" s="44">
        <v>886</v>
      </c>
    </row>
    <row r="34" spans="2:14" x14ac:dyDescent="0.2">
      <c r="B34" s="9" t="s">
        <v>11</v>
      </c>
      <c r="C34" s="62" t="s">
        <v>27</v>
      </c>
      <c r="D34" s="63"/>
      <c r="E34" s="63"/>
      <c r="F34" s="63"/>
      <c r="G34" s="64"/>
      <c r="H34" s="42">
        <v>23263</v>
      </c>
      <c r="I34" s="42">
        <v>23263</v>
      </c>
      <c r="J34" s="42">
        <v>23263</v>
      </c>
      <c r="K34" s="42">
        <v>23263</v>
      </c>
      <c r="L34" s="42">
        <v>23263</v>
      </c>
      <c r="M34" s="42">
        <v>23263</v>
      </c>
      <c r="N34" s="42">
        <v>23263</v>
      </c>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31</v>
      </c>
      <c r="D45" s="59"/>
      <c r="E45" s="59"/>
      <c r="F45" s="59"/>
      <c r="G45" s="59"/>
      <c r="H45" s="59"/>
      <c r="I45" s="43">
        <v>385</v>
      </c>
      <c r="J45" s="43">
        <v>385</v>
      </c>
      <c r="K45" s="43">
        <v>385</v>
      </c>
      <c r="L45" s="43">
        <v>385</v>
      </c>
      <c r="M45" s="43">
        <v>385</v>
      </c>
      <c r="N45" s="43">
        <v>385</v>
      </c>
    </row>
    <row r="46" spans="2:14" x14ac:dyDescent="0.2">
      <c r="B46" s="9" t="s">
        <v>9</v>
      </c>
      <c r="C46" s="59" t="s">
        <v>32</v>
      </c>
      <c r="D46" s="59"/>
      <c r="E46" s="59"/>
      <c r="F46" s="59"/>
      <c r="G46" s="59"/>
      <c r="H46" s="59"/>
      <c r="I46" s="44">
        <v>13</v>
      </c>
      <c r="J46" s="44">
        <v>13</v>
      </c>
      <c r="K46" s="44">
        <v>13</v>
      </c>
      <c r="L46" s="44">
        <v>13</v>
      </c>
      <c r="M46" s="44">
        <v>13</v>
      </c>
      <c r="N46" s="44">
        <v>13</v>
      </c>
    </row>
    <row r="47" spans="2:14" x14ac:dyDescent="0.2">
      <c r="B47" s="9" t="s">
        <v>10</v>
      </c>
      <c r="C47" s="59" t="s">
        <v>33</v>
      </c>
      <c r="D47" s="59"/>
      <c r="E47" s="59"/>
      <c r="F47" s="59"/>
      <c r="G47" s="59"/>
      <c r="H47" s="59"/>
      <c r="I47" s="43">
        <v>886</v>
      </c>
      <c r="J47" s="43">
        <v>886</v>
      </c>
      <c r="K47" s="43">
        <v>886</v>
      </c>
      <c r="L47" s="43">
        <v>886</v>
      </c>
      <c r="M47" s="43">
        <v>886</v>
      </c>
      <c r="N47" s="43">
        <v>886</v>
      </c>
    </row>
    <row r="48" spans="2:14" x14ac:dyDescent="0.2">
      <c r="B48" s="9" t="s">
        <v>11</v>
      </c>
      <c r="C48" s="59" t="s">
        <v>34</v>
      </c>
      <c r="D48" s="59"/>
      <c r="E48" s="59"/>
      <c r="F48" s="59"/>
      <c r="G48" s="59"/>
      <c r="H48" s="59"/>
      <c r="I48" s="45">
        <v>20936</v>
      </c>
      <c r="J48" s="45">
        <v>20936</v>
      </c>
      <c r="K48" s="45">
        <v>20936</v>
      </c>
      <c r="L48" s="45">
        <v>20936</v>
      </c>
      <c r="M48" s="45">
        <v>20936</v>
      </c>
      <c r="N48" s="45">
        <v>20936</v>
      </c>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6A353-76A6-422F-B55D-90A78DA5F3F5}">
  <sheetPr>
    <tabColor rgb="FFFFFF00"/>
    <pageSetUpPr fitToPage="1"/>
  </sheetPr>
  <dimension ref="B1:U54"/>
  <sheetViews>
    <sheetView zoomScaleNormal="100" zoomScaleSheetLayoutView="100" workbookViewId="0">
      <selection activeCell="O10" sqref="O1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343</v>
      </c>
      <c r="C4" s="41"/>
      <c r="D4" s="41"/>
      <c r="E4" s="41"/>
      <c r="F4" s="41"/>
      <c r="G4" s="41"/>
      <c r="H4" s="41"/>
      <c r="I4" s="41"/>
      <c r="J4" s="41"/>
      <c r="K4" s="41"/>
      <c r="L4" s="41"/>
      <c r="M4" s="41"/>
      <c r="N4" s="41"/>
      <c r="O4" s="41"/>
      <c r="P4" s="41"/>
      <c r="Q4" s="41"/>
      <c r="R4" s="41"/>
      <c r="S4" s="41"/>
      <c r="T4" s="41"/>
      <c r="U4" s="41"/>
    </row>
    <row r="5" spans="2:21" ht="15.75" x14ac:dyDescent="0.25">
      <c r="B5" s="4" t="s">
        <v>344</v>
      </c>
      <c r="C5" s="41"/>
      <c r="D5" s="41"/>
      <c r="E5" s="41"/>
      <c r="F5" s="41"/>
      <c r="G5" s="41"/>
      <c r="H5" s="41"/>
      <c r="I5" s="41"/>
      <c r="J5" s="41"/>
      <c r="K5" s="41"/>
      <c r="L5" s="41"/>
      <c r="M5" s="41"/>
      <c r="N5" s="41"/>
      <c r="O5" s="41"/>
      <c r="P5" s="41"/>
      <c r="Q5" s="41"/>
      <c r="R5" s="41"/>
      <c r="S5" s="41"/>
      <c r="T5" s="41"/>
      <c r="U5" s="41"/>
    </row>
    <row r="6" spans="2:21" ht="15.75" x14ac:dyDescent="0.25">
      <c r="B6" s="4" t="s">
        <v>215</v>
      </c>
      <c r="C6" s="41"/>
      <c r="D6" s="41"/>
      <c r="E6" s="41"/>
      <c r="F6" s="41"/>
      <c r="G6" s="41"/>
      <c r="H6" s="41"/>
      <c r="I6" s="41"/>
      <c r="J6" s="41"/>
      <c r="K6" s="41"/>
      <c r="L6" s="41"/>
      <c r="M6" s="41"/>
      <c r="N6" s="41"/>
      <c r="O6" s="41"/>
      <c r="P6" s="41"/>
      <c r="Q6" s="4"/>
      <c r="R6" s="41"/>
      <c r="S6" s="41"/>
      <c r="T6" s="41"/>
      <c r="U6" s="41"/>
    </row>
    <row r="7" spans="2:21" ht="15.75" x14ac:dyDescent="0.25">
      <c r="B7" s="4" t="s">
        <v>345</v>
      </c>
      <c r="C7" s="41"/>
      <c r="D7" s="41"/>
      <c r="E7" s="41"/>
      <c r="F7" s="41"/>
      <c r="G7" s="41"/>
      <c r="H7" s="41"/>
      <c r="I7" s="41"/>
      <c r="J7" s="41"/>
      <c r="K7" s="41"/>
      <c r="L7" s="41"/>
      <c r="M7" s="41"/>
      <c r="N7" s="41"/>
      <c r="O7" s="41"/>
      <c r="P7" s="41"/>
      <c r="Q7" s="41"/>
      <c r="R7" s="41"/>
      <c r="S7" s="41"/>
      <c r="T7" s="41"/>
      <c r="U7" s="41"/>
    </row>
    <row r="9" spans="2:21" ht="15.75" x14ac:dyDescent="0.25">
      <c r="B9" s="5" t="s">
        <v>1</v>
      </c>
    </row>
    <row r="10" spans="2:21" x14ac:dyDescent="0.2">
      <c r="B10" s="61" t="s">
        <v>346</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36</v>
      </c>
      <c r="D17" s="59"/>
      <c r="E17" s="59"/>
      <c r="F17" s="59"/>
      <c r="G17" s="59"/>
      <c r="H17" s="59"/>
      <c r="I17" s="16">
        <v>94</v>
      </c>
      <c r="J17" s="16">
        <v>94</v>
      </c>
      <c r="K17" s="16">
        <v>94</v>
      </c>
      <c r="L17" s="16">
        <v>94</v>
      </c>
      <c r="M17" s="16">
        <v>94</v>
      </c>
      <c r="N17" s="16">
        <v>94</v>
      </c>
      <c r="O17" s="6"/>
      <c r="P17" s="6"/>
      <c r="Q17" s="6"/>
      <c r="R17" s="6"/>
      <c r="S17" s="6"/>
      <c r="T17" s="6"/>
      <c r="U17" s="6"/>
    </row>
    <row r="18" spans="2:21" x14ac:dyDescent="0.2">
      <c r="B18" s="9" t="s">
        <v>9</v>
      </c>
      <c r="C18" s="62" t="s">
        <v>40</v>
      </c>
      <c r="D18" s="63"/>
      <c r="E18" s="63"/>
      <c r="F18" s="63"/>
      <c r="G18" s="63"/>
      <c r="H18" s="64"/>
      <c r="I18" s="15">
        <v>80</v>
      </c>
      <c r="J18" s="15">
        <v>80</v>
      </c>
      <c r="K18" s="15">
        <v>80</v>
      </c>
      <c r="L18" s="15">
        <v>80</v>
      </c>
      <c r="M18" s="15">
        <v>80</v>
      </c>
      <c r="N18" s="15">
        <v>80</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37</v>
      </c>
      <c r="D31" s="63"/>
      <c r="E31" s="63"/>
      <c r="F31" s="63"/>
      <c r="G31" s="64"/>
      <c r="H31" s="16">
        <v>138</v>
      </c>
      <c r="I31" s="16">
        <v>140</v>
      </c>
      <c r="J31" s="16">
        <v>141</v>
      </c>
      <c r="K31" s="16">
        <v>142</v>
      </c>
      <c r="L31" s="16">
        <v>143</v>
      </c>
      <c r="M31" s="16">
        <v>143</v>
      </c>
      <c r="N31" s="16">
        <v>143</v>
      </c>
    </row>
    <row r="32" spans="2:21" x14ac:dyDescent="0.2">
      <c r="B32" s="9" t="s">
        <v>9</v>
      </c>
      <c r="C32" s="62" t="s">
        <v>39</v>
      </c>
      <c r="D32" s="63"/>
      <c r="E32" s="63"/>
      <c r="F32" s="63"/>
      <c r="G32" s="64"/>
      <c r="H32" s="16">
        <v>9</v>
      </c>
      <c r="I32" s="18">
        <v>24</v>
      </c>
      <c r="J32" s="18">
        <v>24</v>
      </c>
      <c r="K32" s="18">
        <v>24</v>
      </c>
      <c r="L32" s="18">
        <v>24</v>
      </c>
      <c r="M32" s="18">
        <v>24</v>
      </c>
      <c r="N32" s="18">
        <v>24</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38</v>
      </c>
      <c r="D45" s="59"/>
      <c r="E45" s="59"/>
      <c r="F45" s="59"/>
      <c r="G45" s="59"/>
      <c r="H45" s="59"/>
      <c r="I45" s="15">
        <v>20</v>
      </c>
      <c r="J45" s="15">
        <v>20</v>
      </c>
      <c r="K45" s="15">
        <v>20</v>
      </c>
      <c r="L45" s="15">
        <v>20</v>
      </c>
      <c r="M45" s="15">
        <v>20</v>
      </c>
      <c r="N45" s="15">
        <v>20</v>
      </c>
    </row>
    <row r="46" spans="2:14" x14ac:dyDescent="0.2">
      <c r="B46" s="9" t="s">
        <v>9</v>
      </c>
      <c r="C46" s="59" t="s">
        <v>35</v>
      </c>
      <c r="D46" s="59"/>
      <c r="E46" s="59"/>
      <c r="F46" s="59"/>
      <c r="G46" s="59"/>
      <c r="H46" s="59"/>
      <c r="I46" s="18">
        <v>24</v>
      </c>
      <c r="J46" s="18">
        <v>24</v>
      </c>
      <c r="K46" s="18">
        <v>24</v>
      </c>
      <c r="L46" s="18">
        <v>24</v>
      </c>
      <c r="M46" s="18">
        <v>24</v>
      </c>
      <c r="N46" s="18">
        <v>24</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8136BD-57FD-4844-B72B-63B79FA14B63}">
  <sheetPr>
    <tabColor rgb="FF66FFFF"/>
    <pageSetUpPr fitToPage="1"/>
  </sheetPr>
  <dimension ref="B1:U53"/>
  <sheetViews>
    <sheetView zoomScaleNormal="100" zoomScaleSheetLayoutView="100" workbookViewId="0">
      <selection activeCell="R18" sqref="R1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265</v>
      </c>
      <c r="C4" s="41"/>
      <c r="D4" s="41"/>
      <c r="E4" s="41"/>
      <c r="F4" s="41"/>
      <c r="G4" s="41"/>
      <c r="H4" s="41"/>
      <c r="I4" s="41"/>
      <c r="J4" s="41"/>
      <c r="K4" s="41"/>
      <c r="L4" s="41"/>
      <c r="M4" s="41"/>
      <c r="N4" s="41"/>
      <c r="O4" s="41"/>
      <c r="P4" s="41"/>
      <c r="Q4" s="41"/>
      <c r="R4" s="41"/>
      <c r="S4" s="41"/>
      <c r="T4" s="41"/>
      <c r="U4" s="41"/>
    </row>
    <row r="5" spans="2:21" ht="15.75" x14ac:dyDescent="0.25">
      <c r="B5" s="4" t="s">
        <v>266</v>
      </c>
      <c r="C5" s="41"/>
      <c r="D5" s="41"/>
      <c r="E5" s="41"/>
      <c r="F5" s="41"/>
      <c r="G5" s="41"/>
      <c r="H5" s="41"/>
      <c r="I5" s="41"/>
      <c r="J5" s="41"/>
      <c r="K5" s="41"/>
      <c r="L5" s="41"/>
      <c r="M5" s="41"/>
      <c r="N5" s="41"/>
      <c r="O5" s="41"/>
      <c r="P5" s="41"/>
      <c r="Q5" s="41"/>
      <c r="R5" s="41"/>
      <c r="S5" s="41"/>
      <c r="T5" s="41"/>
      <c r="U5" s="41"/>
    </row>
    <row r="6" spans="2:21" ht="15.75" x14ac:dyDescent="0.25">
      <c r="B6" s="4" t="s">
        <v>237</v>
      </c>
      <c r="C6" s="41"/>
      <c r="D6" s="41"/>
      <c r="E6" s="41"/>
      <c r="F6" s="41"/>
      <c r="G6" s="41"/>
      <c r="H6" s="41"/>
      <c r="I6" s="41"/>
      <c r="J6" s="41"/>
      <c r="K6" s="41"/>
      <c r="L6" s="41"/>
      <c r="M6" s="41"/>
      <c r="N6" s="41"/>
      <c r="O6" s="41"/>
      <c r="P6" s="41"/>
      <c r="Q6" s="41"/>
      <c r="R6" s="41"/>
      <c r="S6" s="41"/>
      <c r="T6" s="41"/>
      <c r="U6" s="41"/>
    </row>
    <row r="7" spans="2:21" ht="15.75" x14ac:dyDescent="0.25">
      <c r="B7" s="4" t="s">
        <v>267</v>
      </c>
      <c r="C7" s="41"/>
      <c r="D7" s="41"/>
      <c r="E7" s="41"/>
      <c r="F7" s="41"/>
      <c r="G7" s="41"/>
      <c r="H7" s="41"/>
      <c r="I7" s="41"/>
      <c r="J7" s="41"/>
      <c r="K7" s="41"/>
      <c r="L7" s="41"/>
      <c r="M7" s="41"/>
      <c r="N7" s="41"/>
      <c r="O7" s="41"/>
      <c r="P7" s="41"/>
      <c r="Q7" s="41"/>
      <c r="R7" s="41"/>
      <c r="S7" s="41"/>
      <c r="T7" s="41"/>
      <c r="U7" s="41"/>
    </row>
    <row r="9" spans="2:21" ht="15.75" x14ac:dyDescent="0.25">
      <c r="B9" s="5" t="s">
        <v>1</v>
      </c>
    </row>
    <row r="10" spans="2:21" x14ac:dyDescent="0.2">
      <c r="B10" s="61" t="s">
        <v>268</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ht="45" customHeight="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269</v>
      </c>
      <c r="D17" s="59"/>
      <c r="E17" s="59"/>
      <c r="F17" s="59"/>
      <c r="G17" s="59"/>
      <c r="H17" s="59"/>
      <c r="I17" s="16">
        <v>2750</v>
      </c>
      <c r="J17" s="16">
        <v>2750</v>
      </c>
      <c r="K17" s="16">
        <v>2750</v>
      </c>
      <c r="L17" s="16">
        <v>2750</v>
      </c>
      <c r="M17" s="16">
        <v>2750</v>
      </c>
      <c r="N17" s="16">
        <v>2750</v>
      </c>
      <c r="O17" s="6"/>
      <c r="P17" s="6"/>
      <c r="Q17" s="6"/>
      <c r="R17" s="6"/>
      <c r="S17" s="6"/>
      <c r="T17" s="6"/>
      <c r="U17" s="6"/>
    </row>
    <row r="18" spans="2:21" x14ac:dyDescent="0.2">
      <c r="B18" s="9" t="s">
        <v>9</v>
      </c>
      <c r="C18" s="62" t="s">
        <v>270</v>
      </c>
      <c r="D18" s="63"/>
      <c r="E18" s="63"/>
      <c r="F18" s="63"/>
      <c r="G18" s="63"/>
      <c r="H18" s="64"/>
      <c r="I18" s="15">
        <v>25</v>
      </c>
      <c r="J18" s="22">
        <v>25</v>
      </c>
      <c r="K18" s="22">
        <v>25</v>
      </c>
      <c r="L18" s="22">
        <v>25</v>
      </c>
      <c r="M18" s="22">
        <v>25</v>
      </c>
      <c r="N18" s="22">
        <v>25</v>
      </c>
      <c r="O18" s="6"/>
      <c r="P18" s="6"/>
      <c r="Q18" s="6"/>
      <c r="R18" s="6"/>
      <c r="S18" s="6"/>
      <c r="T18" s="6"/>
      <c r="U18" s="6"/>
    </row>
    <row r="19" spans="2:21" x14ac:dyDescent="0.2">
      <c r="B19" s="9" t="s">
        <v>10</v>
      </c>
      <c r="C19" s="62" t="s">
        <v>271</v>
      </c>
      <c r="D19" s="63"/>
      <c r="E19" s="63"/>
      <c r="F19" s="63"/>
      <c r="G19" s="63"/>
      <c r="H19" s="64"/>
      <c r="I19" s="16">
        <v>66</v>
      </c>
      <c r="J19" s="16">
        <v>66</v>
      </c>
      <c r="K19" s="16">
        <v>66</v>
      </c>
      <c r="L19" s="16">
        <v>66</v>
      </c>
      <c r="M19" s="16">
        <v>66</v>
      </c>
      <c r="N19" s="16">
        <v>66</v>
      </c>
      <c r="O19" s="6"/>
      <c r="P19" s="6"/>
      <c r="Q19" s="6"/>
      <c r="R19" s="6"/>
      <c r="S19" s="6"/>
      <c r="T19" s="6"/>
      <c r="U19" s="6"/>
    </row>
    <row r="20" spans="2:21" hidden="1" x14ac:dyDescent="0.2">
      <c r="B20" s="9" t="s">
        <v>12</v>
      </c>
      <c r="C20" s="62"/>
      <c r="D20" s="63"/>
      <c r="E20" s="63"/>
      <c r="F20" s="63"/>
      <c r="G20" s="63"/>
      <c r="H20" s="64"/>
      <c r="I20" s="15"/>
      <c r="J20" s="15"/>
      <c r="K20" s="15"/>
      <c r="L20" s="15"/>
      <c r="M20" s="15"/>
      <c r="N20" s="15"/>
      <c r="O20" s="6"/>
      <c r="P20" s="6"/>
      <c r="Q20" s="6"/>
      <c r="R20" s="6"/>
      <c r="S20" s="6"/>
      <c r="T20" s="6"/>
      <c r="U20" s="6"/>
    </row>
    <row r="21" spans="2:21" hidden="1" x14ac:dyDescent="0.2">
      <c r="B21" s="9" t="s">
        <v>13</v>
      </c>
      <c r="C21" s="59"/>
      <c r="D21" s="59"/>
      <c r="E21" s="59"/>
      <c r="F21" s="59"/>
      <c r="G21" s="59"/>
      <c r="H21" s="59"/>
      <c r="I21" s="10"/>
      <c r="J21" s="10"/>
      <c r="K21" s="10"/>
      <c r="L21" s="10"/>
      <c r="M21" s="10"/>
      <c r="N21" s="10"/>
      <c r="O21" s="6"/>
      <c r="P21" s="6"/>
      <c r="Q21" s="6"/>
      <c r="R21" s="6"/>
      <c r="S21" s="6"/>
      <c r="T21" s="6"/>
      <c r="U21" s="6"/>
    </row>
    <row r="22" spans="2:21" hidden="1" x14ac:dyDescent="0.2">
      <c r="B22" s="9" t="s">
        <v>14</v>
      </c>
      <c r="C22" s="59"/>
      <c r="D22" s="59"/>
      <c r="E22" s="59"/>
      <c r="F22" s="59"/>
      <c r="G22" s="59"/>
      <c r="H22" s="59"/>
      <c r="I22" s="10"/>
      <c r="J22" s="10"/>
      <c r="K22" s="10"/>
      <c r="L22" s="10"/>
      <c r="M22" s="10"/>
      <c r="N22" s="10"/>
      <c r="O22" s="6"/>
      <c r="P22" s="6"/>
      <c r="Q22" s="6"/>
      <c r="R22" s="6"/>
      <c r="S22" s="6"/>
      <c r="T22" s="6"/>
      <c r="U22" s="6"/>
    </row>
    <row r="23" spans="2:21" hidden="1" x14ac:dyDescent="0.2">
      <c r="B23" s="9" t="s">
        <v>15</v>
      </c>
      <c r="C23" s="59"/>
      <c r="D23" s="59"/>
      <c r="E23" s="59"/>
      <c r="F23" s="59"/>
      <c r="G23" s="59"/>
      <c r="H23" s="59"/>
      <c r="I23" s="10"/>
      <c r="J23" s="10"/>
      <c r="K23" s="10"/>
      <c r="L23" s="10"/>
      <c r="M23" s="10"/>
      <c r="N23" s="10"/>
      <c r="O23" s="6"/>
      <c r="P23" s="6"/>
      <c r="Q23" s="6"/>
      <c r="R23" s="6"/>
      <c r="S23" s="6"/>
      <c r="T23" s="6"/>
      <c r="U23" s="6"/>
    </row>
    <row r="24" spans="2:21" hidden="1" x14ac:dyDescent="0.2">
      <c r="B24" s="9" t="s">
        <v>16</v>
      </c>
      <c r="C24" s="59"/>
      <c r="D24" s="59"/>
      <c r="E24" s="59"/>
      <c r="F24" s="59"/>
      <c r="G24" s="59"/>
      <c r="H24" s="59"/>
      <c r="I24" s="10"/>
      <c r="J24" s="10"/>
      <c r="K24" s="10"/>
      <c r="L24" s="10"/>
      <c r="M24" s="10"/>
      <c r="N24" s="10"/>
      <c r="O24" s="6"/>
      <c r="P24" s="6"/>
      <c r="Q24" s="6"/>
      <c r="R24" s="6"/>
      <c r="S24" s="6"/>
      <c r="T24" s="6"/>
      <c r="U24" s="6"/>
    </row>
    <row r="25" spans="2:21" hidden="1" x14ac:dyDescent="0.2">
      <c r="B25" s="9" t="s">
        <v>17</v>
      </c>
      <c r="C25" s="59"/>
      <c r="D25" s="59"/>
      <c r="E25" s="59"/>
      <c r="F25" s="59"/>
      <c r="G25" s="59"/>
      <c r="H25" s="59"/>
      <c r="I25" s="10"/>
      <c r="J25" s="10"/>
      <c r="K25" s="10"/>
      <c r="L25" s="10"/>
      <c r="M25" s="10"/>
      <c r="N25" s="10"/>
      <c r="O25" s="6"/>
      <c r="P25" s="6"/>
      <c r="Q25" s="6"/>
      <c r="R25" s="6"/>
      <c r="S25" s="6"/>
      <c r="T25" s="6"/>
      <c r="U25" s="6"/>
    </row>
    <row r="26" spans="2:21" x14ac:dyDescent="0.2">
      <c r="B26" s="9"/>
      <c r="C26" s="11"/>
      <c r="D26" s="11"/>
      <c r="E26" s="11"/>
      <c r="F26" s="11"/>
      <c r="G26" s="11"/>
      <c r="H26" s="12"/>
      <c r="I26" s="13"/>
      <c r="J26" s="13"/>
      <c r="K26" s="13"/>
      <c r="L26" s="13"/>
      <c r="M26" s="13"/>
      <c r="N26" s="13"/>
      <c r="O26" s="6"/>
      <c r="P26" s="6"/>
      <c r="Q26" s="6"/>
      <c r="R26" s="6"/>
      <c r="S26" s="6"/>
      <c r="T26" s="6"/>
      <c r="U26" s="6"/>
    </row>
    <row r="27" spans="2:21" ht="15.75" x14ac:dyDescent="0.25">
      <c r="H27" s="7" t="s">
        <v>2</v>
      </c>
      <c r="I27" s="7" t="s">
        <v>2</v>
      </c>
      <c r="J27" s="7" t="s">
        <v>2</v>
      </c>
      <c r="K27" s="7" t="s">
        <v>2</v>
      </c>
      <c r="L27" s="7" t="s">
        <v>2</v>
      </c>
      <c r="M27" s="7" t="s">
        <v>2</v>
      </c>
      <c r="N27" s="7" t="s">
        <v>2</v>
      </c>
      <c r="O27" s="6"/>
      <c r="P27" s="6"/>
      <c r="Q27" s="6"/>
      <c r="R27" s="6"/>
      <c r="S27" s="6"/>
      <c r="T27" s="6"/>
      <c r="U27" s="6"/>
    </row>
    <row r="28" spans="2:21" ht="16.5" thickBot="1" x14ac:dyDescent="0.3">
      <c r="B28" s="5" t="s">
        <v>18</v>
      </c>
      <c r="H28" s="8" t="s">
        <v>4</v>
      </c>
      <c r="I28" s="8" t="s">
        <v>5</v>
      </c>
      <c r="J28" s="8" t="s">
        <v>6</v>
      </c>
      <c r="K28" s="8" t="s">
        <v>7</v>
      </c>
      <c r="L28" s="8" t="s">
        <v>140</v>
      </c>
      <c r="M28" s="8" t="s">
        <v>145</v>
      </c>
      <c r="N28" s="8" t="s">
        <v>163</v>
      </c>
      <c r="O28" s="6"/>
      <c r="P28" s="6"/>
      <c r="Q28" s="6"/>
      <c r="R28" s="6"/>
      <c r="S28" s="6"/>
      <c r="T28" s="6"/>
      <c r="U28" s="6"/>
    </row>
    <row r="29" spans="2:21" x14ac:dyDescent="0.2">
      <c r="D29" s="2"/>
      <c r="E29" s="2"/>
      <c r="F29" s="2"/>
      <c r="G29" s="2"/>
      <c r="O29" s="6"/>
      <c r="P29" s="6"/>
      <c r="Q29" s="6"/>
      <c r="R29" s="6"/>
      <c r="S29" s="6"/>
      <c r="T29" s="6"/>
      <c r="U29" s="6"/>
    </row>
    <row r="30" spans="2:21" x14ac:dyDescent="0.2">
      <c r="B30" s="9" t="s">
        <v>8</v>
      </c>
      <c r="C30" s="62" t="s">
        <v>272</v>
      </c>
      <c r="D30" s="63"/>
      <c r="E30" s="63"/>
      <c r="F30" s="63"/>
      <c r="G30" s="64"/>
      <c r="H30" s="24">
        <v>3</v>
      </c>
      <c r="I30" s="24">
        <v>3</v>
      </c>
      <c r="J30" s="24">
        <v>3</v>
      </c>
      <c r="K30" s="24">
        <v>3</v>
      </c>
      <c r="L30" s="24">
        <v>3</v>
      </c>
      <c r="M30" s="24">
        <v>3</v>
      </c>
      <c r="N30" s="24">
        <v>3</v>
      </c>
    </row>
    <row r="31" spans="2:21" x14ac:dyDescent="0.2">
      <c r="B31" s="9" t="s">
        <v>9</v>
      </c>
      <c r="C31" s="62" t="s">
        <v>273</v>
      </c>
      <c r="D31" s="63"/>
      <c r="E31" s="63"/>
      <c r="F31" s="63"/>
      <c r="G31" s="64"/>
      <c r="H31" s="18">
        <v>250</v>
      </c>
      <c r="I31" s="18">
        <v>250</v>
      </c>
      <c r="J31" s="18">
        <v>250</v>
      </c>
      <c r="K31" s="18">
        <v>250</v>
      </c>
      <c r="L31" s="18">
        <v>250</v>
      </c>
      <c r="M31" s="18">
        <v>250</v>
      </c>
      <c r="N31" s="18">
        <v>250</v>
      </c>
    </row>
    <row r="32" spans="2:21" hidden="1" x14ac:dyDescent="0.2">
      <c r="B32" s="9" t="s">
        <v>10</v>
      </c>
      <c r="C32" s="62"/>
      <c r="D32" s="63"/>
      <c r="E32" s="63"/>
      <c r="F32" s="63"/>
      <c r="G32" s="64"/>
      <c r="H32" s="16"/>
      <c r="I32" s="15"/>
      <c r="J32" s="15"/>
      <c r="K32" s="15"/>
      <c r="L32" s="15"/>
      <c r="M32" s="20"/>
      <c r="N32" s="20"/>
    </row>
    <row r="33" spans="2:14" hidden="1" x14ac:dyDescent="0.2">
      <c r="B33" s="9" t="s">
        <v>11</v>
      </c>
      <c r="C33" s="62"/>
      <c r="D33" s="63"/>
      <c r="E33" s="63"/>
      <c r="F33" s="63"/>
      <c r="G33" s="64"/>
      <c r="H33" s="16"/>
      <c r="I33" s="21"/>
      <c r="J33" s="21"/>
      <c r="K33" s="21"/>
      <c r="L33" s="21"/>
      <c r="M33" s="21"/>
      <c r="N33" s="21"/>
    </row>
    <row r="34" spans="2:14" hidden="1" x14ac:dyDescent="0.2">
      <c r="B34" s="9" t="s">
        <v>12</v>
      </c>
      <c r="C34" s="62"/>
      <c r="D34" s="63"/>
      <c r="E34" s="63"/>
      <c r="F34" s="63"/>
      <c r="G34" s="64"/>
      <c r="H34" s="16"/>
      <c r="I34" s="15"/>
      <c r="J34" s="15"/>
      <c r="K34" s="15"/>
      <c r="L34" s="15"/>
      <c r="M34" s="15"/>
      <c r="N34" s="15"/>
    </row>
    <row r="35" spans="2:14" hidden="1" x14ac:dyDescent="0.2">
      <c r="B35" s="9" t="s">
        <v>13</v>
      </c>
      <c r="C35" s="65"/>
      <c r="D35" s="66"/>
      <c r="E35" s="66"/>
      <c r="F35" s="66"/>
      <c r="G35" s="67"/>
      <c r="H35" s="14"/>
      <c r="I35" s="10"/>
      <c r="J35" s="10"/>
      <c r="K35" s="10"/>
      <c r="L35" s="10"/>
      <c r="M35" s="10"/>
      <c r="N35" s="10"/>
    </row>
    <row r="36" spans="2:14" hidden="1" x14ac:dyDescent="0.2">
      <c r="B36" s="9" t="s">
        <v>14</v>
      </c>
      <c r="C36" s="65"/>
      <c r="D36" s="66"/>
      <c r="E36" s="66"/>
      <c r="F36" s="66"/>
      <c r="G36" s="67"/>
      <c r="H36" s="14"/>
      <c r="I36" s="10"/>
      <c r="J36" s="10"/>
      <c r="K36" s="10"/>
      <c r="L36" s="10"/>
      <c r="M36" s="10"/>
      <c r="N36" s="10"/>
    </row>
    <row r="37" spans="2:14" hidden="1" x14ac:dyDescent="0.2">
      <c r="B37" s="9" t="s">
        <v>15</v>
      </c>
      <c r="C37" s="65"/>
      <c r="D37" s="66"/>
      <c r="E37" s="66"/>
      <c r="F37" s="66"/>
      <c r="G37" s="67"/>
      <c r="H37" s="14"/>
      <c r="I37" s="10"/>
      <c r="J37" s="10"/>
      <c r="K37" s="10"/>
      <c r="L37" s="10"/>
      <c r="M37" s="10"/>
      <c r="N37" s="10"/>
    </row>
    <row r="38" spans="2:14" hidden="1" x14ac:dyDescent="0.2">
      <c r="B38" s="9" t="s">
        <v>16</v>
      </c>
      <c r="C38" s="65"/>
      <c r="D38" s="66"/>
      <c r="E38" s="66"/>
      <c r="F38" s="66"/>
      <c r="G38" s="67"/>
      <c r="H38" s="14"/>
      <c r="I38" s="10"/>
      <c r="J38" s="10"/>
      <c r="K38" s="10"/>
      <c r="L38" s="10"/>
      <c r="M38" s="10"/>
      <c r="N38" s="10"/>
    </row>
    <row r="39" spans="2:14" hidden="1" x14ac:dyDescent="0.2">
      <c r="B39" s="9" t="s">
        <v>17</v>
      </c>
      <c r="C39" s="65"/>
      <c r="D39" s="66"/>
      <c r="E39" s="66"/>
      <c r="F39" s="66"/>
      <c r="G39" s="67"/>
      <c r="H39" s="14"/>
      <c r="I39" s="10"/>
      <c r="J39" s="10"/>
      <c r="K39" s="10"/>
      <c r="L39" s="10"/>
      <c r="M39" s="10"/>
      <c r="N39" s="10"/>
    </row>
    <row r="40" spans="2:14" x14ac:dyDescent="0.2">
      <c r="B40" s="4"/>
      <c r="C40" s="6"/>
    </row>
    <row r="41" spans="2:14" ht="15.75" x14ac:dyDescent="0.25">
      <c r="D41" s="2"/>
      <c r="E41" s="2"/>
      <c r="F41" s="2"/>
      <c r="I41" s="7" t="s">
        <v>2</v>
      </c>
      <c r="J41" s="7" t="s">
        <v>2</v>
      </c>
      <c r="K41" s="7" t="s">
        <v>2</v>
      </c>
      <c r="L41" s="7" t="s">
        <v>2</v>
      </c>
      <c r="M41" s="7" t="s">
        <v>2</v>
      </c>
      <c r="N41" s="7" t="s">
        <v>2</v>
      </c>
    </row>
    <row r="42" spans="2:14" ht="16.5" thickBot="1" x14ac:dyDescent="0.3">
      <c r="B42" s="5" t="s">
        <v>19</v>
      </c>
      <c r="D42" s="2"/>
      <c r="E42" s="2"/>
      <c r="F42" s="2"/>
      <c r="I42" s="8" t="s">
        <v>5</v>
      </c>
      <c r="J42" s="8" t="s">
        <v>6</v>
      </c>
      <c r="K42" s="8" t="s">
        <v>7</v>
      </c>
      <c r="L42" s="8" t="s">
        <v>140</v>
      </c>
      <c r="M42" s="8" t="s">
        <v>145</v>
      </c>
      <c r="N42" s="8" t="s">
        <v>163</v>
      </c>
    </row>
    <row r="43" spans="2:14" x14ac:dyDescent="0.2">
      <c r="D43" s="2"/>
      <c r="E43" s="2"/>
      <c r="F43" s="2"/>
    </row>
    <row r="44" spans="2:14" ht="15" customHeight="1" x14ac:dyDescent="0.2">
      <c r="B44" s="9" t="s">
        <v>8</v>
      </c>
      <c r="C44" s="59" t="s">
        <v>274</v>
      </c>
      <c r="D44" s="59"/>
      <c r="E44" s="59"/>
      <c r="F44" s="59"/>
      <c r="G44" s="59"/>
      <c r="H44" s="59"/>
      <c r="I44" s="15">
        <v>50</v>
      </c>
      <c r="J44" s="15">
        <v>50</v>
      </c>
      <c r="K44" s="15">
        <v>50</v>
      </c>
      <c r="L44" s="15">
        <v>50</v>
      </c>
      <c r="M44" s="15">
        <v>50</v>
      </c>
      <c r="N44" s="15">
        <v>50</v>
      </c>
    </row>
    <row r="45" spans="2:14" ht="15" customHeight="1" x14ac:dyDescent="0.2">
      <c r="B45" s="9" t="s">
        <v>9</v>
      </c>
      <c r="C45" s="59" t="s">
        <v>275</v>
      </c>
      <c r="D45" s="59"/>
      <c r="E45" s="59"/>
      <c r="F45" s="59"/>
      <c r="G45" s="59"/>
      <c r="H45" s="59"/>
      <c r="I45" s="15">
        <v>65</v>
      </c>
      <c r="J45" s="15">
        <v>65</v>
      </c>
      <c r="K45" s="15">
        <v>65</v>
      </c>
      <c r="L45" s="15">
        <v>65</v>
      </c>
      <c r="M45" s="15">
        <v>65</v>
      </c>
      <c r="N45" s="15">
        <v>65</v>
      </c>
    </row>
    <row r="46" spans="2:14" x14ac:dyDescent="0.2">
      <c r="B46" s="9"/>
      <c r="D46" s="2"/>
      <c r="E46" s="2"/>
      <c r="F46" s="2"/>
      <c r="G46" s="2"/>
      <c r="H46" s="2"/>
      <c r="I46" s="2"/>
      <c r="J46" s="2"/>
      <c r="K46" s="2"/>
      <c r="L46" s="2"/>
      <c r="M46" s="2"/>
      <c r="N46" s="2"/>
    </row>
    <row r="47" spans="2:14" x14ac:dyDescent="0.2">
      <c r="B47" s="9"/>
      <c r="D47" s="2"/>
      <c r="E47" s="2"/>
      <c r="F47" s="2"/>
      <c r="G47" s="2"/>
      <c r="H47" s="2"/>
      <c r="I47" s="2"/>
      <c r="J47" s="2"/>
      <c r="K47" s="2"/>
      <c r="L47" s="2"/>
      <c r="M47" s="2"/>
      <c r="N47" s="2"/>
    </row>
    <row r="48" spans="2:14" hidden="1" x14ac:dyDescent="0.2">
      <c r="B48" s="9" t="s">
        <v>14</v>
      </c>
      <c r="C48" s="59"/>
      <c r="D48" s="59"/>
      <c r="E48" s="59"/>
      <c r="F48" s="59"/>
      <c r="G48" s="59"/>
      <c r="H48" s="59"/>
      <c r="I48" s="10"/>
      <c r="J48" s="10"/>
      <c r="K48" s="10"/>
      <c r="L48" s="10"/>
      <c r="M48" s="10"/>
      <c r="N48" s="10"/>
    </row>
    <row r="49" spans="2:14" hidden="1" x14ac:dyDescent="0.2">
      <c r="B49" s="9" t="s">
        <v>15</v>
      </c>
      <c r="C49" s="59"/>
      <c r="D49" s="59"/>
      <c r="E49" s="59"/>
      <c r="F49" s="59"/>
      <c r="G49" s="59"/>
      <c r="H49" s="59"/>
      <c r="I49" s="10"/>
      <c r="J49" s="10"/>
      <c r="K49" s="10"/>
      <c r="L49" s="10"/>
      <c r="M49" s="10"/>
      <c r="N49" s="10"/>
    </row>
    <row r="50" spans="2:14" hidden="1" x14ac:dyDescent="0.2">
      <c r="B50" s="9" t="s">
        <v>16</v>
      </c>
      <c r="C50" s="59"/>
      <c r="D50" s="59"/>
      <c r="E50" s="59"/>
      <c r="F50" s="59"/>
      <c r="G50" s="59"/>
      <c r="H50" s="59"/>
      <c r="I50" s="10"/>
      <c r="J50" s="10"/>
      <c r="K50" s="10"/>
      <c r="L50" s="10"/>
      <c r="M50" s="10"/>
      <c r="N50" s="10"/>
    </row>
    <row r="51" spans="2:14" hidden="1" x14ac:dyDescent="0.2">
      <c r="B51" s="9" t="s">
        <v>17</v>
      </c>
      <c r="C51" s="59"/>
      <c r="D51" s="59"/>
      <c r="E51" s="59"/>
      <c r="F51" s="59"/>
      <c r="G51" s="59"/>
      <c r="H51" s="59"/>
      <c r="I51" s="10"/>
      <c r="J51" s="10"/>
      <c r="K51" s="10"/>
      <c r="L51" s="10"/>
      <c r="M51" s="10"/>
      <c r="N51" s="10"/>
    </row>
    <row r="52" spans="2:14" hidden="1" x14ac:dyDescent="0.2"/>
    <row r="53" spans="2:14" hidden="1" x14ac:dyDescent="0.2"/>
  </sheetData>
  <mergeCells count="29">
    <mergeCell ref="C18:H18"/>
    <mergeCell ref="B1:N1"/>
    <mergeCell ref="B2:N2"/>
    <mergeCell ref="B3:N3"/>
    <mergeCell ref="B10:N12"/>
    <mergeCell ref="C17:H17"/>
    <mergeCell ref="C33:G33"/>
    <mergeCell ref="C19:H19"/>
    <mergeCell ref="C20:H20"/>
    <mergeCell ref="C21:H21"/>
    <mergeCell ref="C22:H22"/>
    <mergeCell ref="C23:H23"/>
    <mergeCell ref="C24:H24"/>
    <mergeCell ref="C25:H25"/>
    <mergeCell ref="C30:G30"/>
    <mergeCell ref="C31:G31"/>
    <mergeCell ref="C32:G32"/>
    <mergeCell ref="C51:H51"/>
    <mergeCell ref="C34:G34"/>
    <mergeCell ref="C35:G35"/>
    <mergeCell ref="C36:G36"/>
    <mergeCell ref="C37:G37"/>
    <mergeCell ref="C38:G38"/>
    <mergeCell ref="C39:G39"/>
    <mergeCell ref="C44:H44"/>
    <mergeCell ref="C45:H45"/>
    <mergeCell ref="C48:H48"/>
    <mergeCell ref="C49:H49"/>
    <mergeCell ref="C50:H50"/>
  </mergeCells>
  <pageMargins left="0.7" right="0.7" top="0.75" bottom="0.75" header="0.3" footer="0.3"/>
  <pageSetup scale="7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84200-F1DE-4CAA-A5AF-6186BF0B6E68}">
  <sheetPr>
    <tabColor theme="7" tint="0.59999389629810485"/>
    <pageSetUpPr fitToPage="1"/>
  </sheetPr>
  <dimension ref="B1:U54"/>
  <sheetViews>
    <sheetView zoomScaleNormal="100" zoomScaleSheetLayoutView="100" workbookViewId="0">
      <selection activeCell="R7" sqref="R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235</v>
      </c>
      <c r="C4" s="41"/>
      <c r="D4" s="41"/>
      <c r="E4" s="41"/>
      <c r="F4" s="41"/>
      <c r="G4" s="41"/>
      <c r="H4" s="41"/>
      <c r="I4" s="41"/>
      <c r="J4" s="41"/>
      <c r="K4" s="41"/>
      <c r="L4" s="41"/>
      <c r="M4" s="41"/>
      <c r="N4" s="41"/>
      <c r="O4" s="41"/>
      <c r="P4" s="41"/>
      <c r="Q4" s="41"/>
      <c r="R4" s="41"/>
      <c r="S4" s="41"/>
      <c r="T4" s="41"/>
      <c r="U4" s="41"/>
    </row>
    <row r="5" spans="2:21" ht="15.75" x14ac:dyDescent="0.25">
      <c r="B5" s="4" t="s">
        <v>236</v>
      </c>
      <c r="C5" s="41"/>
      <c r="D5" s="41"/>
      <c r="E5" s="41"/>
      <c r="F5" s="41"/>
      <c r="G5" s="41"/>
      <c r="H5" s="41"/>
      <c r="I5" s="41"/>
      <c r="J5" s="41"/>
      <c r="K5" s="41"/>
      <c r="L5" s="41"/>
      <c r="M5" s="41"/>
      <c r="N5" s="41"/>
      <c r="O5" s="41"/>
      <c r="P5" s="41"/>
      <c r="Q5" s="41"/>
      <c r="R5" s="41"/>
      <c r="S5" s="41"/>
      <c r="T5" s="41"/>
      <c r="U5" s="41"/>
    </row>
    <row r="6" spans="2:21" ht="15.75" x14ac:dyDescent="0.25">
      <c r="B6" s="4" t="s">
        <v>237</v>
      </c>
      <c r="C6" s="41"/>
      <c r="D6" s="41"/>
      <c r="E6" s="41"/>
      <c r="F6" s="41"/>
      <c r="G6" s="41"/>
      <c r="H6" s="41"/>
      <c r="I6" s="41"/>
      <c r="J6" s="41"/>
      <c r="K6" s="41"/>
      <c r="L6" s="41"/>
      <c r="M6" s="41"/>
      <c r="N6" s="41"/>
      <c r="O6" s="41"/>
      <c r="P6" s="41"/>
      <c r="Q6" s="41"/>
      <c r="R6" s="41"/>
      <c r="S6" s="41"/>
      <c r="T6" s="41"/>
      <c r="U6" s="41"/>
    </row>
    <row r="7" spans="2:21" ht="15.75" x14ac:dyDescent="0.25">
      <c r="B7" s="4" t="s">
        <v>238</v>
      </c>
      <c r="C7" s="41"/>
      <c r="D7" s="41"/>
      <c r="E7" s="41"/>
      <c r="F7" s="41"/>
      <c r="G7" s="41"/>
      <c r="H7" s="41"/>
      <c r="I7" s="41"/>
      <c r="J7" s="41"/>
      <c r="K7" s="41"/>
      <c r="L7" s="41"/>
      <c r="M7" s="41"/>
      <c r="N7" s="41"/>
      <c r="O7" s="41"/>
      <c r="P7" s="41"/>
      <c r="Q7" s="41"/>
      <c r="S7" s="41"/>
      <c r="T7" s="41"/>
      <c r="U7" s="41"/>
    </row>
    <row r="9" spans="2:21" ht="15.75" x14ac:dyDescent="0.25">
      <c r="B9" s="5" t="s">
        <v>1</v>
      </c>
    </row>
    <row r="10" spans="2:21" x14ac:dyDescent="0.2">
      <c r="B10" s="61" t="s">
        <v>239</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ht="84" customHeight="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240</v>
      </c>
      <c r="D17" s="59"/>
      <c r="E17" s="59"/>
      <c r="F17" s="59"/>
      <c r="G17" s="59"/>
      <c r="H17" s="59"/>
      <c r="I17" s="16">
        <v>90</v>
      </c>
      <c r="J17" s="16">
        <v>90</v>
      </c>
      <c r="K17" s="16">
        <v>90</v>
      </c>
      <c r="L17" s="16">
        <v>90</v>
      </c>
      <c r="M17" s="16">
        <v>90</v>
      </c>
      <c r="N17" s="16">
        <v>90</v>
      </c>
      <c r="O17" s="6"/>
      <c r="P17" s="6"/>
      <c r="Q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241</v>
      </c>
      <c r="D31" s="63"/>
      <c r="E31" s="63"/>
      <c r="F31" s="63"/>
      <c r="G31" s="64"/>
      <c r="H31" s="24">
        <v>150</v>
      </c>
      <c r="I31" s="24">
        <v>150</v>
      </c>
      <c r="J31" s="24">
        <v>150</v>
      </c>
      <c r="K31" s="24">
        <v>150</v>
      </c>
      <c r="L31" s="24">
        <v>150</v>
      </c>
      <c r="M31" s="24">
        <v>150</v>
      </c>
      <c r="N31" s="24">
        <v>150</v>
      </c>
    </row>
    <row r="32" spans="2:21" hidden="1" x14ac:dyDescent="0.2">
      <c r="B32" s="9" t="s">
        <v>9</v>
      </c>
      <c r="C32" s="62"/>
      <c r="D32" s="63"/>
      <c r="E32" s="63"/>
      <c r="F32" s="63"/>
      <c r="G32" s="64"/>
      <c r="H32" s="16"/>
      <c r="I32" s="18"/>
      <c r="J32" s="18"/>
      <c r="K32" s="18"/>
      <c r="L32" s="18"/>
      <c r="M32" s="20"/>
      <c r="N32" s="20"/>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242</v>
      </c>
      <c r="D45" s="59"/>
      <c r="E45" s="59"/>
      <c r="F45" s="59"/>
      <c r="G45" s="59"/>
      <c r="H45" s="59"/>
      <c r="I45" s="16">
        <v>92</v>
      </c>
      <c r="J45" s="16">
        <v>92</v>
      </c>
      <c r="K45" s="16">
        <v>92</v>
      </c>
      <c r="L45" s="16">
        <v>92</v>
      </c>
      <c r="M45" s="16">
        <v>92</v>
      </c>
      <c r="N45" s="16">
        <v>92</v>
      </c>
    </row>
    <row r="46" spans="2:14" hidden="1" x14ac:dyDescent="0.2">
      <c r="B46" s="9" t="s">
        <v>9</v>
      </c>
      <c r="C46" s="59"/>
      <c r="D46" s="59"/>
      <c r="E46" s="59"/>
      <c r="F46" s="59"/>
      <c r="G46" s="59"/>
      <c r="H46" s="59"/>
      <c r="I46" s="15"/>
      <c r="J46" s="15"/>
      <c r="K46" s="15"/>
      <c r="L46" s="15"/>
      <c r="M46" s="23"/>
      <c r="N46" s="23"/>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FFB08-C54B-45AD-94C9-56CE50C3C60B}">
  <sheetPr>
    <tabColor rgb="FFFFFF00"/>
    <pageSetUpPr fitToPage="1"/>
  </sheetPr>
  <dimension ref="B1:U54"/>
  <sheetViews>
    <sheetView zoomScaleNormal="100" zoomScaleSheetLayoutView="100" workbookViewId="0">
      <selection activeCell="O5" sqref="O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230</v>
      </c>
      <c r="C4" s="41"/>
      <c r="D4" s="41"/>
      <c r="E4" s="41"/>
      <c r="F4" s="41"/>
      <c r="G4" s="41"/>
      <c r="H4" s="41"/>
      <c r="I4" s="41"/>
      <c r="J4" s="41"/>
      <c r="K4" s="41"/>
      <c r="L4" s="41"/>
      <c r="M4" s="41"/>
      <c r="N4" s="41"/>
      <c r="O4" s="41"/>
      <c r="P4" s="41"/>
      <c r="Q4" s="41"/>
      <c r="R4" s="41"/>
      <c r="S4" s="41"/>
      <c r="T4" s="41"/>
      <c r="U4" s="41"/>
    </row>
    <row r="5" spans="2:21" ht="15.75" x14ac:dyDescent="0.25">
      <c r="B5" s="4" t="s">
        <v>231</v>
      </c>
      <c r="C5" s="41"/>
      <c r="D5" s="41"/>
      <c r="E5" s="41"/>
      <c r="F5" s="41"/>
      <c r="G5" s="41"/>
      <c r="H5" s="41"/>
      <c r="I5" s="41"/>
      <c r="J5" s="41"/>
      <c r="K5" s="41"/>
      <c r="L5" s="41"/>
      <c r="M5" s="41"/>
      <c r="N5" s="41"/>
      <c r="O5" s="41"/>
      <c r="P5" s="41"/>
      <c r="Q5" s="41"/>
      <c r="R5" s="41"/>
      <c r="S5" s="41"/>
      <c r="T5" s="41"/>
      <c r="U5" s="41"/>
    </row>
    <row r="6" spans="2:21" ht="15.75" x14ac:dyDescent="0.25">
      <c r="B6" s="4" t="s">
        <v>232</v>
      </c>
      <c r="C6" s="41"/>
      <c r="D6" s="41"/>
      <c r="E6" s="41"/>
      <c r="F6" s="41"/>
      <c r="G6" s="41"/>
      <c r="H6" s="41"/>
      <c r="I6" s="41"/>
      <c r="J6" s="41"/>
      <c r="K6" s="41"/>
      <c r="L6" s="41"/>
      <c r="M6" s="41"/>
      <c r="N6" s="41"/>
      <c r="O6" s="41"/>
      <c r="P6" s="41"/>
      <c r="Q6" s="41"/>
      <c r="R6" s="41"/>
      <c r="S6" s="41"/>
      <c r="T6" s="41"/>
      <c r="U6" s="41"/>
    </row>
    <row r="7" spans="2:21" ht="15.75" x14ac:dyDescent="0.25">
      <c r="B7" s="4" t="s">
        <v>233</v>
      </c>
      <c r="C7" s="41"/>
      <c r="D7" s="41"/>
      <c r="E7" s="41"/>
      <c r="F7" s="41"/>
      <c r="G7" s="41"/>
      <c r="H7" s="41"/>
      <c r="I7" s="41"/>
      <c r="J7" s="41"/>
      <c r="K7" s="41"/>
      <c r="L7" s="41"/>
      <c r="M7" s="41"/>
      <c r="N7" s="41"/>
      <c r="O7" s="41"/>
      <c r="P7" s="41"/>
      <c r="Q7" s="41"/>
      <c r="R7" s="6"/>
      <c r="S7" s="41"/>
      <c r="T7" s="41"/>
      <c r="U7" s="41"/>
    </row>
    <row r="9" spans="2:21" ht="15.75" x14ac:dyDescent="0.25">
      <c r="B9" s="5" t="s">
        <v>1</v>
      </c>
    </row>
    <row r="10" spans="2:21" ht="15" customHeight="1" x14ac:dyDescent="0.2">
      <c r="B10" s="61" t="s">
        <v>234</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ht="16.5" customHeight="1" x14ac:dyDescent="0.2">
      <c r="B12" s="61"/>
      <c r="C12" s="61"/>
      <c r="D12" s="61"/>
      <c r="E12" s="61"/>
      <c r="F12" s="61"/>
      <c r="G12" s="61"/>
      <c r="H12" s="61"/>
      <c r="I12" s="61"/>
      <c r="J12" s="61"/>
      <c r="K12" s="61"/>
      <c r="L12" s="61"/>
      <c r="M12" s="61"/>
      <c r="N12" s="61"/>
      <c r="S12" s="3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42</v>
      </c>
      <c r="D17" s="59"/>
      <c r="E17" s="59"/>
      <c r="F17" s="59"/>
      <c r="G17" s="59"/>
      <c r="H17" s="59"/>
      <c r="I17" s="16">
        <v>97</v>
      </c>
      <c r="J17" s="16">
        <v>97</v>
      </c>
      <c r="K17" s="16">
        <v>97</v>
      </c>
      <c r="L17" s="16">
        <v>97</v>
      </c>
      <c r="M17" s="16">
        <v>97</v>
      </c>
      <c r="N17" s="16">
        <v>97</v>
      </c>
      <c r="O17" s="6"/>
      <c r="P17" s="6"/>
      <c r="Q17" s="6"/>
      <c r="R17" s="6"/>
      <c r="S17" s="6"/>
      <c r="T17" s="6"/>
      <c r="U17" s="6"/>
    </row>
    <row r="18" spans="2:21" x14ac:dyDescent="0.2">
      <c r="B18" s="9" t="s">
        <v>9</v>
      </c>
      <c r="C18" s="62" t="s">
        <v>43</v>
      </c>
      <c r="D18" s="63"/>
      <c r="E18" s="63"/>
      <c r="F18" s="63"/>
      <c r="G18" s="63"/>
      <c r="H18" s="64"/>
      <c r="I18" s="15">
        <v>99</v>
      </c>
      <c r="J18" s="15">
        <v>99</v>
      </c>
      <c r="K18" s="15">
        <v>99</v>
      </c>
      <c r="L18" s="15">
        <v>99</v>
      </c>
      <c r="M18" s="15">
        <v>99</v>
      </c>
      <c r="N18" s="15">
        <v>99</v>
      </c>
      <c r="O18" s="6"/>
      <c r="P18" s="6"/>
      <c r="Q18" s="6"/>
      <c r="R18" s="6"/>
      <c r="S18" s="6"/>
      <c r="T18" s="6"/>
      <c r="U18" s="6"/>
    </row>
    <row r="19" spans="2:21" x14ac:dyDescent="0.2">
      <c r="B19" s="9" t="s">
        <v>10</v>
      </c>
      <c r="C19" s="59" t="s">
        <v>89</v>
      </c>
      <c r="D19" s="59"/>
      <c r="E19" s="59"/>
      <c r="F19" s="59"/>
      <c r="G19" s="59"/>
      <c r="H19" s="59"/>
      <c r="I19" s="32">
        <v>11.6</v>
      </c>
      <c r="J19" s="32">
        <v>11.6</v>
      </c>
      <c r="K19" s="32">
        <v>11.6</v>
      </c>
      <c r="L19" s="32">
        <v>11.6</v>
      </c>
      <c r="M19" s="32">
        <v>11.6</v>
      </c>
      <c r="N19" s="32">
        <v>11.6</v>
      </c>
      <c r="O19" s="6"/>
      <c r="P19" s="6"/>
      <c r="Q19" s="6"/>
      <c r="R19" s="6"/>
      <c r="S19" s="6"/>
      <c r="T19" s="6"/>
      <c r="U19" s="6"/>
    </row>
    <row r="20" spans="2:21" x14ac:dyDescent="0.2">
      <c r="B20" s="9" t="s">
        <v>11</v>
      </c>
      <c r="C20" s="59" t="s">
        <v>90</v>
      </c>
      <c r="D20" s="59"/>
      <c r="E20" s="59"/>
      <c r="F20" s="59"/>
      <c r="G20" s="59"/>
      <c r="H20" s="59"/>
      <c r="I20" s="33">
        <v>2.5499999999999998</v>
      </c>
      <c r="J20" s="33">
        <v>2.5499999999999998</v>
      </c>
      <c r="K20" s="33">
        <v>2.5499999999999998</v>
      </c>
      <c r="L20" s="33">
        <v>2.5499999999999998</v>
      </c>
      <c r="M20" s="33">
        <v>2.5499999999999998</v>
      </c>
      <c r="N20" s="33">
        <v>2.5499999999999998</v>
      </c>
      <c r="O20" s="6"/>
      <c r="P20" s="6"/>
      <c r="Q20" s="6"/>
      <c r="R20" s="6"/>
      <c r="S20" s="6"/>
      <c r="T20" s="6"/>
      <c r="U20" s="6"/>
    </row>
    <row r="21" spans="2:21" x14ac:dyDescent="0.2">
      <c r="B21" s="9" t="s">
        <v>12</v>
      </c>
      <c r="C21" s="59" t="s">
        <v>91</v>
      </c>
      <c r="D21" s="59"/>
      <c r="E21" s="59"/>
      <c r="F21" s="59"/>
      <c r="G21" s="59"/>
      <c r="H21" s="59"/>
      <c r="I21" s="33">
        <v>697</v>
      </c>
      <c r="J21" s="33">
        <v>697</v>
      </c>
      <c r="K21" s="33">
        <v>697</v>
      </c>
      <c r="L21" s="33">
        <v>697</v>
      </c>
      <c r="M21" s="33">
        <v>697</v>
      </c>
      <c r="N21" s="33">
        <v>697</v>
      </c>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8" t="s">
        <v>44</v>
      </c>
      <c r="D31" s="69"/>
      <c r="E31" s="69"/>
      <c r="F31" s="69"/>
      <c r="G31" s="70"/>
      <c r="H31" s="16">
        <v>70</v>
      </c>
      <c r="I31" s="16">
        <v>70</v>
      </c>
      <c r="J31" s="16">
        <v>70</v>
      </c>
      <c r="K31" s="16">
        <v>70</v>
      </c>
      <c r="L31" s="16">
        <v>70</v>
      </c>
      <c r="M31" s="16">
        <v>70</v>
      </c>
      <c r="N31" s="16">
        <v>70</v>
      </c>
    </row>
    <row r="32" spans="2:21" x14ac:dyDescent="0.2">
      <c r="B32" s="9" t="s">
        <v>9</v>
      </c>
      <c r="C32" s="62" t="s">
        <v>41</v>
      </c>
      <c r="D32" s="63"/>
      <c r="E32" s="63"/>
      <c r="F32" s="63"/>
      <c r="G32" s="64"/>
      <c r="H32" s="16">
        <v>147</v>
      </c>
      <c r="I32" s="16">
        <v>147</v>
      </c>
      <c r="J32" s="16">
        <v>147</v>
      </c>
      <c r="K32" s="16">
        <v>147</v>
      </c>
      <c r="L32" s="16">
        <v>147</v>
      </c>
      <c r="M32" s="16">
        <v>147</v>
      </c>
      <c r="N32" s="16">
        <v>147</v>
      </c>
    </row>
    <row r="33" spans="2:14" x14ac:dyDescent="0.2">
      <c r="B33" s="9" t="s">
        <v>10</v>
      </c>
      <c r="C33" s="62" t="s">
        <v>92</v>
      </c>
      <c r="D33" s="63"/>
      <c r="E33" s="63"/>
      <c r="F33" s="63"/>
      <c r="G33" s="64"/>
      <c r="H33" s="16">
        <v>1</v>
      </c>
      <c r="I33" s="16">
        <v>3</v>
      </c>
      <c r="J33" s="16">
        <v>3</v>
      </c>
      <c r="K33" s="16">
        <v>3</v>
      </c>
      <c r="L33" s="16">
        <v>3</v>
      </c>
      <c r="M33" s="16">
        <v>3</v>
      </c>
      <c r="N33" s="16">
        <v>3</v>
      </c>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45</v>
      </c>
      <c r="D45" s="59"/>
      <c r="E45" s="59"/>
      <c r="F45" s="59"/>
      <c r="G45" s="59"/>
      <c r="H45" s="59"/>
      <c r="I45" s="16">
        <v>300</v>
      </c>
      <c r="J45" s="16">
        <v>300</v>
      </c>
      <c r="K45" s="16">
        <v>300</v>
      </c>
      <c r="L45" s="16">
        <v>300</v>
      </c>
      <c r="M45" s="16">
        <v>300</v>
      </c>
      <c r="N45" s="16">
        <v>300</v>
      </c>
    </row>
    <row r="46" spans="2:14" x14ac:dyDescent="0.2">
      <c r="B46" s="9" t="s">
        <v>9</v>
      </c>
      <c r="C46" s="59" t="s">
        <v>46</v>
      </c>
      <c r="D46" s="59"/>
      <c r="E46" s="59"/>
      <c r="F46" s="59"/>
      <c r="G46" s="59"/>
      <c r="H46" s="59"/>
      <c r="I46" s="15">
        <v>6200</v>
      </c>
      <c r="J46" s="15">
        <v>6200</v>
      </c>
      <c r="K46" s="15">
        <v>6200</v>
      </c>
      <c r="L46" s="15">
        <v>6200</v>
      </c>
      <c r="M46" s="15">
        <v>6200</v>
      </c>
      <c r="N46" s="15">
        <v>6200</v>
      </c>
    </row>
    <row r="47" spans="2:14" x14ac:dyDescent="0.2">
      <c r="B47" s="9" t="s">
        <v>10</v>
      </c>
      <c r="C47" s="59" t="s">
        <v>93</v>
      </c>
      <c r="D47" s="59"/>
      <c r="E47" s="59"/>
      <c r="F47" s="59"/>
      <c r="G47" s="59"/>
      <c r="H47" s="59"/>
      <c r="I47" s="16">
        <v>3</v>
      </c>
      <c r="J47" s="16">
        <v>3</v>
      </c>
      <c r="K47" s="16">
        <v>3</v>
      </c>
      <c r="L47" s="16">
        <v>3</v>
      </c>
      <c r="M47" s="16">
        <v>3</v>
      </c>
      <c r="N47" s="16">
        <v>3</v>
      </c>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tabColor theme="5" tint="0.79998168889431442"/>
    <pageSetUpPr fitToPage="1"/>
  </sheetPr>
  <dimension ref="B1:U59"/>
  <sheetViews>
    <sheetView zoomScaleNormal="100" zoomScaleSheetLayoutView="100" workbookViewId="0">
      <selection activeCell="P4" sqref="P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187</v>
      </c>
      <c r="C4" s="3"/>
      <c r="D4" s="3"/>
      <c r="E4" s="3"/>
      <c r="F4" s="3"/>
      <c r="G4" s="3"/>
      <c r="H4" s="3"/>
      <c r="I4" s="3"/>
      <c r="J4" s="3"/>
      <c r="K4" s="3"/>
      <c r="L4" s="3"/>
      <c r="M4" s="3"/>
      <c r="N4" s="3"/>
      <c r="O4" s="3"/>
      <c r="P4" s="3"/>
      <c r="Q4" s="3"/>
      <c r="R4" s="3"/>
      <c r="S4" s="3"/>
      <c r="T4" s="3"/>
      <c r="U4" s="3"/>
    </row>
    <row r="5" spans="2:21" ht="15.75" x14ac:dyDescent="0.25">
      <c r="B5" s="4" t="s">
        <v>184</v>
      </c>
      <c r="C5" s="3"/>
      <c r="D5" s="3"/>
      <c r="E5" s="3"/>
      <c r="F5" s="3"/>
      <c r="G5" s="3"/>
      <c r="H5" s="3"/>
      <c r="I5" s="3"/>
      <c r="J5" s="3"/>
      <c r="K5" s="3"/>
      <c r="L5" s="3"/>
      <c r="M5" s="3"/>
      <c r="N5" s="3"/>
      <c r="O5" s="3"/>
      <c r="P5" s="3"/>
      <c r="Q5" s="3"/>
      <c r="R5" s="56"/>
      <c r="S5" s="3"/>
      <c r="T5" s="3"/>
      <c r="U5" s="3"/>
    </row>
    <row r="6" spans="2:21" ht="15.75" x14ac:dyDescent="0.25">
      <c r="B6" s="4" t="s">
        <v>49</v>
      </c>
      <c r="C6" s="3"/>
      <c r="D6" s="3"/>
      <c r="E6" s="3"/>
      <c r="F6" s="3"/>
      <c r="G6" s="3"/>
      <c r="H6" s="3"/>
      <c r="I6" s="3"/>
      <c r="J6" s="3"/>
      <c r="K6" s="3"/>
      <c r="L6" s="3"/>
      <c r="M6" s="3"/>
      <c r="N6" s="3"/>
      <c r="O6" s="3"/>
      <c r="P6" s="3"/>
      <c r="Q6" s="3"/>
      <c r="R6" s="54"/>
      <c r="S6" s="3"/>
      <c r="T6" s="3"/>
      <c r="U6" s="3"/>
    </row>
    <row r="7" spans="2:21" ht="15.75" x14ac:dyDescent="0.25">
      <c r="B7" s="4" t="s">
        <v>185</v>
      </c>
      <c r="C7" s="3"/>
      <c r="D7" s="3"/>
      <c r="E7" s="3"/>
      <c r="F7" s="3"/>
      <c r="G7" s="3"/>
      <c r="H7" s="3"/>
      <c r="I7" s="3"/>
      <c r="J7" s="3"/>
      <c r="K7" s="3"/>
      <c r="L7" s="3"/>
      <c r="M7" s="3"/>
      <c r="N7" s="3"/>
      <c r="O7" s="3"/>
      <c r="P7" s="3"/>
      <c r="Q7" s="3"/>
      <c r="R7" s="54"/>
      <c r="S7" s="3"/>
      <c r="T7" s="3"/>
      <c r="U7" s="3"/>
    </row>
    <row r="8" spans="2:21" x14ac:dyDescent="0.2">
      <c r="R8" s="54"/>
    </row>
    <row r="9" spans="2:21" ht="15.75" x14ac:dyDescent="0.25">
      <c r="B9" s="5" t="s">
        <v>1</v>
      </c>
      <c r="R9" s="54"/>
    </row>
    <row r="10" spans="2:21" x14ac:dyDescent="0.2">
      <c r="B10" s="61" t="s">
        <v>186</v>
      </c>
      <c r="C10" s="61"/>
      <c r="D10" s="61"/>
      <c r="E10" s="61"/>
      <c r="F10" s="61"/>
      <c r="G10" s="61"/>
      <c r="H10" s="61"/>
      <c r="I10" s="61"/>
      <c r="J10" s="61"/>
      <c r="K10" s="61"/>
      <c r="L10" s="61"/>
      <c r="M10" s="61"/>
      <c r="N10" s="61"/>
      <c r="R10" s="54"/>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62" t="s">
        <v>110</v>
      </c>
      <c r="D17" s="63"/>
      <c r="E17" s="63"/>
      <c r="F17" s="63"/>
      <c r="G17" s="63"/>
      <c r="H17" s="64"/>
      <c r="I17" s="15">
        <v>90</v>
      </c>
      <c r="J17" s="15">
        <v>90</v>
      </c>
      <c r="K17" s="15">
        <v>90</v>
      </c>
      <c r="L17" s="15">
        <v>90</v>
      </c>
      <c r="M17" s="15">
        <v>90</v>
      </c>
      <c r="N17" s="15">
        <v>90</v>
      </c>
      <c r="O17" s="6"/>
      <c r="P17" s="6"/>
      <c r="Q17" s="6"/>
      <c r="R17" s="6"/>
      <c r="S17" s="6"/>
      <c r="T17" s="6"/>
      <c r="U17" s="6"/>
    </row>
    <row r="18" spans="2:21" hidden="1" x14ac:dyDescent="0.2">
      <c r="B18" s="9" t="s">
        <v>9</v>
      </c>
      <c r="C18" s="62"/>
      <c r="D18" s="63"/>
      <c r="E18" s="63"/>
      <c r="F18" s="63"/>
      <c r="G18" s="63"/>
      <c r="H18" s="64"/>
      <c r="I18" s="15"/>
      <c r="J18" s="15"/>
      <c r="K18" s="15"/>
      <c r="L18" s="15"/>
      <c r="M18" s="15"/>
      <c r="N18" s="15"/>
      <c r="O18" s="6"/>
      <c r="P18" s="6"/>
      <c r="Q18" s="6"/>
      <c r="R18" s="6"/>
      <c r="S18" s="6"/>
      <c r="T18" s="6"/>
      <c r="U18" s="6"/>
    </row>
    <row r="19" spans="2:21" hidden="1" x14ac:dyDescent="0.2">
      <c r="B19" s="9" t="s">
        <v>10</v>
      </c>
      <c r="C19" s="62"/>
      <c r="D19" s="63"/>
      <c r="E19" s="63"/>
      <c r="F19" s="63"/>
      <c r="G19" s="63"/>
      <c r="H19" s="64"/>
      <c r="I19" s="15"/>
      <c r="J19" s="15"/>
      <c r="K19" s="15"/>
      <c r="L19" s="15"/>
      <c r="M19" s="15"/>
      <c r="N19" s="15"/>
      <c r="O19" s="6"/>
      <c r="P19" s="6"/>
      <c r="Q19" s="6"/>
      <c r="R19" s="6"/>
      <c r="S19" s="6"/>
      <c r="T19" s="6"/>
      <c r="U19" s="6"/>
    </row>
    <row r="20" spans="2:21" hidden="1" x14ac:dyDescent="0.2">
      <c r="B20" s="9" t="s">
        <v>11</v>
      </c>
      <c r="C20" s="62"/>
      <c r="D20" s="63"/>
      <c r="E20" s="63"/>
      <c r="F20" s="63"/>
      <c r="G20" s="63"/>
      <c r="H20" s="64"/>
      <c r="I20" s="15"/>
      <c r="J20" s="15"/>
      <c r="K20" s="15"/>
      <c r="L20" s="15"/>
      <c r="M20" s="15"/>
      <c r="N20" s="15"/>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t="s">
        <v>9</v>
      </c>
      <c r="C27" s="59" t="s">
        <v>21</v>
      </c>
      <c r="D27" s="59"/>
      <c r="E27" s="59"/>
      <c r="F27" s="59"/>
      <c r="G27" s="59"/>
      <c r="H27" s="59"/>
      <c r="I27" s="15">
        <v>90</v>
      </c>
      <c r="J27" s="15">
        <v>90</v>
      </c>
      <c r="K27" s="15">
        <v>90</v>
      </c>
      <c r="L27" s="15">
        <v>90</v>
      </c>
      <c r="M27" s="15">
        <v>90</v>
      </c>
      <c r="N27" s="15">
        <v>90</v>
      </c>
      <c r="O27" s="6"/>
      <c r="P27" s="6"/>
      <c r="Q27" s="6"/>
      <c r="R27" s="6"/>
      <c r="S27" s="6"/>
      <c r="T27" s="6"/>
      <c r="U27" s="6"/>
    </row>
    <row r="28" spans="2:21" x14ac:dyDescent="0.2">
      <c r="B28" s="9" t="s">
        <v>10</v>
      </c>
      <c r="C28" s="62" t="s">
        <v>22</v>
      </c>
      <c r="D28" s="63"/>
      <c r="E28" s="63"/>
      <c r="F28" s="63"/>
      <c r="G28" s="63"/>
      <c r="H28" s="64"/>
      <c r="I28" s="15">
        <v>90</v>
      </c>
      <c r="J28" s="15">
        <v>90</v>
      </c>
      <c r="K28" s="15">
        <v>90</v>
      </c>
      <c r="L28" s="15">
        <v>90</v>
      </c>
      <c r="M28" s="15">
        <v>90</v>
      </c>
      <c r="N28" s="15">
        <v>90</v>
      </c>
      <c r="O28" s="6"/>
      <c r="P28" s="6"/>
      <c r="Q28" s="6"/>
      <c r="R28" s="6"/>
      <c r="S28" s="6"/>
      <c r="T28" s="6"/>
      <c r="U28" s="6"/>
    </row>
    <row r="29" spans="2:21" x14ac:dyDescent="0.2">
      <c r="B29" s="9"/>
      <c r="C29" s="11"/>
      <c r="D29" s="11"/>
      <c r="E29" s="11"/>
      <c r="F29" s="11"/>
      <c r="G29" s="11"/>
      <c r="H29" s="12"/>
      <c r="I29" s="13"/>
      <c r="J29" s="13"/>
      <c r="K29" s="13"/>
      <c r="L29" s="13"/>
      <c r="M29" s="13"/>
      <c r="N29" s="13"/>
      <c r="O29" s="6"/>
      <c r="P29" s="6"/>
      <c r="Q29" s="6"/>
      <c r="R29" s="6"/>
      <c r="S29" s="6"/>
      <c r="T29" s="6"/>
      <c r="U29" s="6"/>
    </row>
    <row r="30" spans="2:21" ht="15.75" x14ac:dyDescent="0.25">
      <c r="H30" s="7" t="s">
        <v>2</v>
      </c>
      <c r="I30" s="7" t="s">
        <v>2</v>
      </c>
      <c r="J30" s="7" t="s">
        <v>2</v>
      </c>
      <c r="K30" s="7" t="s">
        <v>2</v>
      </c>
      <c r="L30" s="7" t="s">
        <v>2</v>
      </c>
      <c r="M30" s="7" t="s">
        <v>2</v>
      </c>
      <c r="N30" s="7" t="s">
        <v>2</v>
      </c>
      <c r="O30" s="6"/>
      <c r="P30" s="6"/>
      <c r="Q30" s="6"/>
      <c r="R30" s="6"/>
      <c r="S30" s="6"/>
      <c r="T30" s="6"/>
      <c r="U30" s="6"/>
    </row>
    <row r="31" spans="2:21" ht="16.5" thickBot="1" x14ac:dyDescent="0.3">
      <c r="B31" s="5" t="s">
        <v>18</v>
      </c>
      <c r="H31" s="8" t="s">
        <v>4</v>
      </c>
      <c r="I31" s="8" t="s">
        <v>5</v>
      </c>
      <c r="J31" s="8" t="s">
        <v>6</v>
      </c>
      <c r="K31" s="8" t="s">
        <v>7</v>
      </c>
      <c r="L31" s="8" t="s">
        <v>140</v>
      </c>
      <c r="M31" s="8" t="s">
        <v>145</v>
      </c>
      <c r="N31" s="8" t="s">
        <v>163</v>
      </c>
      <c r="O31" s="6"/>
      <c r="P31" s="6"/>
      <c r="Q31" s="6"/>
      <c r="R31" s="6"/>
      <c r="S31" s="6"/>
      <c r="T31" s="6"/>
      <c r="U31" s="6"/>
    </row>
    <row r="32" spans="2:21" x14ac:dyDescent="0.2">
      <c r="D32" s="2"/>
      <c r="E32" s="2"/>
      <c r="F32" s="2"/>
      <c r="G32" s="2"/>
      <c r="O32" s="6"/>
      <c r="P32" s="6"/>
      <c r="Q32" s="6"/>
      <c r="R32" s="6"/>
      <c r="S32" s="6"/>
      <c r="T32" s="6"/>
      <c r="U32" s="6"/>
    </row>
    <row r="33" spans="2:14" x14ac:dyDescent="0.2">
      <c r="B33" s="9" t="s">
        <v>8</v>
      </c>
      <c r="C33" s="62" t="s">
        <v>111</v>
      </c>
      <c r="D33" s="63"/>
      <c r="E33" s="63"/>
      <c r="F33" s="63"/>
      <c r="G33" s="64"/>
      <c r="H33" s="17">
        <v>75</v>
      </c>
      <c r="I33" s="17">
        <v>75</v>
      </c>
      <c r="J33" s="17">
        <v>75</v>
      </c>
      <c r="K33" s="17">
        <v>75</v>
      </c>
      <c r="L33" s="17">
        <v>75</v>
      </c>
      <c r="M33" s="17">
        <v>75</v>
      </c>
      <c r="N33" s="17">
        <v>75</v>
      </c>
    </row>
    <row r="34" spans="2:14" hidden="1" x14ac:dyDescent="0.2">
      <c r="B34" s="9" t="s">
        <v>9</v>
      </c>
      <c r="C34" s="62"/>
      <c r="D34" s="63"/>
      <c r="E34" s="63"/>
      <c r="F34" s="63"/>
      <c r="G34" s="64"/>
      <c r="H34" s="16"/>
      <c r="I34" s="15"/>
      <c r="J34" s="15"/>
      <c r="K34" s="15"/>
      <c r="L34" s="15"/>
      <c r="M34" s="15"/>
      <c r="N34" s="15"/>
    </row>
    <row r="35" spans="2:14" hidden="1" x14ac:dyDescent="0.2">
      <c r="B35" s="9" t="s">
        <v>10</v>
      </c>
      <c r="C35" s="62"/>
      <c r="D35" s="63"/>
      <c r="E35" s="63"/>
      <c r="F35" s="63"/>
      <c r="G35" s="64"/>
      <c r="H35" s="16"/>
      <c r="I35" s="15"/>
      <c r="J35" s="15"/>
      <c r="K35" s="15"/>
      <c r="L35" s="15"/>
      <c r="M35" s="15"/>
      <c r="N35" s="15"/>
    </row>
    <row r="36" spans="2:14" hidden="1" x14ac:dyDescent="0.2">
      <c r="B36" s="9" t="s">
        <v>11</v>
      </c>
      <c r="C36" s="62"/>
      <c r="D36" s="63"/>
      <c r="E36" s="63"/>
      <c r="F36" s="63"/>
      <c r="G36" s="64"/>
      <c r="H36" s="16"/>
      <c r="I36" s="15"/>
      <c r="J36" s="15"/>
      <c r="K36" s="15"/>
      <c r="L36" s="15"/>
      <c r="M36" s="15"/>
      <c r="N36" s="15"/>
    </row>
    <row r="37" spans="2:14" hidden="1" x14ac:dyDescent="0.2">
      <c r="B37" s="9" t="s">
        <v>12</v>
      </c>
      <c r="C37" s="62"/>
      <c r="D37" s="63"/>
      <c r="E37" s="63"/>
      <c r="F37" s="63"/>
      <c r="G37" s="64"/>
      <c r="H37" s="16"/>
      <c r="I37" s="15"/>
      <c r="J37" s="15"/>
      <c r="K37" s="15"/>
      <c r="L37" s="15"/>
      <c r="M37" s="15"/>
      <c r="N37" s="15"/>
    </row>
    <row r="38" spans="2:14" hidden="1" x14ac:dyDescent="0.2">
      <c r="B38" s="9" t="s">
        <v>13</v>
      </c>
      <c r="C38" s="65"/>
      <c r="D38" s="66"/>
      <c r="E38" s="66"/>
      <c r="F38" s="66"/>
      <c r="G38" s="67"/>
      <c r="H38" s="14"/>
      <c r="I38" s="10"/>
      <c r="J38" s="10"/>
      <c r="K38" s="10"/>
      <c r="L38" s="10"/>
      <c r="M38" s="10"/>
      <c r="N38" s="10"/>
    </row>
    <row r="39" spans="2:14" hidden="1" x14ac:dyDescent="0.2">
      <c r="B39" s="9" t="s">
        <v>14</v>
      </c>
      <c r="C39" s="65"/>
      <c r="D39" s="66"/>
      <c r="E39" s="66"/>
      <c r="F39" s="66"/>
      <c r="G39" s="67"/>
      <c r="H39" s="14"/>
      <c r="I39" s="10"/>
      <c r="J39" s="10"/>
      <c r="K39" s="10"/>
      <c r="L39" s="10"/>
      <c r="M39" s="10"/>
      <c r="N39" s="10"/>
    </row>
    <row r="40" spans="2:14" hidden="1" x14ac:dyDescent="0.2">
      <c r="B40" s="9" t="s">
        <v>15</v>
      </c>
      <c r="C40" s="65"/>
      <c r="D40" s="66"/>
      <c r="E40" s="66"/>
      <c r="F40" s="66"/>
      <c r="G40" s="67"/>
      <c r="H40" s="14"/>
      <c r="I40" s="10"/>
      <c r="J40" s="10"/>
      <c r="K40" s="10"/>
      <c r="L40" s="10"/>
      <c r="M40" s="10"/>
      <c r="N40" s="10"/>
    </row>
    <row r="41" spans="2:14" hidden="1" x14ac:dyDescent="0.2">
      <c r="B41" s="9" t="s">
        <v>16</v>
      </c>
      <c r="C41" s="65"/>
      <c r="D41" s="66"/>
      <c r="E41" s="66"/>
      <c r="F41" s="66"/>
      <c r="G41" s="67"/>
      <c r="H41" s="14"/>
      <c r="I41" s="10"/>
      <c r="J41" s="10"/>
      <c r="K41" s="10"/>
      <c r="L41" s="10"/>
      <c r="M41" s="10"/>
      <c r="N41" s="10"/>
    </row>
    <row r="42" spans="2:14" hidden="1" x14ac:dyDescent="0.2">
      <c r="B42" s="9" t="s">
        <v>17</v>
      </c>
      <c r="C42" s="65"/>
      <c r="D42" s="66"/>
      <c r="E42" s="66"/>
      <c r="F42" s="66"/>
      <c r="G42" s="67"/>
      <c r="H42" s="14"/>
      <c r="I42" s="10"/>
      <c r="J42" s="10"/>
      <c r="K42" s="10"/>
      <c r="L42" s="10"/>
      <c r="M42" s="10"/>
      <c r="N42" s="10"/>
    </row>
    <row r="43" spans="2:14" x14ac:dyDescent="0.2">
      <c r="B43" s="9" t="s">
        <v>9</v>
      </c>
      <c r="C43" s="62" t="s">
        <v>23</v>
      </c>
      <c r="D43" s="63"/>
      <c r="E43" s="63"/>
      <c r="F43" s="63"/>
      <c r="G43" s="64"/>
      <c r="H43" s="15">
        <v>440</v>
      </c>
      <c r="I43" s="15">
        <v>440</v>
      </c>
      <c r="J43" s="15">
        <v>440</v>
      </c>
      <c r="K43" s="15">
        <v>440</v>
      </c>
      <c r="L43" s="15">
        <v>440</v>
      </c>
      <c r="M43" s="15">
        <v>440</v>
      </c>
      <c r="N43" s="15">
        <v>440</v>
      </c>
    </row>
    <row r="44" spans="2:14" x14ac:dyDescent="0.2">
      <c r="B44" s="9" t="s">
        <v>10</v>
      </c>
      <c r="C44" s="62" t="s">
        <v>24</v>
      </c>
      <c r="D44" s="63"/>
      <c r="E44" s="63"/>
      <c r="F44" s="63"/>
      <c r="G44" s="64"/>
      <c r="H44" s="15">
        <v>700</v>
      </c>
      <c r="I44" s="15">
        <v>700</v>
      </c>
      <c r="J44" s="15">
        <v>700</v>
      </c>
      <c r="K44" s="15">
        <v>700</v>
      </c>
      <c r="L44" s="15">
        <v>700</v>
      </c>
      <c r="M44" s="15">
        <v>700</v>
      </c>
      <c r="N44" s="15">
        <v>700</v>
      </c>
    </row>
    <row r="45" spans="2:14" x14ac:dyDescent="0.2">
      <c r="B45" s="4"/>
      <c r="C45" s="6"/>
    </row>
    <row r="46" spans="2:14" ht="15.75" x14ac:dyDescent="0.25">
      <c r="D46" s="2"/>
      <c r="E46" s="2"/>
      <c r="F46" s="2"/>
      <c r="I46" s="7" t="s">
        <v>2</v>
      </c>
      <c r="J46" s="7" t="s">
        <v>2</v>
      </c>
      <c r="K46" s="7" t="s">
        <v>2</v>
      </c>
      <c r="L46" s="7" t="s">
        <v>2</v>
      </c>
      <c r="M46" s="7" t="s">
        <v>2</v>
      </c>
      <c r="N46" s="7" t="s">
        <v>2</v>
      </c>
    </row>
    <row r="47" spans="2:14" ht="16.5" thickBot="1" x14ac:dyDescent="0.3">
      <c r="B47" s="5" t="s">
        <v>19</v>
      </c>
      <c r="D47" s="2"/>
      <c r="E47" s="2"/>
      <c r="F47" s="2"/>
      <c r="I47" s="8" t="s">
        <v>5</v>
      </c>
      <c r="J47" s="8" t="s">
        <v>6</v>
      </c>
      <c r="K47" s="8" t="s">
        <v>7</v>
      </c>
      <c r="L47" s="8" t="s">
        <v>140</v>
      </c>
      <c r="M47" s="8" t="s">
        <v>145</v>
      </c>
      <c r="N47" s="8" t="s">
        <v>163</v>
      </c>
    </row>
    <row r="48" spans="2:14" x14ac:dyDescent="0.2">
      <c r="D48" s="2"/>
      <c r="E48" s="2"/>
      <c r="F48" s="2"/>
    </row>
    <row r="49" spans="2:14" x14ac:dyDescent="0.2">
      <c r="B49" s="9" t="s">
        <v>8</v>
      </c>
      <c r="C49" s="62" t="s">
        <v>112</v>
      </c>
      <c r="D49" s="63"/>
      <c r="E49" s="63"/>
      <c r="F49" s="63"/>
      <c r="G49" s="63"/>
      <c r="H49" s="64"/>
      <c r="I49" s="15">
        <v>40</v>
      </c>
      <c r="J49" s="15">
        <v>40</v>
      </c>
      <c r="K49" s="15">
        <v>40</v>
      </c>
      <c r="L49" s="15">
        <v>40</v>
      </c>
      <c r="M49" s="15">
        <v>40</v>
      </c>
      <c r="N49" s="15">
        <v>40</v>
      </c>
    </row>
    <row r="50" spans="2:14" ht="15" hidden="1" customHeight="1" x14ac:dyDescent="0.2">
      <c r="B50" s="9" t="s">
        <v>9</v>
      </c>
      <c r="C50" s="62"/>
      <c r="D50" s="63"/>
      <c r="E50" s="63"/>
      <c r="F50" s="63"/>
      <c r="G50" s="63"/>
      <c r="H50" s="64"/>
      <c r="I50" s="15"/>
      <c r="J50" s="15"/>
      <c r="K50" s="15"/>
      <c r="L50" s="15"/>
      <c r="M50" s="15"/>
      <c r="N50" s="15"/>
    </row>
    <row r="51" spans="2:14" ht="15" hidden="1" customHeight="1" x14ac:dyDescent="0.2">
      <c r="B51" s="9" t="s">
        <v>10</v>
      </c>
      <c r="C51" s="62"/>
      <c r="D51" s="63"/>
      <c r="E51" s="63"/>
      <c r="F51" s="63"/>
      <c r="G51" s="63"/>
      <c r="H51" s="64"/>
      <c r="I51" s="16"/>
      <c r="J51" s="16"/>
      <c r="K51" s="16"/>
      <c r="L51" s="16"/>
      <c r="M51" s="16"/>
      <c r="N51" s="16"/>
    </row>
    <row r="52" spans="2:14" ht="15" hidden="1" customHeight="1" x14ac:dyDescent="0.2">
      <c r="B52" s="9" t="s">
        <v>11</v>
      </c>
      <c r="C52" s="59"/>
      <c r="D52" s="59"/>
      <c r="E52" s="59"/>
      <c r="F52" s="59"/>
      <c r="G52" s="59"/>
      <c r="H52" s="59"/>
      <c r="I52" s="15"/>
      <c r="J52" s="15"/>
      <c r="K52" s="15"/>
      <c r="L52" s="15"/>
      <c r="M52" s="15"/>
      <c r="N52" s="15"/>
    </row>
    <row r="53" spans="2:14" hidden="1" x14ac:dyDescent="0.2">
      <c r="B53" s="9" t="s">
        <v>12</v>
      </c>
      <c r="C53" s="59"/>
      <c r="D53" s="59"/>
      <c r="E53" s="59"/>
      <c r="F53" s="59"/>
      <c r="G53" s="59"/>
      <c r="H53" s="59"/>
      <c r="I53" s="10"/>
      <c r="J53" s="10"/>
      <c r="K53" s="10"/>
      <c r="L53" s="10"/>
      <c r="M53" s="10"/>
      <c r="N53" s="10"/>
    </row>
    <row r="54" spans="2:14" hidden="1" x14ac:dyDescent="0.2">
      <c r="B54" s="9" t="s">
        <v>13</v>
      </c>
      <c r="C54" s="59"/>
      <c r="D54" s="59"/>
      <c r="E54" s="59"/>
      <c r="F54" s="59"/>
      <c r="G54" s="59"/>
      <c r="H54" s="59"/>
      <c r="I54" s="10"/>
      <c r="J54" s="10"/>
      <c r="K54" s="10"/>
      <c r="L54" s="10"/>
      <c r="M54" s="10"/>
      <c r="N54" s="10"/>
    </row>
    <row r="55" spans="2:14" hidden="1" x14ac:dyDescent="0.2">
      <c r="B55" s="9" t="s">
        <v>14</v>
      </c>
      <c r="C55" s="59"/>
      <c r="D55" s="59"/>
      <c r="E55" s="59"/>
      <c r="F55" s="59"/>
      <c r="G55" s="59"/>
      <c r="H55" s="59"/>
      <c r="I55" s="10"/>
      <c r="J55" s="10"/>
      <c r="K55" s="10"/>
      <c r="L55" s="10"/>
      <c r="M55" s="10"/>
      <c r="N55" s="10"/>
    </row>
    <row r="56" spans="2:14" hidden="1" x14ac:dyDescent="0.2">
      <c r="B56" s="9" t="s">
        <v>15</v>
      </c>
      <c r="C56" s="59"/>
      <c r="D56" s="59"/>
      <c r="E56" s="59"/>
      <c r="F56" s="59"/>
      <c r="G56" s="59"/>
      <c r="H56" s="59"/>
      <c r="I56" s="10"/>
      <c r="J56" s="10"/>
      <c r="K56" s="10"/>
      <c r="L56" s="10"/>
      <c r="M56" s="10"/>
      <c r="N56" s="10"/>
    </row>
    <row r="57" spans="2:14" hidden="1" x14ac:dyDescent="0.2">
      <c r="B57" s="9" t="s">
        <v>16</v>
      </c>
      <c r="C57" s="59"/>
      <c r="D57" s="59"/>
      <c r="E57" s="59"/>
      <c r="F57" s="59"/>
      <c r="G57" s="59"/>
      <c r="H57" s="59"/>
      <c r="I57" s="10"/>
      <c r="J57" s="10"/>
      <c r="K57" s="10"/>
      <c r="L57" s="10"/>
      <c r="M57" s="10"/>
      <c r="N57" s="10"/>
    </row>
    <row r="58" spans="2:14" hidden="1" x14ac:dyDescent="0.2">
      <c r="B58" s="9" t="s">
        <v>17</v>
      </c>
      <c r="C58" s="59"/>
      <c r="D58" s="59"/>
      <c r="E58" s="59"/>
      <c r="F58" s="59"/>
      <c r="G58" s="59"/>
      <c r="H58" s="59"/>
      <c r="I58" s="10"/>
      <c r="J58" s="10"/>
      <c r="K58" s="10"/>
      <c r="L58" s="10"/>
      <c r="M58" s="10"/>
      <c r="N58" s="10"/>
    </row>
    <row r="59" spans="2:14" x14ac:dyDescent="0.2">
      <c r="B59" s="9" t="s">
        <v>9</v>
      </c>
      <c r="C59" s="59" t="s">
        <v>25</v>
      </c>
      <c r="D59" s="59"/>
      <c r="E59" s="59"/>
      <c r="F59" s="59"/>
      <c r="G59" s="59"/>
      <c r="H59" s="59"/>
      <c r="I59" s="15">
        <v>100</v>
      </c>
      <c r="J59" s="15">
        <v>100</v>
      </c>
      <c r="K59" s="15">
        <v>100</v>
      </c>
      <c r="L59" s="15">
        <v>100</v>
      </c>
      <c r="M59" s="15">
        <v>100</v>
      </c>
      <c r="N59" s="15">
        <v>100</v>
      </c>
    </row>
  </sheetData>
  <mergeCells count="39">
    <mergeCell ref="C24:H24"/>
    <mergeCell ref="B1:N1"/>
    <mergeCell ref="B2:N2"/>
    <mergeCell ref="B3:N3"/>
    <mergeCell ref="B10:N12"/>
    <mergeCell ref="C17:H17"/>
    <mergeCell ref="C18:H18"/>
    <mergeCell ref="C19:H19"/>
    <mergeCell ref="C21:H21"/>
    <mergeCell ref="C22:H22"/>
    <mergeCell ref="C23:H23"/>
    <mergeCell ref="C20:H20"/>
    <mergeCell ref="C42:G42"/>
    <mergeCell ref="C25:H25"/>
    <mergeCell ref="C26:H26"/>
    <mergeCell ref="C33:G33"/>
    <mergeCell ref="C34:G34"/>
    <mergeCell ref="C35:G35"/>
    <mergeCell ref="C37:G37"/>
    <mergeCell ref="C38:G38"/>
    <mergeCell ref="C39:G39"/>
    <mergeCell ref="C40:G40"/>
    <mergeCell ref="C41:G41"/>
    <mergeCell ref="C36:G36"/>
    <mergeCell ref="C27:H27"/>
    <mergeCell ref="C28:H28"/>
    <mergeCell ref="C43:G43"/>
    <mergeCell ref="C44:G44"/>
    <mergeCell ref="C59:H59"/>
    <mergeCell ref="C55:H55"/>
    <mergeCell ref="C56:H56"/>
    <mergeCell ref="C57:H57"/>
    <mergeCell ref="C58:H58"/>
    <mergeCell ref="C49:H49"/>
    <mergeCell ref="C50:H50"/>
    <mergeCell ref="C51:H51"/>
    <mergeCell ref="C52:H52"/>
    <mergeCell ref="C54:H54"/>
    <mergeCell ref="C53:H53"/>
  </mergeCells>
  <pageMargins left="0.7" right="0.7" top="0.75" bottom="0.75" header="0.3" footer="0.3"/>
  <pageSetup scale="75" fitToHeight="0" orientation="landscape" r:id="rId1"/>
  <headerFooter>
    <oddFooter xml:space="preserve">&amp;LForm 37-48 </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D5F7F8-B407-4965-8E93-B5252CEE4140}">
  <sheetPr>
    <tabColor theme="4" tint="0.59999389629810485"/>
    <pageSetUpPr fitToPage="1"/>
  </sheetPr>
  <dimension ref="B1:U54"/>
  <sheetViews>
    <sheetView topLeftCell="B1" zoomScaleNormal="100" zoomScaleSheetLayoutView="100" workbookViewId="0">
      <selection activeCell="O3" sqref="O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51</v>
      </c>
      <c r="C4" s="3"/>
      <c r="D4" s="3"/>
      <c r="E4" s="3"/>
      <c r="F4" s="3"/>
      <c r="G4" s="3"/>
      <c r="H4" s="3"/>
      <c r="I4" s="3"/>
      <c r="J4" s="3"/>
      <c r="K4" s="3"/>
      <c r="L4" s="3"/>
      <c r="M4" s="3"/>
      <c r="N4" s="3"/>
      <c r="O4" s="3"/>
      <c r="P4" s="3"/>
      <c r="Q4" s="3"/>
      <c r="R4" s="3"/>
      <c r="S4" s="3"/>
      <c r="T4" s="3"/>
      <c r="U4" s="3"/>
    </row>
    <row r="5" spans="2:21" ht="15.75" x14ac:dyDescent="0.25">
      <c r="B5" s="4" t="s">
        <v>177</v>
      </c>
      <c r="C5" s="3"/>
      <c r="D5" s="3"/>
      <c r="E5" s="3"/>
      <c r="F5" s="3"/>
      <c r="G5" s="3"/>
      <c r="H5" s="3"/>
      <c r="I5" s="3"/>
      <c r="J5" s="3"/>
      <c r="K5" s="3"/>
      <c r="L5" s="3"/>
      <c r="M5" s="3"/>
      <c r="N5" s="3"/>
      <c r="O5" s="3"/>
      <c r="P5" s="3"/>
      <c r="Q5" s="31"/>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154</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206</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59" t="s">
        <v>42</v>
      </c>
      <c r="D17" s="59"/>
      <c r="E17" s="59"/>
      <c r="F17" s="59"/>
      <c r="G17" s="59"/>
      <c r="H17" s="59"/>
      <c r="I17" s="16">
        <v>97</v>
      </c>
      <c r="J17" s="16">
        <v>97</v>
      </c>
      <c r="K17" s="16">
        <v>97</v>
      </c>
      <c r="L17" s="16">
        <v>97</v>
      </c>
      <c r="M17" s="16">
        <v>97</v>
      </c>
      <c r="N17" s="16">
        <v>97</v>
      </c>
      <c r="O17" s="6"/>
      <c r="P17" s="6"/>
      <c r="Q17" s="6"/>
      <c r="R17" s="6"/>
      <c r="S17" s="6"/>
      <c r="T17" s="6"/>
      <c r="U17" s="6"/>
    </row>
    <row r="18" spans="2:21" x14ac:dyDescent="0.2">
      <c r="B18" s="9" t="s">
        <v>9</v>
      </c>
      <c r="C18" s="62" t="s">
        <v>43</v>
      </c>
      <c r="D18" s="63"/>
      <c r="E18" s="63"/>
      <c r="F18" s="63"/>
      <c r="G18" s="63"/>
      <c r="H18" s="64"/>
      <c r="I18" s="15">
        <v>99</v>
      </c>
      <c r="J18" s="15">
        <v>99</v>
      </c>
      <c r="K18" s="15">
        <v>99</v>
      </c>
      <c r="L18" s="15">
        <v>99</v>
      </c>
      <c r="M18" s="15">
        <v>99</v>
      </c>
      <c r="N18" s="15">
        <v>99</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8" t="s">
        <v>44</v>
      </c>
      <c r="D31" s="69"/>
      <c r="E31" s="69"/>
      <c r="F31" s="69"/>
      <c r="G31" s="70"/>
      <c r="H31" s="16">
        <v>70</v>
      </c>
      <c r="I31" s="16">
        <v>70</v>
      </c>
      <c r="J31" s="16">
        <v>70</v>
      </c>
      <c r="K31" s="16">
        <v>70</v>
      </c>
      <c r="L31" s="16">
        <v>70</v>
      </c>
      <c r="M31" s="16">
        <v>70</v>
      </c>
      <c r="N31" s="16">
        <v>70</v>
      </c>
    </row>
    <row r="32" spans="2:21" x14ac:dyDescent="0.2">
      <c r="B32" s="9" t="s">
        <v>9</v>
      </c>
      <c r="C32" s="62" t="s">
        <v>41</v>
      </c>
      <c r="D32" s="63"/>
      <c r="E32" s="63"/>
      <c r="F32" s="63"/>
      <c r="G32" s="64"/>
      <c r="H32" s="16">
        <v>147</v>
      </c>
      <c r="I32" s="16">
        <v>147</v>
      </c>
      <c r="J32" s="16">
        <v>147</v>
      </c>
      <c r="K32" s="16">
        <v>147</v>
      </c>
      <c r="L32" s="16">
        <v>147</v>
      </c>
      <c r="M32" s="16">
        <v>147</v>
      </c>
      <c r="N32" s="16">
        <v>147</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45</v>
      </c>
      <c r="D45" s="59"/>
      <c r="E45" s="59"/>
      <c r="F45" s="59"/>
      <c r="G45" s="59"/>
      <c r="H45" s="59"/>
      <c r="I45" s="16">
        <v>300</v>
      </c>
      <c r="J45" s="16">
        <v>300</v>
      </c>
      <c r="K45" s="16">
        <v>300</v>
      </c>
      <c r="L45" s="16">
        <v>300</v>
      </c>
      <c r="M45" s="16">
        <v>300</v>
      </c>
      <c r="N45" s="16">
        <v>300</v>
      </c>
    </row>
    <row r="46" spans="2:14" x14ac:dyDescent="0.2">
      <c r="B46" s="9" t="s">
        <v>9</v>
      </c>
      <c r="C46" s="59" t="s">
        <v>46</v>
      </c>
      <c r="D46" s="59"/>
      <c r="E46" s="59"/>
      <c r="F46" s="59"/>
      <c r="G46" s="59"/>
      <c r="H46" s="59"/>
      <c r="I46" s="15">
        <v>6200</v>
      </c>
      <c r="J46" s="15">
        <v>6200</v>
      </c>
      <c r="K46" s="15">
        <v>6200</v>
      </c>
      <c r="L46" s="15">
        <v>6200</v>
      </c>
      <c r="M46" s="15">
        <v>6200</v>
      </c>
      <c r="N46" s="15">
        <v>6200</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DF033-49A9-48B7-AABC-67413F42CF1F}">
  <sheetPr>
    <tabColor rgb="FFFFFF00"/>
    <pageSetUpPr fitToPage="1"/>
  </sheetPr>
  <dimension ref="B1:U37"/>
  <sheetViews>
    <sheetView topLeftCell="B1" zoomScaleNormal="100" zoomScaleSheetLayoutView="100" workbookViewId="0">
      <selection activeCell="P12" sqref="P1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52</v>
      </c>
      <c r="C4" s="3"/>
      <c r="D4" s="3"/>
      <c r="E4" s="3"/>
      <c r="F4" s="3"/>
      <c r="G4" s="3"/>
      <c r="H4" s="3"/>
      <c r="I4" s="3"/>
      <c r="J4" s="3"/>
      <c r="K4" s="3"/>
      <c r="L4" s="3"/>
      <c r="M4" s="3"/>
      <c r="N4" s="3"/>
      <c r="O4" s="3"/>
      <c r="P4" s="3"/>
      <c r="Q4" s="3"/>
      <c r="R4" s="3"/>
      <c r="S4" s="3"/>
      <c r="T4" s="3"/>
      <c r="U4" s="3"/>
    </row>
    <row r="5" spans="2:21" ht="15.75" x14ac:dyDescent="0.25">
      <c r="B5" s="4" t="s">
        <v>170</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53</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78</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31.5" customHeight="1" x14ac:dyDescent="0.2">
      <c r="B17" s="9" t="s">
        <v>8</v>
      </c>
      <c r="C17" s="78" t="s">
        <v>356</v>
      </c>
      <c r="D17" s="78"/>
      <c r="E17" s="78"/>
      <c r="F17" s="78"/>
      <c r="G17" s="78"/>
      <c r="H17" s="78"/>
      <c r="I17" s="25">
        <v>100</v>
      </c>
      <c r="J17" s="25">
        <v>100</v>
      </c>
      <c r="K17" s="25">
        <v>100</v>
      </c>
      <c r="L17" s="25">
        <v>100</v>
      </c>
      <c r="M17" s="25">
        <v>100</v>
      </c>
      <c r="N17" s="25">
        <v>100</v>
      </c>
      <c r="O17" s="6"/>
      <c r="P17" s="6"/>
      <c r="Q17" s="6"/>
      <c r="R17" s="6"/>
      <c r="S17" s="6"/>
      <c r="T17" s="6"/>
      <c r="U17" s="6"/>
    </row>
    <row r="18" spans="2:21" ht="33" customHeight="1" x14ac:dyDescent="0.2">
      <c r="B18" s="9" t="s">
        <v>9</v>
      </c>
      <c r="C18" s="71" t="s">
        <v>357</v>
      </c>
      <c r="D18" s="72"/>
      <c r="E18" s="72"/>
      <c r="F18" s="72"/>
      <c r="G18" s="72"/>
      <c r="H18" s="73"/>
      <c r="I18" s="26">
        <v>100</v>
      </c>
      <c r="J18" s="26">
        <v>100</v>
      </c>
      <c r="K18" s="27">
        <v>100</v>
      </c>
      <c r="L18" s="27">
        <v>100</v>
      </c>
      <c r="M18" s="27">
        <v>100</v>
      </c>
      <c r="N18" s="27">
        <v>100</v>
      </c>
      <c r="O18" s="6"/>
      <c r="P18" s="6"/>
      <c r="Q18" s="6"/>
      <c r="R18" s="6"/>
      <c r="S18" s="6"/>
      <c r="T18" s="6"/>
      <c r="U18" s="6"/>
    </row>
    <row r="19" spans="2:21" ht="33" customHeight="1" x14ac:dyDescent="0.2">
      <c r="B19" s="9" t="s">
        <v>10</v>
      </c>
      <c r="C19" s="71" t="s">
        <v>358</v>
      </c>
      <c r="D19" s="72"/>
      <c r="E19" s="72"/>
      <c r="F19" s="72"/>
      <c r="G19" s="72"/>
      <c r="H19" s="73"/>
      <c r="I19" s="26">
        <v>0</v>
      </c>
      <c r="J19" s="26">
        <v>0</v>
      </c>
      <c r="K19" s="27">
        <v>100</v>
      </c>
      <c r="L19" s="27">
        <v>100</v>
      </c>
      <c r="M19" s="27">
        <v>100</v>
      </c>
      <c r="N19" s="27">
        <v>100</v>
      </c>
      <c r="O19" s="6"/>
      <c r="P19" s="6"/>
      <c r="Q19" s="6"/>
      <c r="R19" s="6"/>
      <c r="S19" s="6"/>
      <c r="T19" s="6"/>
      <c r="U19" s="6"/>
    </row>
    <row r="20" spans="2:21" hidden="1" x14ac:dyDescent="0.2">
      <c r="B20" s="9" t="s">
        <v>11</v>
      </c>
      <c r="C20" s="59"/>
      <c r="D20" s="59"/>
      <c r="E20" s="59"/>
      <c r="F20" s="59"/>
      <c r="G20" s="59"/>
      <c r="H20" s="59"/>
      <c r="I20" s="10"/>
      <c r="J20" s="10"/>
      <c r="K20" s="10"/>
      <c r="L20" s="10"/>
      <c r="M20" s="10"/>
      <c r="N20" s="10"/>
      <c r="O20" s="6"/>
      <c r="P20" s="6"/>
      <c r="Q20" s="6"/>
      <c r="R20" s="6"/>
      <c r="S20" s="6"/>
      <c r="T20" s="6"/>
      <c r="U20" s="6"/>
    </row>
    <row r="21" spans="2:21" hidden="1" x14ac:dyDescent="0.2">
      <c r="B21" s="9" t="s">
        <v>12</v>
      </c>
      <c r="C21" s="59"/>
      <c r="D21" s="59"/>
      <c r="E21" s="59"/>
      <c r="F21" s="59"/>
      <c r="G21" s="59"/>
      <c r="H21" s="59"/>
      <c r="I21" s="10"/>
      <c r="J21" s="10"/>
      <c r="K21" s="10"/>
      <c r="L21" s="10"/>
      <c r="M21" s="10"/>
      <c r="N21" s="10"/>
      <c r="O21" s="6"/>
      <c r="P21" s="6"/>
      <c r="Q21" s="6"/>
      <c r="R21" s="6"/>
      <c r="S21" s="6"/>
      <c r="T21" s="6"/>
      <c r="U21" s="6"/>
    </row>
    <row r="22" spans="2:21" x14ac:dyDescent="0.2">
      <c r="B22" s="9"/>
      <c r="C22" s="11"/>
      <c r="D22" s="11"/>
      <c r="E22" s="11"/>
      <c r="F22" s="11"/>
      <c r="G22" s="11"/>
      <c r="H22" s="12"/>
      <c r="I22" s="13"/>
      <c r="J22" s="13"/>
      <c r="K22" s="13"/>
      <c r="L22" s="13"/>
      <c r="M22" s="13"/>
      <c r="N22" s="13"/>
      <c r="O22" s="6"/>
      <c r="P22" s="6"/>
      <c r="Q22" s="6"/>
      <c r="R22" s="6"/>
      <c r="S22" s="6"/>
      <c r="T22" s="6"/>
      <c r="U22" s="6"/>
    </row>
    <row r="23" spans="2:21" ht="15.75" x14ac:dyDescent="0.25">
      <c r="H23" s="7" t="s">
        <v>2</v>
      </c>
      <c r="I23" s="7" t="s">
        <v>2</v>
      </c>
      <c r="J23" s="7" t="s">
        <v>2</v>
      </c>
      <c r="K23" s="7" t="s">
        <v>2</v>
      </c>
      <c r="L23" s="7" t="s">
        <v>2</v>
      </c>
      <c r="M23" s="7" t="s">
        <v>2</v>
      </c>
      <c r="N23" s="7" t="s">
        <v>2</v>
      </c>
      <c r="O23" s="6"/>
      <c r="P23" s="6"/>
      <c r="Q23" s="6"/>
      <c r="R23" s="6"/>
      <c r="S23" s="6"/>
      <c r="T23" s="6"/>
      <c r="U23" s="6"/>
    </row>
    <row r="24" spans="2:21" ht="16.5" thickBot="1" x14ac:dyDescent="0.3">
      <c r="B24" s="5" t="s">
        <v>18</v>
      </c>
      <c r="H24" s="8" t="s">
        <v>4</v>
      </c>
      <c r="I24" s="8" t="s">
        <v>5</v>
      </c>
      <c r="J24" s="8" t="s">
        <v>6</v>
      </c>
      <c r="K24" s="8" t="s">
        <v>7</v>
      </c>
      <c r="L24" s="8" t="s">
        <v>140</v>
      </c>
      <c r="M24" s="8" t="s">
        <v>145</v>
      </c>
      <c r="N24" s="8" t="s">
        <v>163</v>
      </c>
      <c r="O24" s="6"/>
      <c r="P24" s="6"/>
      <c r="Q24" s="6"/>
      <c r="R24" s="6"/>
      <c r="S24" s="6"/>
      <c r="T24" s="6"/>
      <c r="U24" s="6"/>
    </row>
    <row r="25" spans="2:21" x14ac:dyDescent="0.2">
      <c r="D25" s="2"/>
      <c r="E25" s="2"/>
      <c r="F25" s="2"/>
      <c r="G25" s="2"/>
      <c r="O25" s="6"/>
      <c r="P25" s="6"/>
      <c r="Q25" s="6"/>
      <c r="R25" s="6"/>
      <c r="S25" s="6"/>
      <c r="T25" s="6"/>
      <c r="U25" s="6"/>
    </row>
    <row r="26" spans="2:21" ht="30" customHeight="1" x14ac:dyDescent="0.2">
      <c r="B26" s="9" t="s">
        <v>8</v>
      </c>
      <c r="C26" s="71" t="s">
        <v>356</v>
      </c>
      <c r="D26" s="72"/>
      <c r="E26" s="72"/>
      <c r="F26" s="72"/>
      <c r="G26" s="73"/>
      <c r="H26" s="28">
        <v>100</v>
      </c>
      <c r="I26" s="28">
        <v>100</v>
      </c>
      <c r="J26" s="25">
        <v>100</v>
      </c>
      <c r="K26" s="25">
        <v>100</v>
      </c>
      <c r="L26" s="25">
        <v>100</v>
      </c>
      <c r="M26" s="25">
        <v>100</v>
      </c>
      <c r="N26" s="25">
        <v>100</v>
      </c>
    </row>
    <row r="27" spans="2:21" ht="31.5" customHeight="1" x14ac:dyDescent="0.2">
      <c r="B27" s="9" t="s">
        <v>9</v>
      </c>
      <c r="C27" s="71" t="s">
        <v>357</v>
      </c>
      <c r="D27" s="72"/>
      <c r="E27" s="72"/>
      <c r="F27" s="72"/>
      <c r="G27" s="73"/>
      <c r="H27" s="28">
        <v>100</v>
      </c>
      <c r="I27" s="28">
        <v>100</v>
      </c>
      <c r="J27" s="25">
        <v>100</v>
      </c>
      <c r="K27" s="25">
        <v>100</v>
      </c>
      <c r="L27" s="25">
        <v>100</v>
      </c>
      <c r="M27" s="25">
        <v>100</v>
      </c>
      <c r="N27" s="25">
        <v>100</v>
      </c>
    </row>
    <row r="28" spans="2:21" ht="46.5" customHeight="1" x14ac:dyDescent="0.2">
      <c r="B28" s="9" t="s">
        <v>10</v>
      </c>
      <c r="C28" s="71" t="s">
        <v>358</v>
      </c>
      <c r="D28" s="72"/>
      <c r="E28" s="72"/>
      <c r="F28" s="72"/>
      <c r="G28" s="73"/>
      <c r="H28" s="26">
        <v>0</v>
      </c>
      <c r="I28" s="26">
        <v>0</v>
      </c>
      <c r="J28" s="25">
        <v>0</v>
      </c>
      <c r="K28" s="25">
        <v>100</v>
      </c>
      <c r="L28" s="25">
        <v>100</v>
      </c>
      <c r="M28" s="25">
        <v>100</v>
      </c>
      <c r="N28" s="25">
        <v>100</v>
      </c>
    </row>
    <row r="29" spans="2:21" hidden="1" x14ac:dyDescent="0.2">
      <c r="B29" s="9" t="s">
        <v>16</v>
      </c>
      <c r="C29" s="65"/>
      <c r="D29" s="66"/>
      <c r="E29" s="66"/>
      <c r="F29" s="66"/>
      <c r="G29" s="67"/>
      <c r="H29" s="14"/>
      <c r="I29" s="10"/>
      <c r="J29" s="10"/>
      <c r="K29" s="10"/>
      <c r="L29" s="10"/>
      <c r="M29" s="10"/>
      <c r="N29" s="10"/>
    </row>
    <row r="30" spans="2:21" hidden="1" x14ac:dyDescent="0.2">
      <c r="B30" s="9" t="s">
        <v>17</v>
      </c>
      <c r="C30" s="65"/>
      <c r="D30" s="66"/>
      <c r="E30" s="66"/>
      <c r="F30" s="66"/>
      <c r="G30" s="67"/>
      <c r="H30" s="14"/>
      <c r="I30" s="10"/>
      <c r="J30" s="10"/>
      <c r="K30" s="10"/>
      <c r="L30" s="10"/>
      <c r="M30" s="10"/>
      <c r="N30" s="10"/>
    </row>
    <row r="31" spans="2:21" x14ac:dyDescent="0.2">
      <c r="B31" s="4"/>
      <c r="C31" s="6"/>
    </row>
    <row r="32" spans="2:21" ht="15.75" x14ac:dyDescent="0.25">
      <c r="D32" s="2"/>
      <c r="E32" s="2"/>
      <c r="F32" s="2"/>
      <c r="I32" s="7" t="s">
        <v>2</v>
      </c>
      <c r="J32" s="7" t="s">
        <v>2</v>
      </c>
      <c r="K32" s="7" t="s">
        <v>2</v>
      </c>
      <c r="L32" s="7" t="s">
        <v>2</v>
      </c>
      <c r="M32" s="7" t="s">
        <v>2</v>
      </c>
      <c r="N32" s="7" t="s">
        <v>2</v>
      </c>
    </row>
    <row r="33" spans="2:14" ht="16.5" thickBot="1" x14ac:dyDescent="0.3">
      <c r="B33" s="5" t="s">
        <v>19</v>
      </c>
      <c r="D33" s="2"/>
      <c r="E33" s="2"/>
      <c r="F33" s="2"/>
      <c r="I33" s="8" t="s">
        <v>5</v>
      </c>
      <c r="J33" s="8" t="s">
        <v>6</v>
      </c>
      <c r="K33" s="8" t="s">
        <v>7</v>
      </c>
      <c r="L33" s="8" t="s">
        <v>140</v>
      </c>
      <c r="M33" s="8" t="s">
        <v>145</v>
      </c>
      <c r="N33" s="8" t="s">
        <v>163</v>
      </c>
    </row>
    <row r="34" spans="2:14" x14ac:dyDescent="0.2">
      <c r="D34" s="2"/>
      <c r="E34" s="2"/>
      <c r="F34" s="2"/>
    </row>
    <row r="35" spans="2:14" s="30" customFormat="1" ht="60" customHeight="1" x14ac:dyDescent="0.25">
      <c r="B35" s="29" t="s">
        <v>8</v>
      </c>
      <c r="C35" s="78" t="s">
        <v>359</v>
      </c>
      <c r="D35" s="78"/>
      <c r="E35" s="78"/>
      <c r="F35" s="78"/>
      <c r="G35" s="78"/>
      <c r="H35" s="78"/>
      <c r="I35" s="26">
        <v>100</v>
      </c>
      <c r="J35" s="26">
        <v>100</v>
      </c>
      <c r="K35" s="26">
        <v>100</v>
      </c>
      <c r="L35" s="26">
        <v>100</v>
      </c>
      <c r="M35" s="26">
        <v>100</v>
      </c>
      <c r="N35" s="26">
        <v>100</v>
      </c>
    </row>
    <row r="36" spans="2:14" hidden="1" x14ac:dyDescent="0.2">
      <c r="B36" s="9" t="s">
        <v>16</v>
      </c>
      <c r="C36" s="59"/>
      <c r="D36" s="59"/>
      <c r="E36" s="59"/>
      <c r="F36" s="59"/>
      <c r="G36" s="59"/>
      <c r="H36" s="59"/>
      <c r="I36" s="10"/>
      <c r="J36" s="10"/>
      <c r="K36" s="10"/>
      <c r="L36" s="10"/>
      <c r="M36" s="10"/>
      <c r="N36" s="10"/>
    </row>
    <row r="37" spans="2:14" hidden="1" x14ac:dyDescent="0.2">
      <c r="B37" s="9" t="s">
        <v>17</v>
      </c>
      <c r="C37" s="59"/>
      <c r="D37" s="59"/>
      <c r="E37" s="59"/>
      <c r="F37" s="59"/>
      <c r="G37" s="59"/>
      <c r="H37" s="59"/>
      <c r="I37" s="10"/>
      <c r="J37" s="10"/>
      <c r="K37" s="10"/>
      <c r="L37" s="10"/>
      <c r="M37" s="10"/>
      <c r="N37" s="10"/>
    </row>
  </sheetData>
  <mergeCells count="17">
    <mergeCell ref="C36:H36"/>
    <mergeCell ref="C37:H37"/>
    <mergeCell ref="C35:H35"/>
    <mergeCell ref="C18:H18"/>
    <mergeCell ref="C19:H19"/>
    <mergeCell ref="C30:G30"/>
    <mergeCell ref="C20:H20"/>
    <mergeCell ref="C21:H21"/>
    <mergeCell ref="C26:G26"/>
    <mergeCell ref="C27:G27"/>
    <mergeCell ref="C28:G28"/>
    <mergeCell ref="C29:G29"/>
    <mergeCell ref="B1:N1"/>
    <mergeCell ref="B2:N2"/>
    <mergeCell ref="B3:N3"/>
    <mergeCell ref="B10:N12"/>
    <mergeCell ref="C17:H17"/>
  </mergeCells>
  <pageMargins left="0.7" right="0.7" top="0.75" bottom="0.75" header="0.3" footer="0.3"/>
  <pageSetup scale="70" fitToHeight="0" orientation="landscape" r:id="rId1"/>
  <headerFooter>
    <oddFooter xml:space="preserve">&amp;LForm 37-48 </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81D90B-73F1-4316-B279-4086882E79E5}">
  <sheetPr>
    <tabColor theme="5"/>
    <pageSetUpPr fitToPage="1"/>
  </sheetPr>
  <dimension ref="B1:U59"/>
  <sheetViews>
    <sheetView topLeftCell="B1" zoomScaleNormal="100" zoomScaleSheetLayoutView="100" workbookViewId="0">
      <selection activeCell="O6" sqref="O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54</v>
      </c>
      <c r="C4" s="3"/>
      <c r="D4" s="3"/>
      <c r="E4" s="3"/>
      <c r="F4" s="3"/>
      <c r="G4" s="3"/>
      <c r="H4" s="3"/>
      <c r="I4" s="3"/>
      <c r="J4" s="3"/>
      <c r="K4" s="3"/>
      <c r="L4" s="3"/>
      <c r="M4" s="3"/>
      <c r="N4" s="3"/>
      <c r="O4" s="3"/>
      <c r="P4" s="3"/>
      <c r="Q4" s="3"/>
      <c r="R4" s="3"/>
      <c r="S4" s="3"/>
      <c r="T4" s="3"/>
      <c r="U4" s="3"/>
    </row>
    <row r="5" spans="2:21" ht="15.75" x14ac:dyDescent="0.25">
      <c r="B5" s="4" t="s">
        <v>169</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6"/>
      <c r="R6" s="3"/>
      <c r="S6" s="3"/>
      <c r="T6" s="3"/>
      <c r="U6" s="3"/>
    </row>
    <row r="7" spans="2:21" ht="15.75" x14ac:dyDescent="0.25">
      <c r="B7" s="4" t="s">
        <v>55</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113</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62" t="s">
        <v>114</v>
      </c>
      <c r="D17" s="63"/>
      <c r="E17" s="63"/>
      <c r="F17" s="63"/>
      <c r="G17" s="63"/>
      <c r="H17" s="64"/>
      <c r="I17" s="16">
        <v>75</v>
      </c>
      <c r="J17" s="16">
        <v>75</v>
      </c>
      <c r="K17" s="16">
        <v>75</v>
      </c>
      <c r="L17" s="16">
        <v>75</v>
      </c>
      <c r="M17" s="16">
        <v>75</v>
      </c>
      <c r="N17" s="16">
        <v>75</v>
      </c>
      <c r="O17" s="6"/>
      <c r="P17" s="6"/>
      <c r="Q17" s="6"/>
      <c r="R17" s="6"/>
      <c r="S17" s="6"/>
      <c r="T17" s="6"/>
      <c r="U17" s="6"/>
    </row>
    <row r="18" spans="2:21" hidden="1" x14ac:dyDescent="0.2">
      <c r="B18" s="9" t="s">
        <v>9</v>
      </c>
      <c r="C18" s="62"/>
      <c r="D18" s="63"/>
      <c r="E18" s="63"/>
      <c r="F18" s="63"/>
      <c r="G18" s="63"/>
      <c r="H18" s="64"/>
      <c r="I18" s="15"/>
      <c r="J18" s="15"/>
      <c r="K18" s="15"/>
      <c r="L18" s="15"/>
      <c r="M18" s="15"/>
      <c r="N18" s="15"/>
      <c r="O18" s="6"/>
      <c r="P18" s="6"/>
      <c r="Q18" s="6"/>
      <c r="R18" s="6"/>
      <c r="S18" s="6"/>
      <c r="T18" s="6"/>
      <c r="U18" s="6"/>
    </row>
    <row r="19" spans="2:21" hidden="1" x14ac:dyDescent="0.2">
      <c r="B19" s="9" t="s">
        <v>10</v>
      </c>
      <c r="C19" s="62"/>
      <c r="D19" s="63"/>
      <c r="E19" s="63"/>
      <c r="F19" s="63"/>
      <c r="G19" s="63"/>
      <c r="H19" s="64"/>
      <c r="I19" s="15"/>
      <c r="J19" s="15"/>
      <c r="K19" s="15"/>
      <c r="L19" s="15"/>
      <c r="M19" s="15"/>
      <c r="N19" s="15"/>
      <c r="O19" s="6"/>
      <c r="P19" s="6"/>
      <c r="Q19" s="6"/>
      <c r="R19" s="6"/>
      <c r="S19" s="6"/>
      <c r="T19" s="6"/>
      <c r="U19" s="6"/>
    </row>
    <row r="20" spans="2:21" hidden="1" x14ac:dyDescent="0.2">
      <c r="B20" s="9" t="s">
        <v>11</v>
      </c>
      <c r="C20" s="62"/>
      <c r="D20" s="63"/>
      <c r="E20" s="63"/>
      <c r="F20" s="63"/>
      <c r="G20" s="63"/>
      <c r="H20" s="64"/>
      <c r="I20" s="16"/>
      <c r="J20" s="16"/>
      <c r="K20" s="16"/>
      <c r="L20" s="16"/>
      <c r="M20" s="16"/>
      <c r="N20" s="16"/>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115</v>
      </c>
      <c r="D31" s="63"/>
      <c r="E31" s="63"/>
      <c r="F31" s="63"/>
      <c r="G31" s="64"/>
      <c r="H31" s="16">
        <v>75</v>
      </c>
      <c r="I31" s="16">
        <v>75</v>
      </c>
      <c r="J31" s="16">
        <v>75</v>
      </c>
      <c r="K31" s="16">
        <v>75</v>
      </c>
      <c r="L31" s="16">
        <v>75</v>
      </c>
      <c r="M31" s="16">
        <v>75</v>
      </c>
      <c r="N31" s="16">
        <v>75</v>
      </c>
    </row>
    <row r="32" spans="2:21" hidden="1" x14ac:dyDescent="0.2">
      <c r="B32" s="9" t="s">
        <v>9</v>
      </c>
      <c r="C32" s="62"/>
      <c r="D32" s="63"/>
      <c r="E32" s="63"/>
      <c r="F32" s="63"/>
      <c r="G32" s="64"/>
      <c r="H32" s="16"/>
      <c r="I32" s="18"/>
      <c r="J32" s="18"/>
      <c r="K32" s="18"/>
      <c r="L32" s="18"/>
      <c r="M32" s="18"/>
      <c r="N32" s="18"/>
    </row>
    <row r="33" spans="2:14" hidden="1" x14ac:dyDescent="0.2">
      <c r="B33" s="9" t="s">
        <v>10</v>
      </c>
      <c r="C33" s="74"/>
      <c r="D33" s="75"/>
      <c r="E33" s="75"/>
      <c r="F33" s="75"/>
      <c r="G33" s="76"/>
      <c r="H33" s="16"/>
      <c r="I33" s="16"/>
      <c r="J33" s="16"/>
      <c r="K33" s="16"/>
      <c r="L33" s="16"/>
      <c r="M33" s="16"/>
      <c r="N33" s="16"/>
    </row>
    <row r="34" spans="2:14" hidden="1" x14ac:dyDescent="0.2">
      <c r="B34" s="9" t="s">
        <v>11</v>
      </c>
      <c r="C34" s="62"/>
      <c r="D34" s="63"/>
      <c r="E34" s="63"/>
      <c r="F34" s="63"/>
      <c r="G34" s="64"/>
      <c r="H34" s="16"/>
      <c r="I34" s="16"/>
      <c r="J34" s="16"/>
      <c r="K34" s="16"/>
      <c r="L34" s="16"/>
      <c r="M34" s="16"/>
      <c r="N34" s="16"/>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 customHeight="1" x14ac:dyDescent="0.2">
      <c r="B45" s="9" t="s">
        <v>8</v>
      </c>
      <c r="C45" s="59" t="s">
        <v>116</v>
      </c>
      <c r="D45" s="59"/>
      <c r="E45" s="59"/>
      <c r="F45" s="59"/>
      <c r="G45" s="59"/>
      <c r="H45" s="59"/>
      <c r="I45" s="15">
        <v>75</v>
      </c>
      <c r="J45" s="15">
        <v>75</v>
      </c>
      <c r="K45" s="15">
        <v>75</v>
      </c>
      <c r="L45" s="15">
        <v>75</v>
      </c>
      <c r="M45" s="15">
        <v>75</v>
      </c>
      <c r="N45" s="15">
        <v>75</v>
      </c>
    </row>
    <row r="46" spans="2:14" hidden="1" x14ac:dyDescent="0.2">
      <c r="B46" s="9" t="s">
        <v>9</v>
      </c>
      <c r="C46" s="59"/>
      <c r="D46" s="59"/>
      <c r="E46" s="59"/>
      <c r="F46" s="59"/>
      <c r="G46" s="59"/>
      <c r="H46" s="59"/>
      <c r="I46" s="15"/>
      <c r="J46" s="15"/>
      <c r="K46" s="15"/>
      <c r="L46" s="15"/>
      <c r="M46" s="15"/>
      <c r="N46" s="15"/>
    </row>
    <row r="47" spans="2:14" hidden="1" x14ac:dyDescent="0.2">
      <c r="B47" s="9" t="s">
        <v>10</v>
      </c>
      <c r="C47" s="59"/>
      <c r="D47" s="59"/>
      <c r="E47" s="59"/>
      <c r="F47" s="59"/>
      <c r="G47" s="59"/>
      <c r="H47" s="59"/>
      <c r="I47" s="15"/>
      <c r="J47" s="15"/>
      <c r="K47" s="15"/>
      <c r="L47" s="15"/>
      <c r="M47" s="15"/>
      <c r="N47" s="15"/>
    </row>
    <row r="48" spans="2:14" hidden="1" x14ac:dyDescent="0.2">
      <c r="B48" s="9" t="s">
        <v>11</v>
      </c>
      <c r="C48" s="59"/>
      <c r="D48" s="59"/>
      <c r="E48" s="59"/>
      <c r="F48" s="59"/>
      <c r="G48" s="59"/>
      <c r="H48" s="59"/>
      <c r="I48" s="15"/>
      <c r="J48" s="15"/>
      <c r="K48" s="15"/>
      <c r="L48" s="15"/>
      <c r="M48" s="15"/>
      <c r="N48" s="15"/>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row r="59" spans="2:14" ht="15.75" x14ac:dyDescent="0.25">
      <c r="C59" s="3"/>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56E34-999B-4285-8A83-D8E4B91C058B}">
  <sheetPr>
    <tabColor theme="4" tint="0.59999389629810485"/>
    <pageSetUpPr fitToPage="1"/>
  </sheetPr>
  <dimension ref="B1:U54"/>
  <sheetViews>
    <sheetView topLeftCell="A2" zoomScaleNormal="100" zoomScaleSheetLayoutView="100" workbookViewId="0">
      <selection activeCell="R9" sqref="R9"/>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56</v>
      </c>
      <c r="C4" s="3"/>
      <c r="D4" s="3"/>
      <c r="E4" s="3"/>
      <c r="F4" s="3"/>
      <c r="G4" s="3"/>
      <c r="H4" s="3"/>
      <c r="I4" s="3"/>
      <c r="J4" s="3"/>
      <c r="K4" s="3"/>
      <c r="L4" s="3"/>
      <c r="M4" s="3"/>
      <c r="N4" s="3"/>
      <c r="O4" s="3"/>
      <c r="P4" s="3"/>
      <c r="Q4" s="3"/>
      <c r="R4" s="3"/>
      <c r="S4" s="3"/>
      <c r="T4" s="3"/>
      <c r="U4" s="3"/>
    </row>
    <row r="5" spans="2:21" ht="15.75" x14ac:dyDescent="0.25">
      <c r="B5" s="4" t="s">
        <v>176</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155</v>
      </c>
      <c r="C7" s="3"/>
      <c r="D7" s="3"/>
      <c r="E7" s="3"/>
      <c r="F7" s="3"/>
      <c r="G7" s="3"/>
      <c r="H7" s="3"/>
      <c r="I7" s="3"/>
      <c r="J7" s="3"/>
      <c r="K7" s="3"/>
      <c r="L7" s="3"/>
      <c r="M7" s="3"/>
      <c r="N7" s="3"/>
      <c r="O7" s="3"/>
      <c r="P7" s="3"/>
      <c r="Q7" s="31"/>
      <c r="R7" s="3"/>
      <c r="S7" s="3"/>
      <c r="T7" s="3"/>
      <c r="U7" s="3"/>
    </row>
    <row r="9" spans="2:21" ht="15.75" x14ac:dyDescent="0.25">
      <c r="B9" s="5" t="s">
        <v>1</v>
      </c>
    </row>
    <row r="10" spans="2:21" x14ac:dyDescent="0.2">
      <c r="B10" s="61" t="s">
        <v>205</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59" t="s">
        <v>42</v>
      </c>
      <c r="D17" s="59"/>
      <c r="E17" s="59"/>
      <c r="F17" s="59"/>
      <c r="G17" s="59"/>
      <c r="H17" s="59"/>
      <c r="I17" s="16">
        <v>97</v>
      </c>
      <c r="J17" s="16">
        <v>97</v>
      </c>
      <c r="K17" s="16">
        <v>97</v>
      </c>
      <c r="L17" s="16">
        <v>97</v>
      </c>
      <c r="M17" s="16">
        <v>97</v>
      </c>
      <c r="N17" s="16">
        <v>97</v>
      </c>
      <c r="O17" s="6"/>
      <c r="P17" s="6"/>
      <c r="Q17" s="6"/>
      <c r="R17" s="6"/>
      <c r="S17" s="6"/>
      <c r="T17" s="6"/>
      <c r="U17" s="6"/>
    </row>
    <row r="18" spans="2:21" x14ac:dyDescent="0.2">
      <c r="B18" s="9" t="s">
        <v>9</v>
      </c>
      <c r="C18" s="62" t="s">
        <v>43</v>
      </c>
      <c r="D18" s="63"/>
      <c r="E18" s="63"/>
      <c r="F18" s="63"/>
      <c r="G18" s="63"/>
      <c r="H18" s="64"/>
      <c r="I18" s="15">
        <v>99</v>
      </c>
      <c r="J18" s="15">
        <v>99</v>
      </c>
      <c r="K18" s="15">
        <v>99</v>
      </c>
      <c r="L18" s="15">
        <v>99</v>
      </c>
      <c r="M18" s="15">
        <v>99</v>
      </c>
      <c r="N18" s="15">
        <v>99</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8" t="s">
        <v>44</v>
      </c>
      <c r="D31" s="69"/>
      <c r="E31" s="69"/>
      <c r="F31" s="69"/>
      <c r="G31" s="70"/>
      <c r="H31" s="16">
        <v>70</v>
      </c>
      <c r="I31" s="16">
        <v>70</v>
      </c>
      <c r="J31" s="16">
        <v>70</v>
      </c>
      <c r="K31" s="16">
        <v>70</v>
      </c>
      <c r="L31" s="16">
        <v>70</v>
      </c>
      <c r="M31" s="16">
        <v>70</v>
      </c>
      <c r="N31" s="16">
        <v>70</v>
      </c>
    </row>
    <row r="32" spans="2:21" x14ac:dyDescent="0.2">
      <c r="B32" s="9" t="s">
        <v>9</v>
      </c>
      <c r="C32" s="62" t="s">
        <v>41</v>
      </c>
      <c r="D32" s="63"/>
      <c r="E32" s="63"/>
      <c r="F32" s="63"/>
      <c r="G32" s="64"/>
      <c r="H32" s="16">
        <v>147</v>
      </c>
      <c r="I32" s="16">
        <v>147</v>
      </c>
      <c r="J32" s="16">
        <v>147</v>
      </c>
      <c r="K32" s="16">
        <v>147</v>
      </c>
      <c r="L32" s="16">
        <v>147</v>
      </c>
      <c r="M32" s="16">
        <v>147</v>
      </c>
      <c r="N32" s="16">
        <v>147</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45</v>
      </c>
      <c r="D45" s="59"/>
      <c r="E45" s="59"/>
      <c r="F45" s="59"/>
      <c r="G45" s="59"/>
      <c r="H45" s="59"/>
      <c r="I45" s="16">
        <v>300</v>
      </c>
      <c r="J45" s="16">
        <v>300</v>
      </c>
      <c r="K45" s="16">
        <v>300</v>
      </c>
      <c r="L45" s="16">
        <v>300</v>
      </c>
      <c r="M45" s="16">
        <v>300</v>
      </c>
      <c r="N45" s="16">
        <v>300</v>
      </c>
    </row>
    <row r="46" spans="2:14" x14ac:dyDescent="0.2">
      <c r="B46" s="9" t="s">
        <v>9</v>
      </c>
      <c r="C46" s="59" t="s">
        <v>46</v>
      </c>
      <c r="D46" s="59"/>
      <c r="E46" s="59"/>
      <c r="F46" s="59"/>
      <c r="G46" s="59"/>
      <c r="H46" s="59"/>
      <c r="I46" s="15">
        <v>6200</v>
      </c>
      <c r="J46" s="15">
        <v>6200</v>
      </c>
      <c r="K46" s="15">
        <v>6200</v>
      </c>
      <c r="L46" s="15">
        <v>6200</v>
      </c>
      <c r="M46" s="15">
        <v>6200</v>
      </c>
      <c r="N46" s="15">
        <v>6200</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0A0DB5-9D6A-4E4E-9ED4-AA37E5416CA3}">
  <sheetPr>
    <tabColor rgb="FF66FFFF"/>
    <pageSetUpPr fitToPage="1"/>
  </sheetPr>
  <dimension ref="B1:U54"/>
  <sheetViews>
    <sheetView zoomScaleNormal="100" zoomScaleSheetLayoutView="100" workbookViewId="0">
      <selection activeCell="P7" sqref="P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58</v>
      </c>
      <c r="C4" s="3"/>
      <c r="D4" s="3"/>
      <c r="E4" s="3"/>
      <c r="F4" s="3"/>
      <c r="G4" s="3"/>
      <c r="H4" s="3"/>
      <c r="I4" s="3"/>
      <c r="J4" s="3"/>
      <c r="K4" s="3"/>
      <c r="L4" s="3"/>
      <c r="M4" s="3"/>
      <c r="N4" s="3"/>
      <c r="O4" s="3"/>
      <c r="P4" s="3"/>
      <c r="Q4" s="3"/>
      <c r="R4" s="3"/>
      <c r="S4" s="3"/>
      <c r="T4" s="3"/>
      <c r="U4" s="3"/>
    </row>
    <row r="5" spans="2:21" ht="15.75" x14ac:dyDescent="0.25">
      <c r="B5" s="4" t="s">
        <v>174</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156</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201</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59" t="s">
        <v>79</v>
      </c>
      <c r="D17" s="59"/>
      <c r="E17" s="59"/>
      <c r="F17" s="59"/>
      <c r="G17" s="59"/>
      <c r="H17" s="59"/>
      <c r="I17" s="16">
        <v>95</v>
      </c>
      <c r="J17" s="16">
        <v>95</v>
      </c>
      <c r="K17" s="16">
        <v>95</v>
      </c>
      <c r="L17" s="16">
        <v>95</v>
      </c>
      <c r="M17" s="16">
        <v>95</v>
      </c>
      <c r="N17" s="16">
        <v>95</v>
      </c>
      <c r="O17" s="6"/>
      <c r="P17" s="6"/>
      <c r="Q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80</v>
      </c>
      <c r="D31" s="63"/>
      <c r="E31" s="63"/>
      <c r="F31" s="63"/>
      <c r="G31" s="64"/>
      <c r="H31" s="18">
        <v>10</v>
      </c>
      <c r="I31" s="18">
        <v>10</v>
      </c>
      <c r="J31" s="18">
        <v>10</v>
      </c>
      <c r="K31" s="18">
        <v>10</v>
      </c>
      <c r="L31" s="18">
        <v>10</v>
      </c>
      <c r="M31" s="18">
        <v>10</v>
      </c>
      <c r="N31" s="18">
        <v>10</v>
      </c>
    </row>
    <row r="32" spans="2:21" x14ac:dyDescent="0.2">
      <c r="B32" s="9" t="s">
        <v>9</v>
      </c>
      <c r="C32" s="62" t="s">
        <v>81</v>
      </c>
      <c r="D32" s="63"/>
      <c r="E32" s="63"/>
      <c r="F32" s="63"/>
      <c r="G32" s="64"/>
      <c r="H32" s="18">
        <v>116</v>
      </c>
      <c r="I32" s="18">
        <v>116</v>
      </c>
      <c r="J32" s="18">
        <v>116</v>
      </c>
      <c r="K32" s="18">
        <v>116</v>
      </c>
      <c r="L32" s="18">
        <v>116</v>
      </c>
      <c r="M32" s="18">
        <v>116</v>
      </c>
      <c r="N32" s="18">
        <v>116</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82</v>
      </c>
      <c r="D45" s="59"/>
      <c r="E45" s="59"/>
      <c r="F45" s="59"/>
      <c r="G45" s="59"/>
      <c r="H45" s="59"/>
      <c r="I45" s="15">
        <v>8</v>
      </c>
      <c r="J45" s="15">
        <v>8</v>
      </c>
      <c r="K45" s="15">
        <v>8</v>
      </c>
      <c r="L45" s="15">
        <v>8</v>
      </c>
      <c r="M45" s="15">
        <v>8</v>
      </c>
      <c r="N45" s="15">
        <v>8</v>
      </c>
    </row>
    <row r="46" spans="2:14" hidden="1" x14ac:dyDescent="0.2">
      <c r="B46" s="9" t="s">
        <v>9</v>
      </c>
      <c r="C46" s="59"/>
      <c r="D46" s="59"/>
      <c r="E46" s="59"/>
      <c r="F46" s="59"/>
      <c r="G46" s="59"/>
      <c r="H46" s="59"/>
      <c r="I46" s="15"/>
      <c r="J46" s="15"/>
      <c r="K46" s="15"/>
      <c r="L46" s="15"/>
      <c r="M46" s="23"/>
      <c r="N46" s="23"/>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EE054-AD96-4A64-B8F1-8CD30DD61DBC}">
  <sheetPr>
    <tabColor rgb="FF66FFFF"/>
    <pageSetUpPr fitToPage="1"/>
  </sheetPr>
  <dimension ref="B1:U54"/>
  <sheetViews>
    <sheetView zoomScaleNormal="100" zoomScaleSheetLayoutView="100" workbookViewId="0">
      <selection activeCell="G68" sqref="G6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57</v>
      </c>
      <c r="C4" s="3"/>
      <c r="D4" s="3"/>
      <c r="E4" s="3"/>
      <c r="F4" s="3"/>
      <c r="G4" s="3"/>
      <c r="H4" s="3"/>
      <c r="I4" s="3"/>
      <c r="J4" s="3"/>
      <c r="K4" s="3"/>
      <c r="L4" s="3"/>
      <c r="M4" s="3"/>
      <c r="N4" s="3"/>
      <c r="O4" s="3"/>
      <c r="P4" s="3"/>
      <c r="Q4" s="3"/>
      <c r="R4" s="3"/>
      <c r="S4" s="3"/>
      <c r="T4" s="3"/>
      <c r="U4" s="3"/>
    </row>
    <row r="5" spans="2:21" ht="15.75" x14ac:dyDescent="0.25">
      <c r="B5" s="4" t="s">
        <v>173</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157</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348</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59" t="s">
        <v>83</v>
      </c>
      <c r="D17" s="59"/>
      <c r="E17" s="59"/>
      <c r="F17" s="59"/>
      <c r="G17" s="59"/>
      <c r="H17" s="59"/>
      <c r="I17" s="16">
        <v>90</v>
      </c>
      <c r="J17" s="16">
        <v>90</v>
      </c>
      <c r="K17" s="16">
        <v>90</v>
      </c>
      <c r="L17" s="16">
        <v>90</v>
      </c>
      <c r="M17" s="16">
        <v>90</v>
      </c>
      <c r="N17" s="16">
        <v>90</v>
      </c>
      <c r="O17" s="6"/>
      <c r="P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84</v>
      </c>
      <c r="D31" s="63"/>
      <c r="E31" s="63"/>
      <c r="F31" s="63"/>
      <c r="G31" s="64"/>
      <c r="H31" s="16">
        <v>672</v>
      </c>
      <c r="I31" s="16">
        <v>672</v>
      </c>
      <c r="J31" s="16">
        <v>672</v>
      </c>
      <c r="K31" s="16">
        <v>672</v>
      </c>
      <c r="L31" s="16">
        <v>672</v>
      </c>
      <c r="M31" s="16">
        <v>672</v>
      </c>
      <c r="N31" s="16">
        <v>672</v>
      </c>
    </row>
    <row r="32" spans="2:21" x14ac:dyDescent="0.2">
      <c r="B32" s="9" t="s">
        <v>9</v>
      </c>
      <c r="C32" s="62" t="s">
        <v>85</v>
      </c>
      <c r="D32" s="63"/>
      <c r="E32" s="63"/>
      <c r="F32" s="63"/>
      <c r="G32" s="64"/>
      <c r="H32" s="16">
        <v>3250</v>
      </c>
      <c r="I32" s="16">
        <v>3250</v>
      </c>
      <c r="J32" s="16">
        <v>3250</v>
      </c>
      <c r="K32" s="16">
        <v>3250</v>
      </c>
      <c r="L32" s="16">
        <v>3250</v>
      </c>
      <c r="M32" s="16">
        <v>3250</v>
      </c>
      <c r="N32" s="16">
        <v>3250</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 customHeight="1" x14ac:dyDescent="0.2">
      <c r="B45" s="9" t="s">
        <v>8</v>
      </c>
      <c r="C45" s="59" t="s">
        <v>86</v>
      </c>
      <c r="D45" s="59"/>
      <c r="E45" s="59"/>
      <c r="F45" s="59"/>
      <c r="G45" s="59"/>
      <c r="H45" s="59"/>
      <c r="I45" s="16">
        <v>300</v>
      </c>
      <c r="J45" s="16">
        <v>300</v>
      </c>
      <c r="K45" s="16">
        <v>300</v>
      </c>
      <c r="L45" s="16">
        <v>300</v>
      </c>
      <c r="M45" s="16">
        <v>300</v>
      </c>
      <c r="N45" s="16">
        <v>300</v>
      </c>
    </row>
    <row r="46" spans="2:14" x14ac:dyDescent="0.2">
      <c r="B46" s="9" t="s">
        <v>9</v>
      </c>
      <c r="C46" s="59" t="s">
        <v>87</v>
      </c>
      <c r="D46" s="59"/>
      <c r="E46" s="59"/>
      <c r="F46" s="59"/>
      <c r="G46" s="59"/>
      <c r="H46" s="59"/>
      <c r="I46" s="15">
        <v>70</v>
      </c>
      <c r="J46" s="15">
        <v>70</v>
      </c>
      <c r="K46" s="15">
        <v>70</v>
      </c>
      <c r="L46" s="15">
        <v>70</v>
      </c>
      <c r="M46" s="15">
        <v>70</v>
      </c>
      <c r="N46" s="15">
        <v>70</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BC2CA9-CA94-4C3E-864D-28AF815ED05A}">
  <sheetPr>
    <tabColor theme="7" tint="0.59999389629810485"/>
    <pageSetUpPr fitToPage="1"/>
  </sheetPr>
  <dimension ref="B1:U54"/>
  <sheetViews>
    <sheetView zoomScaleNormal="100" zoomScaleSheetLayoutView="100" workbookViewId="0">
      <selection activeCell="Q8" sqref="Q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47</v>
      </c>
      <c r="C4" s="3"/>
      <c r="D4" s="3"/>
      <c r="E4" s="3"/>
      <c r="F4" s="3"/>
      <c r="G4" s="3"/>
      <c r="H4" s="3"/>
      <c r="I4" s="3"/>
      <c r="J4" s="3"/>
      <c r="K4" s="3"/>
      <c r="L4" s="3"/>
      <c r="M4" s="3"/>
      <c r="N4" s="3"/>
      <c r="O4" s="3"/>
      <c r="P4" s="3"/>
      <c r="Q4" s="3"/>
      <c r="R4" s="3"/>
      <c r="S4" s="3"/>
      <c r="T4" s="3"/>
      <c r="U4" s="3"/>
    </row>
    <row r="5" spans="2:21" ht="15.75" x14ac:dyDescent="0.25">
      <c r="B5" s="4" t="s">
        <v>183</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158</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207</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59" t="s">
        <v>89</v>
      </c>
      <c r="D17" s="59"/>
      <c r="E17" s="59"/>
      <c r="F17" s="59"/>
      <c r="G17" s="59"/>
      <c r="H17" s="59"/>
      <c r="I17" s="32">
        <v>11.6</v>
      </c>
      <c r="J17" s="32">
        <v>11.6</v>
      </c>
      <c r="K17" s="32">
        <v>11.6</v>
      </c>
      <c r="L17" s="32">
        <v>11.6</v>
      </c>
      <c r="M17" s="32">
        <v>11.6</v>
      </c>
      <c r="N17" s="32">
        <v>11.6</v>
      </c>
      <c r="O17" s="6"/>
      <c r="P17" s="6"/>
      <c r="Q17" s="6"/>
      <c r="R17" s="6"/>
      <c r="S17" s="6"/>
      <c r="T17" s="6"/>
      <c r="U17" s="6"/>
    </row>
    <row r="18" spans="2:21" x14ac:dyDescent="0.2">
      <c r="B18" s="9" t="s">
        <v>9</v>
      </c>
      <c r="C18" s="59" t="s">
        <v>90</v>
      </c>
      <c r="D18" s="59"/>
      <c r="E18" s="59"/>
      <c r="F18" s="59"/>
      <c r="G18" s="59"/>
      <c r="H18" s="59"/>
      <c r="I18" s="33">
        <v>2.5499999999999998</v>
      </c>
      <c r="J18" s="33">
        <v>2.5499999999999998</v>
      </c>
      <c r="K18" s="33">
        <v>2.5499999999999998</v>
      </c>
      <c r="L18" s="33">
        <v>2.5499999999999998</v>
      </c>
      <c r="M18" s="33">
        <v>2.5499999999999998</v>
      </c>
      <c r="N18" s="33">
        <v>2.5499999999999998</v>
      </c>
      <c r="O18" s="6"/>
      <c r="P18" s="6"/>
      <c r="Q18" s="6"/>
      <c r="R18" s="6"/>
      <c r="S18" s="6"/>
      <c r="T18" s="6"/>
      <c r="U18" s="6"/>
    </row>
    <row r="19" spans="2:21" x14ac:dyDescent="0.2">
      <c r="B19" s="9" t="s">
        <v>10</v>
      </c>
      <c r="C19" s="59" t="s">
        <v>91</v>
      </c>
      <c r="D19" s="59"/>
      <c r="E19" s="59"/>
      <c r="F19" s="59"/>
      <c r="G19" s="59"/>
      <c r="H19" s="59"/>
      <c r="I19" s="33">
        <v>697</v>
      </c>
      <c r="J19" s="33">
        <v>697</v>
      </c>
      <c r="K19" s="33">
        <v>697</v>
      </c>
      <c r="L19" s="33">
        <v>697</v>
      </c>
      <c r="M19" s="33">
        <v>697</v>
      </c>
      <c r="N19" s="33">
        <v>697</v>
      </c>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92</v>
      </c>
      <c r="D31" s="63"/>
      <c r="E31" s="63"/>
      <c r="F31" s="63"/>
      <c r="G31" s="64"/>
      <c r="H31" s="16">
        <v>1</v>
      </c>
      <c r="I31" s="16">
        <v>3</v>
      </c>
      <c r="J31" s="16">
        <v>3</v>
      </c>
      <c r="K31" s="16">
        <v>3</v>
      </c>
      <c r="L31" s="16">
        <v>3</v>
      </c>
      <c r="M31" s="16">
        <v>3</v>
      </c>
      <c r="N31" s="16">
        <v>3</v>
      </c>
    </row>
    <row r="32" spans="2:21" hidden="1" x14ac:dyDescent="0.2">
      <c r="B32" s="9" t="s">
        <v>9</v>
      </c>
      <c r="C32" s="62"/>
      <c r="D32" s="63"/>
      <c r="E32" s="63"/>
      <c r="F32" s="63"/>
      <c r="G32" s="64"/>
      <c r="H32" s="16"/>
      <c r="I32" s="18"/>
      <c r="J32" s="18"/>
      <c r="K32" s="18"/>
      <c r="L32" s="18"/>
      <c r="M32" s="20"/>
      <c r="N32" s="20"/>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 customHeight="1" x14ac:dyDescent="0.2">
      <c r="B45" s="9" t="s">
        <v>8</v>
      </c>
      <c r="C45" s="59" t="s">
        <v>93</v>
      </c>
      <c r="D45" s="59"/>
      <c r="E45" s="59"/>
      <c r="F45" s="59"/>
      <c r="G45" s="59"/>
      <c r="H45" s="59"/>
      <c r="I45" s="16">
        <v>3</v>
      </c>
      <c r="J45" s="16">
        <v>3</v>
      </c>
      <c r="K45" s="16">
        <v>3</v>
      </c>
      <c r="L45" s="16">
        <v>3</v>
      </c>
      <c r="M45" s="16">
        <v>3</v>
      </c>
      <c r="N45" s="16">
        <v>3</v>
      </c>
    </row>
    <row r="46" spans="2:14" hidden="1" x14ac:dyDescent="0.2">
      <c r="B46" s="9" t="s">
        <v>9</v>
      </c>
      <c r="C46" s="59"/>
      <c r="D46" s="59"/>
      <c r="E46" s="59"/>
      <c r="F46" s="59"/>
      <c r="G46" s="59"/>
      <c r="H46" s="59"/>
      <c r="I46" s="15"/>
      <c r="J46" s="15"/>
      <c r="K46" s="15"/>
      <c r="L46" s="15"/>
      <c r="M46" s="23"/>
      <c r="N46" s="23"/>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6664F-08DE-4CA8-868E-68694B012DD2}">
  <sheetPr>
    <tabColor theme="5"/>
    <pageSetUpPr fitToPage="1"/>
  </sheetPr>
  <dimension ref="B1:U54"/>
  <sheetViews>
    <sheetView topLeftCell="A2" zoomScaleNormal="100" zoomScaleSheetLayoutView="100" workbookViewId="0">
      <selection activeCell="O4" sqref="O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59</v>
      </c>
      <c r="C4" s="3"/>
      <c r="D4" s="3"/>
      <c r="E4" s="3"/>
      <c r="F4" s="3"/>
      <c r="G4" s="3"/>
      <c r="H4" s="3"/>
      <c r="I4" s="3"/>
      <c r="J4" s="3"/>
      <c r="K4" s="3"/>
      <c r="L4" s="3"/>
      <c r="M4" s="3"/>
      <c r="N4" s="3"/>
      <c r="O4" s="3"/>
      <c r="P4" s="3"/>
      <c r="Q4" s="3"/>
      <c r="R4" s="3"/>
      <c r="S4" s="3"/>
      <c r="T4" s="3"/>
      <c r="U4" s="3"/>
    </row>
    <row r="5" spans="2:21" ht="15.75" x14ac:dyDescent="0.25">
      <c r="B5" s="4" t="s">
        <v>168</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159</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137</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62" t="s">
        <v>134</v>
      </c>
      <c r="D17" s="63"/>
      <c r="E17" s="63"/>
      <c r="F17" s="63"/>
      <c r="G17" s="63"/>
      <c r="H17" s="64"/>
      <c r="I17" s="16">
        <v>54</v>
      </c>
      <c r="J17" s="16">
        <v>54</v>
      </c>
      <c r="K17" s="16">
        <v>54</v>
      </c>
      <c r="L17" s="16">
        <v>54</v>
      </c>
      <c r="M17" s="16">
        <v>54</v>
      </c>
      <c r="N17" s="16">
        <v>54</v>
      </c>
      <c r="O17" s="6"/>
      <c r="P17" s="6"/>
      <c r="Q17" s="6"/>
      <c r="R17" s="6"/>
      <c r="S17" s="6"/>
      <c r="T17" s="6"/>
      <c r="U17" s="6"/>
    </row>
    <row r="18" spans="2:21" hidden="1" x14ac:dyDescent="0.2">
      <c r="B18" s="9" t="s">
        <v>9</v>
      </c>
      <c r="C18" s="62"/>
      <c r="D18" s="63"/>
      <c r="E18" s="63"/>
      <c r="F18" s="63"/>
      <c r="G18" s="63"/>
      <c r="H18" s="64"/>
      <c r="I18" s="15"/>
      <c r="J18" s="15"/>
      <c r="K18" s="15"/>
      <c r="L18" s="15"/>
      <c r="M18" s="15"/>
      <c r="N18" s="15"/>
      <c r="O18" s="6"/>
      <c r="P18" s="6"/>
      <c r="Q18" s="6"/>
      <c r="R18" s="6"/>
      <c r="S18" s="6"/>
      <c r="T18" s="6"/>
      <c r="U18" s="6"/>
    </row>
    <row r="19" spans="2:21" hidden="1" x14ac:dyDescent="0.2">
      <c r="B19" s="9" t="s">
        <v>10</v>
      </c>
      <c r="C19" s="62"/>
      <c r="D19" s="63"/>
      <c r="E19" s="63"/>
      <c r="F19" s="63"/>
      <c r="G19" s="63"/>
      <c r="H19" s="64"/>
      <c r="I19" s="15"/>
      <c r="J19" s="15"/>
      <c r="K19" s="15"/>
      <c r="L19" s="15"/>
      <c r="M19" s="15"/>
      <c r="N19" s="15"/>
      <c r="O19" s="6"/>
      <c r="P19" s="6"/>
      <c r="Q19" s="6"/>
      <c r="R19" s="6"/>
      <c r="S19" s="6"/>
      <c r="T19" s="6"/>
      <c r="U19" s="6"/>
    </row>
    <row r="20" spans="2:21" hidden="1" x14ac:dyDescent="0.2">
      <c r="B20" s="9" t="s">
        <v>11</v>
      </c>
      <c r="C20" s="62"/>
      <c r="D20" s="63"/>
      <c r="E20" s="63"/>
      <c r="F20" s="63"/>
      <c r="G20" s="63"/>
      <c r="H20" s="64"/>
      <c r="I20" s="16"/>
      <c r="J20" s="16"/>
      <c r="K20" s="16"/>
      <c r="L20" s="16"/>
      <c r="M20" s="16"/>
      <c r="N20" s="16"/>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135</v>
      </c>
      <c r="D31" s="63"/>
      <c r="E31" s="63"/>
      <c r="F31" s="63"/>
      <c r="G31" s="64"/>
      <c r="H31" s="16">
        <v>585</v>
      </c>
      <c r="I31" s="16">
        <v>585</v>
      </c>
      <c r="J31" s="16">
        <v>585</v>
      </c>
      <c r="K31" s="16">
        <v>585</v>
      </c>
      <c r="L31" s="16">
        <v>585</v>
      </c>
      <c r="M31" s="16">
        <v>585</v>
      </c>
      <c r="N31" s="16">
        <v>585</v>
      </c>
    </row>
    <row r="32" spans="2:21" hidden="1" x14ac:dyDescent="0.2">
      <c r="B32" s="9" t="s">
        <v>9</v>
      </c>
      <c r="C32" s="62"/>
      <c r="D32" s="63"/>
      <c r="E32" s="63"/>
      <c r="F32" s="63"/>
      <c r="G32" s="64"/>
      <c r="H32" s="16"/>
      <c r="I32" s="18"/>
      <c r="J32" s="18"/>
      <c r="K32" s="18"/>
      <c r="L32" s="18"/>
      <c r="M32" s="18"/>
      <c r="N32" s="18"/>
    </row>
    <row r="33" spans="2:18" hidden="1" x14ac:dyDescent="0.2">
      <c r="B33" s="9" t="s">
        <v>10</v>
      </c>
      <c r="C33" s="74"/>
      <c r="D33" s="75"/>
      <c r="E33" s="75"/>
      <c r="F33" s="75"/>
      <c r="G33" s="76"/>
      <c r="H33" s="16"/>
      <c r="I33" s="16"/>
      <c r="J33" s="16"/>
      <c r="K33" s="16"/>
      <c r="L33" s="16"/>
      <c r="M33" s="16"/>
      <c r="N33" s="16"/>
    </row>
    <row r="34" spans="2:18" hidden="1" x14ac:dyDescent="0.2">
      <c r="B34" s="9" t="s">
        <v>11</v>
      </c>
      <c r="C34" s="62"/>
      <c r="D34" s="63"/>
      <c r="E34" s="63"/>
      <c r="F34" s="63"/>
      <c r="G34" s="64"/>
      <c r="H34" s="16"/>
      <c r="I34" s="16"/>
      <c r="J34" s="16"/>
      <c r="K34" s="16"/>
      <c r="L34" s="16"/>
      <c r="M34" s="16"/>
      <c r="N34" s="16"/>
    </row>
    <row r="35" spans="2:18" hidden="1" x14ac:dyDescent="0.2">
      <c r="B35" s="9" t="s">
        <v>12</v>
      </c>
      <c r="C35" s="62"/>
      <c r="D35" s="63"/>
      <c r="E35" s="63"/>
      <c r="F35" s="63"/>
      <c r="G35" s="64"/>
      <c r="H35" s="16"/>
      <c r="I35" s="15"/>
      <c r="J35" s="15"/>
      <c r="K35" s="15"/>
      <c r="L35" s="15"/>
      <c r="M35" s="15"/>
      <c r="N35" s="15"/>
    </row>
    <row r="36" spans="2:18" hidden="1" x14ac:dyDescent="0.2">
      <c r="B36" s="9" t="s">
        <v>13</v>
      </c>
      <c r="C36" s="65"/>
      <c r="D36" s="66"/>
      <c r="E36" s="66"/>
      <c r="F36" s="66"/>
      <c r="G36" s="67"/>
      <c r="H36" s="14"/>
      <c r="I36" s="10"/>
      <c r="J36" s="10"/>
      <c r="K36" s="10"/>
      <c r="L36" s="10"/>
      <c r="M36" s="10"/>
      <c r="N36" s="10"/>
    </row>
    <row r="37" spans="2:18" hidden="1" x14ac:dyDescent="0.2">
      <c r="B37" s="9" t="s">
        <v>14</v>
      </c>
      <c r="C37" s="65"/>
      <c r="D37" s="66"/>
      <c r="E37" s="66"/>
      <c r="F37" s="66"/>
      <c r="G37" s="67"/>
      <c r="H37" s="14"/>
      <c r="I37" s="10"/>
      <c r="J37" s="10"/>
      <c r="K37" s="10"/>
      <c r="L37" s="10"/>
      <c r="M37" s="10"/>
      <c r="N37" s="10"/>
    </row>
    <row r="38" spans="2:18" hidden="1" x14ac:dyDescent="0.2">
      <c r="B38" s="9" t="s">
        <v>15</v>
      </c>
      <c r="C38" s="65"/>
      <c r="D38" s="66"/>
      <c r="E38" s="66"/>
      <c r="F38" s="66"/>
      <c r="G38" s="67"/>
      <c r="H38" s="14"/>
      <c r="I38" s="10"/>
      <c r="J38" s="10"/>
      <c r="K38" s="10"/>
      <c r="L38" s="10"/>
      <c r="M38" s="10"/>
      <c r="N38" s="10"/>
    </row>
    <row r="39" spans="2:18" hidden="1" x14ac:dyDescent="0.2">
      <c r="B39" s="9" t="s">
        <v>16</v>
      </c>
      <c r="C39" s="65"/>
      <c r="D39" s="66"/>
      <c r="E39" s="66"/>
      <c r="F39" s="66"/>
      <c r="G39" s="67"/>
      <c r="H39" s="14"/>
      <c r="I39" s="10"/>
      <c r="J39" s="10"/>
      <c r="K39" s="10"/>
      <c r="L39" s="10"/>
      <c r="M39" s="10"/>
      <c r="N39" s="10"/>
    </row>
    <row r="40" spans="2:18" hidden="1" x14ac:dyDescent="0.2">
      <c r="B40" s="9" t="s">
        <v>17</v>
      </c>
      <c r="C40" s="65"/>
      <c r="D40" s="66"/>
      <c r="E40" s="66"/>
      <c r="F40" s="66"/>
      <c r="G40" s="67"/>
      <c r="H40" s="14"/>
      <c r="I40" s="10"/>
      <c r="J40" s="10"/>
      <c r="K40" s="10"/>
      <c r="L40" s="10"/>
      <c r="M40" s="10"/>
      <c r="N40" s="10"/>
    </row>
    <row r="41" spans="2:18" ht="15.75" x14ac:dyDescent="0.25">
      <c r="B41" s="4"/>
      <c r="C41" s="6"/>
      <c r="R41" s="3"/>
    </row>
    <row r="42" spans="2:18" ht="15.75" x14ac:dyDescent="0.25">
      <c r="D42" s="2"/>
      <c r="E42" s="2"/>
      <c r="F42" s="2"/>
      <c r="I42" s="7" t="s">
        <v>2</v>
      </c>
      <c r="J42" s="7" t="s">
        <v>2</v>
      </c>
      <c r="K42" s="7" t="s">
        <v>2</v>
      </c>
      <c r="L42" s="7" t="s">
        <v>2</v>
      </c>
      <c r="M42" s="7" t="s">
        <v>2</v>
      </c>
      <c r="N42" s="7" t="s">
        <v>2</v>
      </c>
    </row>
    <row r="43" spans="2:18" ht="16.5" thickBot="1" x14ac:dyDescent="0.3">
      <c r="B43" s="5" t="s">
        <v>19</v>
      </c>
      <c r="D43" s="2"/>
      <c r="E43" s="2"/>
      <c r="F43" s="2"/>
      <c r="I43" s="8" t="s">
        <v>5</v>
      </c>
      <c r="J43" s="8" t="s">
        <v>6</v>
      </c>
      <c r="K43" s="8" t="s">
        <v>7</v>
      </c>
      <c r="L43" s="8" t="s">
        <v>140</v>
      </c>
      <c r="M43" s="8" t="s">
        <v>145</v>
      </c>
      <c r="N43" s="8" t="s">
        <v>163</v>
      </c>
    </row>
    <row r="44" spans="2:18" x14ac:dyDescent="0.2">
      <c r="D44" s="2"/>
      <c r="E44" s="2"/>
      <c r="F44" s="2"/>
    </row>
    <row r="45" spans="2:18" x14ac:dyDescent="0.2">
      <c r="B45" s="9" t="s">
        <v>8</v>
      </c>
      <c r="C45" s="59" t="s">
        <v>136</v>
      </c>
      <c r="D45" s="59"/>
      <c r="E45" s="59"/>
      <c r="F45" s="59"/>
      <c r="G45" s="59"/>
      <c r="H45" s="59"/>
      <c r="I45" s="15">
        <v>250</v>
      </c>
      <c r="J45" s="15">
        <v>250</v>
      </c>
      <c r="K45" s="15">
        <v>250</v>
      </c>
      <c r="L45" s="15">
        <v>250</v>
      </c>
      <c r="M45" s="15">
        <v>250</v>
      </c>
      <c r="N45" s="15">
        <v>250</v>
      </c>
    </row>
    <row r="46" spans="2:18" hidden="1" x14ac:dyDescent="0.2">
      <c r="B46" s="9" t="s">
        <v>9</v>
      </c>
      <c r="C46" s="59"/>
      <c r="D46" s="59"/>
      <c r="E46" s="59"/>
      <c r="F46" s="59"/>
      <c r="G46" s="59"/>
      <c r="H46" s="59"/>
      <c r="I46" s="15"/>
      <c r="J46" s="15"/>
      <c r="K46" s="15"/>
      <c r="L46" s="15"/>
      <c r="M46" s="15"/>
      <c r="N46" s="15"/>
    </row>
    <row r="47" spans="2:18" hidden="1" x14ac:dyDescent="0.2">
      <c r="B47" s="9" t="s">
        <v>10</v>
      </c>
      <c r="C47" s="59"/>
      <c r="D47" s="59"/>
      <c r="E47" s="59"/>
      <c r="F47" s="59"/>
      <c r="G47" s="59"/>
      <c r="H47" s="59"/>
      <c r="I47" s="15"/>
      <c r="J47" s="15"/>
      <c r="K47" s="15"/>
      <c r="L47" s="15"/>
      <c r="M47" s="15"/>
      <c r="N47" s="15"/>
    </row>
    <row r="48" spans="2:18" hidden="1" x14ac:dyDescent="0.2">
      <c r="B48" s="9" t="s">
        <v>11</v>
      </c>
      <c r="C48" s="59"/>
      <c r="D48" s="59"/>
      <c r="E48" s="59"/>
      <c r="F48" s="59"/>
      <c r="G48" s="59"/>
      <c r="H48" s="59"/>
      <c r="I48" s="15"/>
      <c r="J48" s="15"/>
      <c r="K48" s="15"/>
      <c r="L48" s="15"/>
      <c r="M48" s="15"/>
      <c r="N48" s="15"/>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DEE66E-BB74-455A-A0C4-EA9E7552C825}">
  <sheetPr>
    <tabColor theme="5"/>
    <pageSetUpPr fitToPage="1"/>
  </sheetPr>
  <dimension ref="B1:U54"/>
  <sheetViews>
    <sheetView topLeftCell="B1" zoomScaleNormal="100" zoomScaleSheetLayoutView="100" workbookViewId="0">
      <selection activeCell="I59" sqref="I59"/>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60</v>
      </c>
      <c r="C4" s="3"/>
      <c r="D4" s="3"/>
      <c r="E4" s="3"/>
      <c r="F4" s="3"/>
      <c r="G4" s="3"/>
      <c r="H4" s="3"/>
      <c r="I4" s="3"/>
      <c r="J4" s="3"/>
      <c r="K4" s="3"/>
      <c r="L4" s="3"/>
      <c r="M4" s="3"/>
      <c r="N4" s="3"/>
      <c r="O4" s="3"/>
      <c r="P4" s="3"/>
      <c r="Q4" s="3"/>
      <c r="R4" s="3"/>
      <c r="S4" s="3"/>
      <c r="T4" s="3"/>
      <c r="U4" s="3"/>
    </row>
    <row r="5" spans="2:21" ht="15.75" x14ac:dyDescent="0.25">
      <c r="B5" s="4" t="s">
        <v>167</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160</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121</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ht="30" customHeight="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74" t="s">
        <v>117</v>
      </c>
      <c r="D17" s="75"/>
      <c r="E17" s="75"/>
      <c r="F17" s="75"/>
      <c r="G17" s="75"/>
      <c r="H17" s="76"/>
      <c r="I17" s="42">
        <v>1028</v>
      </c>
      <c r="J17" s="42">
        <v>1028</v>
      </c>
      <c r="K17" s="42">
        <v>1028</v>
      </c>
      <c r="L17" s="42">
        <v>1028</v>
      </c>
      <c r="M17" s="42">
        <v>1028</v>
      </c>
      <c r="N17" s="42">
        <v>1028</v>
      </c>
      <c r="O17" s="6"/>
      <c r="P17" s="6"/>
      <c r="Q17" s="6"/>
      <c r="R17" s="6"/>
      <c r="S17" s="6"/>
      <c r="T17" s="6"/>
      <c r="U17" s="6"/>
    </row>
    <row r="18" spans="2:21" ht="30" customHeight="1" x14ac:dyDescent="0.2">
      <c r="B18" s="9" t="s">
        <v>9</v>
      </c>
      <c r="C18" s="62" t="s">
        <v>118</v>
      </c>
      <c r="D18" s="63"/>
      <c r="E18" s="63"/>
      <c r="F18" s="63"/>
      <c r="G18" s="63"/>
      <c r="H18" s="64"/>
      <c r="I18" s="43">
        <v>31</v>
      </c>
      <c r="J18" s="43">
        <v>31</v>
      </c>
      <c r="K18" s="43">
        <v>31</v>
      </c>
      <c r="L18" s="43">
        <v>31</v>
      </c>
      <c r="M18" s="43">
        <v>31</v>
      </c>
      <c r="N18" s="43">
        <v>31</v>
      </c>
      <c r="O18" s="6"/>
      <c r="P18" s="6"/>
      <c r="Q18" s="6"/>
      <c r="R18" s="6"/>
      <c r="S18" s="6"/>
      <c r="T18" s="6"/>
      <c r="U18" s="6"/>
    </row>
    <row r="19" spans="2:21" ht="15" customHeight="1" x14ac:dyDescent="0.2">
      <c r="B19" s="9" t="s">
        <v>10</v>
      </c>
      <c r="C19" s="62" t="s">
        <v>119</v>
      </c>
      <c r="D19" s="63"/>
      <c r="E19" s="63"/>
      <c r="F19" s="63"/>
      <c r="G19" s="63"/>
      <c r="H19" s="64"/>
      <c r="I19" s="43">
        <v>0</v>
      </c>
      <c r="J19" s="43">
        <v>0</v>
      </c>
      <c r="K19" s="43">
        <v>0</v>
      </c>
      <c r="L19" s="43">
        <v>0</v>
      </c>
      <c r="M19" s="43">
        <v>0</v>
      </c>
      <c r="N19" s="43">
        <v>0</v>
      </c>
      <c r="O19" s="6"/>
      <c r="P19" s="6"/>
      <c r="Q19" s="6"/>
      <c r="R19" s="6"/>
      <c r="S19" s="6"/>
      <c r="T19" s="6"/>
      <c r="U19" s="6"/>
    </row>
    <row r="20" spans="2:21" ht="30" customHeight="1" x14ac:dyDescent="0.2">
      <c r="B20" s="9" t="s">
        <v>11</v>
      </c>
      <c r="C20" s="62" t="s">
        <v>120</v>
      </c>
      <c r="D20" s="63"/>
      <c r="E20" s="63"/>
      <c r="F20" s="63"/>
      <c r="G20" s="63"/>
      <c r="H20" s="64"/>
      <c r="I20" s="44">
        <v>75</v>
      </c>
      <c r="J20" s="44">
        <v>88</v>
      </c>
      <c r="K20" s="44">
        <v>88</v>
      </c>
      <c r="L20" s="44">
        <v>88</v>
      </c>
      <c r="M20" s="44">
        <v>88</v>
      </c>
      <c r="N20" s="44">
        <v>88</v>
      </c>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29</v>
      </c>
      <c r="D31" s="63"/>
      <c r="E31" s="63"/>
      <c r="F31" s="63"/>
      <c r="G31" s="64"/>
      <c r="H31" s="43">
        <v>552</v>
      </c>
      <c r="I31" s="43">
        <v>552</v>
      </c>
      <c r="J31" s="43">
        <v>552</v>
      </c>
      <c r="K31" s="43">
        <v>552</v>
      </c>
      <c r="L31" s="43">
        <v>552</v>
      </c>
      <c r="M31" s="43">
        <v>552</v>
      </c>
      <c r="N31" s="43">
        <v>552</v>
      </c>
    </row>
    <row r="32" spans="2:21" x14ac:dyDescent="0.2">
      <c r="B32" s="9" t="s">
        <v>9</v>
      </c>
      <c r="C32" s="62" t="s">
        <v>30</v>
      </c>
      <c r="D32" s="63"/>
      <c r="E32" s="63"/>
      <c r="F32" s="63"/>
      <c r="G32" s="64"/>
      <c r="H32" s="42">
        <v>1049</v>
      </c>
      <c r="I32" s="42">
        <v>1049</v>
      </c>
      <c r="J32" s="42">
        <v>1049</v>
      </c>
      <c r="K32" s="42">
        <v>1049</v>
      </c>
      <c r="L32" s="42">
        <v>1049</v>
      </c>
      <c r="M32" s="42">
        <v>1049</v>
      </c>
      <c r="N32" s="42">
        <v>1049</v>
      </c>
    </row>
    <row r="33" spans="2:14" x14ac:dyDescent="0.2">
      <c r="B33" s="9" t="s">
        <v>10</v>
      </c>
      <c r="C33" s="74" t="s">
        <v>28</v>
      </c>
      <c r="D33" s="75"/>
      <c r="E33" s="75"/>
      <c r="F33" s="75"/>
      <c r="G33" s="76"/>
      <c r="H33" s="44">
        <v>886</v>
      </c>
      <c r="I33" s="44">
        <v>886</v>
      </c>
      <c r="J33" s="44">
        <v>886</v>
      </c>
      <c r="K33" s="44">
        <v>886</v>
      </c>
      <c r="L33" s="44">
        <v>886</v>
      </c>
      <c r="M33" s="44">
        <v>886</v>
      </c>
      <c r="N33" s="44">
        <v>886</v>
      </c>
    </row>
    <row r="34" spans="2:14" x14ac:dyDescent="0.2">
      <c r="B34" s="9" t="s">
        <v>11</v>
      </c>
      <c r="C34" s="62" t="s">
        <v>27</v>
      </c>
      <c r="D34" s="63"/>
      <c r="E34" s="63"/>
      <c r="F34" s="63"/>
      <c r="G34" s="64"/>
      <c r="H34" s="42">
        <v>23263</v>
      </c>
      <c r="I34" s="42">
        <v>23263</v>
      </c>
      <c r="J34" s="42">
        <v>23263</v>
      </c>
      <c r="K34" s="42">
        <v>23263</v>
      </c>
      <c r="L34" s="42">
        <v>23263</v>
      </c>
      <c r="M34" s="42">
        <v>23263</v>
      </c>
      <c r="N34" s="42">
        <v>23263</v>
      </c>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31</v>
      </c>
      <c r="D45" s="59"/>
      <c r="E45" s="59"/>
      <c r="F45" s="59"/>
      <c r="G45" s="59"/>
      <c r="H45" s="59"/>
      <c r="I45" s="43">
        <v>385</v>
      </c>
      <c r="J45" s="43">
        <v>385</v>
      </c>
      <c r="K45" s="43">
        <v>385</v>
      </c>
      <c r="L45" s="43">
        <v>385</v>
      </c>
      <c r="M45" s="43">
        <v>385</v>
      </c>
      <c r="N45" s="43">
        <v>385</v>
      </c>
    </row>
    <row r="46" spans="2:14" x14ac:dyDescent="0.2">
      <c r="B46" s="9" t="s">
        <v>9</v>
      </c>
      <c r="C46" s="59" t="s">
        <v>32</v>
      </c>
      <c r="D46" s="59"/>
      <c r="E46" s="59"/>
      <c r="F46" s="59"/>
      <c r="G46" s="59"/>
      <c r="H46" s="59"/>
      <c r="I46" s="44">
        <v>13</v>
      </c>
      <c r="J46" s="44">
        <v>13</v>
      </c>
      <c r="K46" s="44">
        <v>13</v>
      </c>
      <c r="L46" s="44">
        <v>13</v>
      </c>
      <c r="M46" s="44">
        <v>13</v>
      </c>
      <c r="N46" s="44">
        <v>13</v>
      </c>
    </row>
    <row r="47" spans="2:14" x14ac:dyDescent="0.2">
      <c r="B47" s="9" t="s">
        <v>10</v>
      </c>
      <c r="C47" s="59" t="s">
        <v>33</v>
      </c>
      <c r="D47" s="59"/>
      <c r="E47" s="59"/>
      <c r="F47" s="59"/>
      <c r="G47" s="59"/>
      <c r="H47" s="59"/>
      <c r="I47" s="43">
        <v>886</v>
      </c>
      <c r="J47" s="43">
        <v>886</v>
      </c>
      <c r="K47" s="43">
        <v>886</v>
      </c>
      <c r="L47" s="43">
        <v>886</v>
      </c>
      <c r="M47" s="43">
        <v>886</v>
      </c>
      <c r="N47" s="43">
        <v>886</v>
      </c>
    </row>
    <row r="48" spans="2:14" x14ac:dyDescent="0.2">
      <c r="B48" s="9" t="s">
        <v>11</v>
      </c>
      <c r="C48" s="59" t="s">
        <v>34</v>
      </c>
      <c r="D48" s="59"/>
      <c r="E48" s="59"/>
      <c r="F48" s="59"/>
      <c r="G48" s="59"/>
      <c r="H48" s="59"/>
      <c r="I48" s="45">
        <v>20936</v>
      </c>
      <c r="J48" s="45">
        <v>20936</v>
      </c>
      <c r="K48" s="45">
        <v>20936</v>
      </c>
      <c r="L48" s="45">
        <v>20936</v>
      </c>
      <c r="M48" s="45">
        <v>20936</v>
      </c>
      <c r="N48" s="45">
        <v>20936</v>
      </c>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F4B1B-0BD6-45C3-8827-C43FF249C5CF}">
  <sheetPr>
    <tabColor rgb="FFFFFF00"/>
    <pageSetUpPr fitToPage="1"/>
  </sheetPr>
  <dimension ref="B1:U54"/>
  <sheetViews>
    <sheetView topLeftCell="B1" zoomScaleNormal="100" zoomScaleSheetLayoutView="100" workbookViewId="0">
      <selection activeCell="R10" sqref="R10:R1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65</v>
      </c>
      <c r="C4" s="3"/>
      <c r="D4" s="3"/>
      <c r="E4" s="3"/>
      <c r="F4" s="3"/>
      <c r="G4" s="3"/>
      <c r="H4" s="3"/>
      <c r="I4" s="3"/>
      <c r="J4" s="3"/>
      <c r="K4" s="3"/>
      <c r="L4" s="3"/>
      <c r="M4" s="3"/>
      <c r="N4" s="3"/>
      <c r="O4" s="3"/>
      <c r="P4" s="3"/>
      <c r="Q4" s="3"/>
      <c r="R4" s="3"/>
      <c r="S4" s="3"/>
      <c r="T4" s="3"/>
      <c r="U4" s="3"/>
    </row>
    <row r="5" spans="2:21" ht="15.75" x14ac:dyDescent="0.25">
      <c r="B5" s="4" t="s">
        <v>175</v>
      </c>
      <c r="C5" s="3"/>
      <c r="D5" s="3"/>
      <c r="E5" s="3"/>
      <c r="F5" s="3"/>
      <c r="G5" s="3"/>
      <c r="H5" s="3"/>
      <c r="I5" s="3"/>
      <c r="J5" s="3"/>
      <c r="K5" s="3"/>
      <c r="L5" s="3"/>
      <c r="M5" s="3"/>
      <c r="N5" s="3"/>
      <c r="O5" s="3"/>
      <c r="P5" s="3"/>
      <c r="Q5" s="3"/>
      <c r="R5" s="3"/>
      <c r="S5" s="3"/>
      <c r="T5" s="3"/>
      <c r="U5" s="3"/>
    </row>
    <row r="6" spans="2:21" ht="15.75" x14ac:dyDescent="0.25">
      <c r="B6" s="4" t="s">
        <v>50</v>
      </c>
      <c r="C6" s="3"/>
      <c r="D6" s="3"/>
      <c r="E6" s="3"/>
      <c r="F6" s="3"/>
      <c r="G6" s="3"/>
      <c r="H6" s="3"/>
      <c r="I6" s="3"/>
      <c r="J6" s="3"/>
      <c r="K6" s="3"/>
      <c r="L6" s="3"/>
      <c r="M6" s="3"/>
      <c r="N6" s="3"/>
      <c r="O6" s="3"/>
      <c r="P6" s="3"/>
      <c r="Q6" s="3"/>
      <c r="R6" s="3"/>
      <c r="S6" s="3"/>
      <c r="T6" s="3"/>
      <c r="U6" s="3"/>
    </row>
    <row r="7" spans="2:21" ht="15.75" x14ac:dyDescent="0.25">
      <c r="B7" s="4" t="s">
        <v>146</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61" t="s">
        <v>204</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c r="R12" s="4"/>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x14ac:dyDescent="0.2">
      <c r="B17" s="9" t="s">
        <v>8</v>
      </c>
      <c r="C17" s="59" t="s">
        <v>36</v>
      </c>
      <c r="D17" s="59"/>
      <c r="E17" s="59"/>
      <c r="F17" s="59"/>
      <c r="G17" s="59"/>
      <c r="H17" s="59"/>
      <c r="I17" s="16">
        <v>94</v>
      </c>
      <c r="J17" s="16">
        <v>94</v>
      </c>
      <c r="K17" s="16">
        <v>94</v>
      </c>
      <c r="L17" s="16">
        <v>94</v>
      </c>
      <c r="M17" s="16">
        <v>94</v>
      </c>
      <c r="N17" s="16">
        <v>94</v>
      </c>
      <c r="O17" s="6"/>
      <c r="P17" s="6"/>
      <c r="Q17" s="6"/>
      <c r="R17" s="6"/>
      <c r="S17" s="6"/>
      <c r="T17" s="6"/>
      <c r="U17" s="6"/>
    </row>
    <row r="18" spans="2:21" x14ac:dyDescent="0.2">
      <c r="B18" s="9" t="s">
        <v>9</v>
      </c>
      <c r="C18" s="62" t="s">
        <v>40</v>
      </c>
      <c r="D18" s="63"/>
      <c r="E18" s="63"/>
      <c r="F18" s="63"/>
      <c r="G18" s="63"/>
      <c r="H18" s="64"/>
      <c r="I18" s="15">
        <v>80</v>
      </c>
      <c r="J18" s="15">
        <v>80</v>
      </c>
      <c r="K18" s="15">
        <v>80</v>
      </c>
      <c r="L18" s="15">
        <v>80</v>
      </c>
      <c r="M18" s="15">
        <v>80</v>
      </c>
      <c r="N18" s="15">
        <v>80</v>
      </c>
      <c r="O18" s="6"/>
      <c r="P18" s="6"/>
      <c r="Q18" s="6"/>
      <c r="R18" s="6"/>
      <c r="S18" s="6"/>
      <c r="T18" s="6"/>
      <c r="U18" s="6"/>
    </row>
    <row r="19" spans="2:21" x14ac:dyDescent="0.2">
      <c r="B19" s="9" t="s">
        <v>10</v>
      </c>
      <c r="C19" s="62" t="s">
        <v>67</v>
      </c>
      <c r="D19" s="63"/>
      <c r="E19" s="63"/>
      <c r="F19" s="63"/>
      <c r="G19" s="63"/>
      <c r="H19" s="64"/>
      <c r="I19" s="15">
        <v>56</v>
      </c>
      <c r="J19" s="15">
        <v>56</v>
      </c>
      <c r="K19" s="15">
        <v>56</v>
      </c>
      <c r="L19" s="15">
        <v>56</v>
      </c>
      <c r="M19" s="15">
        <v>56</v>
      </c>
      <c r="N19" s="15">
        <v>56</v>
      </c>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37</v>
      </c>
      <c r="D31" s="63"/>
      <c r="E31" s="63"/>
      <c r="F31" s="63"/>
      <c r="G31" s="64"/>
      <c r="H31" s="16">
        <v>138</v>
      </c>
      <c r="I31" s="16">
        <v>140</v>
      </c>
      <c r="J31" s="16">
        <v>141</v>
      </c>
      <c r="K31" s="16">
        <v>142</v>
      </c>
      <c r="L31" s="16">
        <v>143</v>
      </c>
      <c r="M31" s="16">
        <v>143</v>
      </c>
      <c r="N31" s="16">
        <v>143</v>
      </c>
    </row>
    <row r="32" spans="2:21" x14ac:dyDescent="0.2">
      <c r="B32" s="9" t="s">
        <v>9</v>
      </c>
      <c r="C32" s="62" t="s">
        <v>39</v>
      </c>
      <c r="D32" s="63"/>
      <c r="E32" s="63"/>
      <c r="F32" s="63"/>
      <c r="G32" s="64"/>
      <c r="H32" s="16">
        <v>9</v>
      </c>
      <c r="I32" s="18">
        <v>24</v>
      </c>
      <c r="J32" s="18">
        <v>24</v>
      </c>
      <c r="K32" s="18">
        <v>24</v>
      </c>
      <c r="L32" s="18">
        <v>24</v>
      </c>
      <c r="M32" s="18">
        <v>24</v>
      </c>
      <c r="N32" s="18">
        <v>24</v>
      </c>
    </row>
    <row r="33" spans="2:14" x14ac:dyDescent="0.2">
      <c r="B33" s="9" t="s">
        <v>10</v>
      </c>
      <c r="C33" s="62" t="s">
        <v>66</v>
      </c>
      <c r="D33" s="63"/>
      <c r="E33" s="63"/>
      <c r="F33" s="63"/>
      <c r="G33" s="64"/>
      <c r="H33" s="15">
        <v>1373</v>
      </c>
      <c r="I33" s="15">
        <v>1375</v>
      </c>
      <c r="J33" s="20">
        <v>1377</v>
      </c>
      <c r="K33" s="20">
        <v>1379</v>
      </c>
      <c r="L33" s="20">
        <v>1381</v>
      </c>
      <c r="M33" s="20">
        <v>1383</v>
      </c>
      <c r="N33" s="20">
        <v>1385</v>
      </c>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38</v>
      </c>
      <c r="D45" s="59"/>
      <c r="E45" s="59"/>
      <c r="F45" s="59"/>
      <c r="G45" s="59"/>
      <c r="H45" s="59"/>
      <c r="I45" s="15">
        <v>20</v>
      </c>
      <c r="J45" s="15">
        <v>20</v>
      </c>
      <c r="K45" s="15">
        <v>20</v>
      </c>
      <c r="L45" s="15">
        <v>20</v>
      </c>
      <c r="M45" s="15">
        <v>20</v>
      </c>
      <c r="N45" s="15">
        <v>20</v>
      </c>
    </row>
    <row r="46" spans="2:14" x14ac:dyDescent="0.2">
      <c r="B46" s="9" t="s">
        <v>9</v>
      </c>
      <c r="C46" s="59" t="s">
        <v>35</v>
      </c>
      <c r="D46" s="59"/>
      <c r="E46" s="59"/>
      <c r="F46" s="59"/>
      <c r="G46" s="59"/>
      <c r="H46" s="59"/>
      <c r="I46" s="18">
        <v>24</v>
      </c>
      <c r="J46" s="18">
        <v>24</v>
      </c>
      <c r="K46" s="18">
        <v>24</v>
      </c>
      <c r="L46" s="18">
        <v>24</v>
      </c>
      <c r="M46" s="18">
        <v>24</v>
      </c>
      <c r="N46" s="18">
        <v>24</v>
      </c>
    </row>
    <row r="47" spans="2:14" x14ac:dyDescent="0.2">
      <c r="B47" s="9" t="s">
        <v>10</v>
      </c>
      <c r="C47" s="59" t="s">
        <v>68</v>
      </c>
      <c r="D47" s="59"/>
      <c r="E47" s="59"/>
      <c r="F47" s="59"/>
      <c r="G47" s="59"/>
      <c r="H47" s="59"/>
      <c r="I47" s="15">
        <v>80</v>
      </c>
      <c r="J47" s="15">
        <v>80</v>
      </c>
      <c r="K47" s="15">
        <v>80</v>
      </c>
      <c r="L47" s="15">
        <v>80</v>
      </c>
      <c r="M47" s="15">
        <v>80</v>
      </c>
      <c r="N47" s="15">
        <v>80</v>
      </c>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01D25-AF6D-4275-B8F4-5D523D2CA30E}">
  <sheetPr>
    <tabColor rgb="FF66FFFF"/>
    <pageSetUpPr fitToPage="1"/>
  </sheetPr>
  <dimension ref="B1:U53"/>
  <sheetViews>
    <sheetView zoomScaleNormal="100" zoomScaleSheetLayoutView="100" workbookViewId="0">
      <selection activeCell="E69" sqref="E69"/>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64</v>
      </c>
      <c r="C4" s="3"/>
      <c r="D4" s="3"/>
      <c r="E4" s="3"/>
      <c r="F4" s="3"/>
      <c r="G4" s="3"/>
      <c r="H4" s="3"/>
      <c r="I4" s="3"/>
      <c r="J4" s="3"/>
      <c r="K4" s="3"/>
      <c r="L4" s="3"/>
      <c r="M4" s="3"/>
      <c r="N4" s="3"/>
      <c r="O4" s="3"/>
      <c r="P4" s="3"/>
      <c r="Q4" s="3"/>
      <c r="R4" s="3"/>
      <c r="S4" s="3"/>
      <c r="T4" s="3"/>
      <c r="U4" s="3"/>
    </row>
    <row r="5" spans="2:21" ht="15.75" x14ac:dyDescent="0.25">
      <c r="B5" s="4" t="s">
        <v>172</v>
      </c>
      <c r="C5" s="3"/>
      <c r="D5" s="3"/>
      <c r="E5" s="3"/>
      <c r="F5" s="3"/>
      <c r="G5" s="3"/>
      <c r="H5" s="3"/>
      <c r="I5" s="3"/>
      <c r="J5" s="3"/>
      <c r="K5" s="3"/>
      <c r="L5" s="3"/>
      <c r="M5" s="3"/>
      <c r="N5" s="3"/>
      <c r="O5" s="3"/>
      <c r="P5" s="3"/>
      <c r="Q5" s="3"/>
      <c r="R5" s="3"/>
      <c r="S5" s="3"/>
      <c r="T5" s="3"/>
      <c r="U5" s="3"/>
    </row>
    <row r="6" spans="2:21" ht="15.75" x14ac:dyDescent="0.25">
      <c r="B6" s="4" t="s">
        <v>50</v>
      </c>
      <c r="C6" s="3"/>
      <c r="D6" s="3"/>
      <c r="E6" s="3"/>
      <c r="F6" s="3"/>
      <c r="G6" s="3"/>
      <c r="H6" s="3"/>
      <c r="I6" s="3"/>
      <c r="J6" s="3"/>
      <c r="K6" s="3"/>
      <c r="L6" s="3"/>
      <c r="M6" s="3"/>
      <c r="N6" s="3"/>
      <c r="O6" s="3"/>
      <c r="P6" s="3"/>
      <c r="Q6" s="3"/>
      <c r="R6" s="3"/>
      <c r="S6" s="3"/>
      <c r="T6" s="3"/>
      <c r="U6" s="3"/>
    </row>
    <row r="7" spans="2:21" ht="15.75" x14ac:dyDescent="0.25">
      <c r="B7" s="4" t="s">
        <v>147</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349</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30" customHeight="1" x14ac:dyDescent="0.2">
      <c r="B17" s="9" t="s">
        <v>8</v>
      </c>
      <c r="C17" s="59" t="s">
        <v>141</v>
      </c>
      <c r="D17" s="59"/>
      <c r="E17" s="59"/>
      <c r="F17" s="59"/>
      <c r="G17" s="59"/>
      <c r="H17" s="59"/>
      <c r="I17" s="16">
        <v>95</v>
      </c>
      <c r="J17" s="16">
        <v>95</v>
      </c>
      <c r="K17" s="16">
        <v>95</v>
      </c>
      <c r="L17" s="16">
        <v>95</v>
      </c>
      <c r="M17" s="16">
        <v>95</v>
      </c>
      <c r="N17" s="16">
        <v>95</v>
      </c>
      <c r="O17" s="6"/>
      <c r="P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30.75" customHeight="1" x14ac:dyDescent="0.2">
      <c r="B31" s="9" t="s">
        <v>8</v>
      </c>
      <c r="C31" s="62" t="s">
        <v>142</v>
      </c>
      <c r="D31" s="63"/>
      <c r="E31" s="63"/>
      <c r="F31" s="63"/>
      <c r="G31" s="64"/>
      <c r="H31" s="24">
        <v>200</v>
      </c>
      <c r="I31" s="24">
        <v>200</v>
      </c>
      <c r="J31" s="24">
        <v>200</v>
      </c>
      <c r="K31" s="24">
        <v>200</v>
      </c>
      <c r="L31" s="24">
        <v>200</v>
      </c>
      <c r="M31" s="24">
        <v>200</v>
      </c>
      <c r="N31" s="24">
        <v>200</v>
      </c>
    </row>
    <row r="32" spans="2:21" hidden="1" x14ac:dyDescent="0.2">
      <c r="B32" s="9" t="s">
        <v>9</v>
      </c>
      <c r="C32" s="62"/>
      <c r="D32" s="63"/>
      <c r="E32" s="63"/>
      <c r="F32" s="63"/>
      <c r="G32" s="64"/>
      <c r="H32" s="16"/>
      <c r="I32" s="18"/>
      <c r="J32" s="18"/>
      <c r="K32" s="18"/>
      <c r="L32" s="18"/>
      <c r="M32" s="20"/>
      <c r="N32" s="20"/>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30.75" customHeight="1" x14ac:dyDescent="0.2">
      <c r="B45" s="9" t="s">
        <v>8</v>
      </c>
      <c r="C45" s="59" t="s">
        <v>143</v>
      </c>
      <c r="D45" s="59"/>
      <c r="E45" s="59"/>
      <c r="F45" s="59"/>
      <c r="G45" s="59"/>
      <c r="H45" s="59"/>
      <c r="I45" s="15">
        <v>15</v>
      </c>
      <c r="J45" s="15">
        <v>15</v>
      </c>
      <c r="K45" s="15">
        <v>15</v>
      </c>
      <c r="L45" s="15">
        <v>15</v>
      </c>
      <c r="M45" s="15">
        <v>15</v>
      </c>
      <c r="N45" s="15">
        <v>15</v>
      </c>
    </row>
    <row r="46" spans="2:14" x14ac:dyDescent="0.2">
      <c r="B46" s="9" t="s">
        <v>9</v>
      </c>
      <c r="C46" s="59" t="s">
        <v>88</v>
      </c>
      <c r="D46" s="59"/>
      <c r="E46" s="59"/>
      <c r="F46" s="59"/>
      <c r="G46" s="59"/>
      <c r="H46" s="59"/>
      <c r="I46" s="15">
        <v>10</v>
      </c>
      <c r="J46" s="15">
        <v>10</v>
      </c>
      <c r="K46" s="15">
        <v>10</v>
      </c>
      <c r="L46" s="15">
        <v>10</v>
      </c>
      <c r="M46" s="15">
        <v>10</v>
      </c>
      <c r="N46" s="15">
        <v>10</v>
      </c>
    </row>
    <row r="47" spans="2:14" hidden="1" x14ac:dyDescent="0.2">
      <c r="B47" s="9" t="s">
        <v>11</v>
      </c>
      <c r="C47" s="59"/>
      <c r="D47" s="59"/>
      <c r="E47" s="59"/>
      <c r="F47" s="59"/>
      <c r="G47" s="59"/>
      <c r="H47" s="59"/>
      <c r="I47" s="15"/>
      <c r="J47" s="15"/>
      <c r="K47" s="15"/>
      <c r="L47" s="15"/>
      <c r="M47" s="19"/>
      <c r="N47" s="19"/>
    </row>
    <row r="48" spans="2:14" hidden="1" x14ac:dyDescent="0.2">
      <c r="B48" s="9" t="s">
        <v>12</v>
      </c>
      <c r="C48" s="59"/>
      <c r="D48" s="59"/>
      <c r="E48" s="59"/>
      <c r="F48" s="59"/>
      <c r="G48" s="59"/>
      <c r="H48" s="59"/>
      <c r="I48" s="15"/>
      <c r="J48" s="15"/>
      <c r="K48" s="15"/>
      <c r="L48" s="15"/>
      <c r="M48" s="15"/>
      <c r="N48" s="15"/>
    </row>
    <row r="49" spans="2:14" hidden="1" x14ac:dyDescent="0.2">
      <c r="B49" s="9" t="s">
        <v>13</v>
      </c>
      <c r="C49" s="59"/>
      <c r="D49" s="59"/>
      <c r="E49" s="59"/>
      <c r="F49" s="59"/>
      <c r="G49" s="59"/>
      <c r="H49" s="59"/>
      <c r="I49" s="10"/>
      <c r="J49" s="10"/>
      <c r="K49" s="10"/>
      <c r="L49" s="10"/>
      <c r="M49" s="10"/>
      <c r="N49" s="10"/>
    </row>
    <row r="50" spans="2:14" hidden="1" x14ac:dyDescent="0.2">
      <c r="B50" s="9" t="s">
        <v>14</v>
      </c>
      <c r="C50" s="59"/>
      <c r="D50" s="59"/>
      <c r="E50" s="59"/>
      <c r="F50" s="59"/>
      <c r="G50" s="59"/>
      <c r="H50" s="59"/>
      <c r="I50" s="10"/>
      <c r="J50" s="10"/>
      <c r="K50" s="10"/>
      <c r="L50" s="10"/>
      <c r="M50" s="10"/>
      <c r="N50" s="10"/>
    </row>
    <row r="51" spans="2:14" hidden="1" x14ac:dyDescent="0.2">
      <c r="B51" s="9" t="s">
        <v>15</v>
      </c>
      <c r="C51" s="59"/>
      <c r="D51" s="59"/>
      <c r="E51" s="59"/>
      <c r="F51" s="59"/>
      <c r="G51" s="59"/>
      <c r="H51" s="59"/>
      <c r="I51" s="10"/>
      <c r="J51" s="10"/>
      <c r="K51" s="10"/>
      <c r="L51" s="10"/>
      <c r="M51" s="10"/>
      <c r="N51" s="10"/>
    </row>
    <row r="52" spans="2:14" hidden="1" x14ac:dyDescent="0.2">
      <c r="B52" s="9" t="s">
        <v>16</v>
      </c>
      <c r="C52" s="59"/>
      <c r="D52" s="59"/>
      <c r="E52" s="59"/>
      <c r="F52" s="59"/>
      <c r="G52" s="59"/>
      <c r="H52" s="59"/>
      <c r="I52" s="10"/>
      <c r="J52" s="10"/>
      <c r="K52" s="10"/>
      <c r="L52" s="10"/>
      <c r="M52" s="10"/>
      <c r="N52" s="10"/>
    </row>
    <row r="53" spans="2:14" hidden="1" x14ac:dyDescent="0.2">
      <c r="B53" s="9" t="s">
        <v>17</v>
      </c>
      <c r="C53" s="59"/>
      <c r="D53" s="59"/>
      <c r="E53" s="59"/>
      <c r="F53" s="59"/>
      <c r="G53" s="59"/>
      <c r="H53" s="59"/>
      <c r="I53" s="10"/>
      <c r="J53" s="10"/>
      <c r="K53" s="10"/>
      <c r="L53" s="10"/>
      <c r="M53" s="10"/>
      <c r="N53" s="10"/>
    </row>
  </sheetData>
  <mergeCells count="33">
    <mergeCell ref="C50:H50"/>
    <mergeCell ref="C51:H51"/>
    <mergeCell ref="C52:H52"/>
    <mergeCell ref="C53:H53"/>
    <mergeCell ref="C45:H45"/>
    <mergeCell ref="C46:H46"/>
    <mergeCell ref="C47:H47"/>
    <mergeCell ref="C48:H48"/>
    <mergeCell ref="C49:H49"/>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5232A-8866-45C7-8741-FAACEE529FD0}">
  <sheetPr>
    <tabColor theme="7" tint="0.59999389629810485"/>
    <pageSetUpPr fitToPage="1"/>
  </sheetPr>
  <dimension ref="B1:U54"/>
  <sheetViews>
    <sheetView zoomScaleNormal="100" zoomScaleSheetLayoutView="100" workbookViewId="0">
      <selection activeCell="G60" sqref="G6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62</v>
      </c>
      <c r="C4" s="3"/>
      <c r="D4" s="3"/>
      <c r="E4" s="3"/>
      <c r="F4" s="3"/>
      <c r="G4" s="3"/>
      <c r="H4" s="3"/>
      <c r="I4" s="3"/>
      <c r="J4" s="3"/>
      <c r="K4" s="3"/>
      <c r="L4" s="3"/>
      <c r="M4" s="3"/>
      <c r="N4" s="3"/>
      <c r="O4" s="3"/>
      <c r="P4" s="3"/>
      <c r="Q4" s="3"/>
      <c r="R4" s="3"/>
      <c r="S4" s="3"/>
      <c r="T4" s="3"/>
      <c r="U4" s="3"/>
    </row>
    <row r="5" spans="2:21" ht="15.75" x14ac:dyDescent="0.25">
      <c r="B5" s="4" t="s">
        <v>182</v>
      </c>
      <c r="C5" s="3"/>
      <c r="D5" s="3"/>
      <c r="E5" s="3"/>
      <c r="F5" s="3"/>
      <c r="G5" s="3"/>
      <c r="H5" s="3"/>
      <c r="I5" s="3"/>
      <c r="J5" s="3"/>
      <c r="K5" s="3"/>
      <c r="L5" s="3"/>
      <c r="M5" s="3"/>
      <c r="N5" s="3"/>
      <c r="O5" s="3"/>
      <c r="P5" s="3"/>
      <c r="Q5" s="3"/>
      <c r="R5" s="3"/>
      <c r="S5" s="3"/>
      <c r="T5" s="3"/>
      <c r="U5" s="3"/>
    </row>
    <row r="6" spans="2:21" ht="15.75" x14ac:dyDescent="0.25">
      <c r="B6" s="4" t="s">
        <v>50</v>
      </c>
      <c r="C6" s="3"/>
      <c r="D6" s="3"/>
      <c r="E6" s="3"/>
      <c r="F6" s="3"/>
      <c r="G6" s="3"/>
      <c r="H6" s="3"/>
      <c r="I6" s="3"/>
      <c r="J6" s="3"/>
      <c r="K6" s="3"/>
      <c r="L6" s="3"/>
      <c r="M6" s="3"/>
      <c r="N6" s="3"/>
      <c r="O6" s="3"/>
      <c r="P6" s="3"/>
      <c r="Q6" s="3"/>
      <c r="R6" s="3"/>
      <c r="S6" s="3"/>
      <c r="T6" s="3"/>
      <c r="U6" s="3"/>
    </row>
    <row r="7" spans="2:21" ht="15.75" x14ac:dyDescent="0.25">
      <c r="B7" s="4" t="s">
        <v>99</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101</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29.25" customHeight="1" x14ac:dyDescent="0.2">
      <c r="B17" s="9" t="s">
        <v>8</v>
      </c>
      <c r="C17" s="59" t="s">
        <v>100</v>
      </c>
      <c r="D17" s="59"/>
      <c r="E17" s="59"/>
      <c r="F17" s="59"/>
      <c r="G17" s="59"/>
      <c r="H17" s="59"/>
      <c r="I17" s="16">
        <v>97</v>
      </c>
      <c r="J17" s="16">
        <v>95</v>
      </c>
      <c r="K17" s="16">
        <v>95</v>
      </c>
      <c r="L17" s="16">
        <v>95</v>
      </c>
      <c r="M17" s="16">
        <v>95</v>
      </c>
      <c r="N17" s="16">
        <v>95</v>
      </c>
      <c r="O17" s="6"/>
      <c r="P17" s="6"/>
      <c r="Q17" s="6"/>
      <c r="R17" s="6"/>
      <c r="S17" s="6"/>
      <c r="T17" s="6"/>
      <c r="U17" s="6"/>
    </row>
    <row r="18" spans="2:21" x14ac:dyDescent="0.2">
      <c r="B18" s="9" t="s">
        <v>9</v>
      </c>
      <c r="C18" s="62" t="s">
        <v>94</v>
      </c>
      <c r="D18" s="63"/>
      <c r="E18" s="63"/>
      <c r="F18" s="63"/>
      <c r="G18" s="63"/>
      <c r="H18" s="64"/>
      <c r="I18" s="15">
        <v>100</v>
      </c>
      <c r="J18" s="15">
        <v>100</v>
      </c>
      <c r="K18" s="15">
        <v>100</v>
      </c>
      <c r="L18" s="15">
        <v>100</v>
      </c>
      <c r="M18" s="22">
        <v>100</v>
      </c>
      <c r="N18" s="22">
        <v>100</v>
      </c>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95</v>
      </c>
      <c r="D31" s="63"/>
      <c r="E31" s="63"/>
      <c r="F31" s="63"/>
      <c r="G31" s="64"/>
      <c r="H31" s="24">
        <v>206</v>
      </c>
      <c r="I31" s="24">
        <v>206</v>
      </c>
      <c r="J31" s="24">
        <v>206</v>
      </c>
      <c r="K31" s="24">
        <v>206</v>
      </c>
      <c r="L31" s="24">
        <v>206</v>
      </c>
      <c r="M31" s="24">
        <v>206</v>
      </c>
      <c r="N31" s="24">
        <v>206</v>
      </c>
    </row>
    <row r="32" spans="2:21" ht="30" customHeight="1" x14ac:dyDescent="0.2">
      <c r="B32" s="9" t="s">
        <v>9</v>
      </c>
      <c r="C32" s="62" t="s">
        <v>96</v>
      </c>
      <c r="D32" s="63"/>
      <c r="E32" s="63"/>
      <c r="F32" s="63"/>
      <c r="G32" s="64"/>
      <c r="H32" s="23">
        <v>258</v>
      </c>
      <c r="I32" s="23">
        <v>258</v>
      </c>
      <c r="J32" s="23">
        <v>258</v>
      </c>
      <c r="K32" s="23">
        <v>258</v>
      </c>
      <c r="L32" s="23">
        <v>258</v>
      </c>
      <c r="M32" s="23">
        <v>258</v>
      </c>
      <c r="N32" s="23">
        <v>258</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144</v>
      </c>
      <c r="D45" s="59"/>
      <c r="E45" s="59"/>
      <c r="F45" s="59"/>
      <c r="G45" s="59"/>
      <c r="H45" s="59"/>
      <c r="I45" s="15">
        <v>41</v>
      </c>
      <c r="J45" s="16">
        <v>41</v>
      </c>
      <c r="K45" s="16">
        <v>41</v>
      </c>
      <c r="L45" s="16">
        <v>41</v>
      </c>
      <c r="M45" s="16">
        <v>41</v>
      </c>
      <c r="N45" s="16">
        <v>41</v>
      </c>
    </row>
    <row r="46" spans="2:14" x14ac:dyDescent="0.2">
      <c r="B46" s="9" t="s">
        <v>9</v>
      </c>
      <c r="C46" s="62" t="s">
        <v>97</v>
      </c>
      <c r="D46" s="63"/>
      <c r="E46" s="63"/>
      <c r="F46" s="63"/>
      <c r="G46" s="63"/>
      <c r="H46" s="64"/>
      <c r="I46" s="15">
        <v>500</v>
      </c>
      <c r="J46" s="15">
        <v>500</v>
      </c>
      <c r="K46" s="15">
        <v>500</v>
      </c>
      <c r="L46" s="15">
        <v>500</v>
      </c>
      <c r="M46" s="15">
        <v>500</v>
      </c>
      <c r="N46" s="15">
        <v>500</v>
      </c>
    </row>
    <row r="47" spans="2:14" x14ac:dyDescent="0.2">
      <c r="B47" s="9" t="s">
        <v>10</v>
      </c>
      <c r="C47" s="62" t="s">
        <v>102</v>
      </c>
      <c r="D47" s="63"/>
      <c r="E47" s="63"/>
      <c r="F47" s="63"/>
      <c r="G47" s="63"/>
      <c r="H47" s="64"/>
      <c r="I47" s="15">
        <v>460</v>
      </c>
      <c r="J47" s="15">
        <v>460</v>
      </c>
      <c r="K47" s="15">
        <v>460</v>
      </c>
      <c r="L47" s="15">
        <v>460</v>
      </c>
      <c r="M47" s="15">
        <v>460</v>
      </c>
      <c r="N47" s="15">
        <v>460</v>
      </c>
    </row>
    <row r="48" spans="2:14" x14ac:dyDescent="0.2">
      <c r="B48" s="9" t="s">
        <v>11</v>
      </c>
      <c r="C48" s="59" t="s">
        <v>98</v>
      </c>
      <c r="D48" s="59"/>
      <c r="E48" s="59"/>
      <c r="F48" s="59"/>
      <c r="G48" s="59"/>
      <c r="H48" s="59"/>
      <c r="I48" s="15">
        <v>30</v>
      </c>
      <c r="J48" s="15">
        <v>30</v>
      </c>
      <c r="K48" s="15">
        <v>30</v>
      </c>
      <c r="L48" s="15">
        <v>30</v>
      </c>
      <c r="M48" s="19">
        <v>30</v>
      </c>
      <c r="N48" s="19">
        <v>30</v>
      </c>
    </row>
    <row r="49" spans="2:14" ht="30" customHeight="1" x14ac:dyDescent="0.2">
      <c r="B49" s="9" t="s">
        <v>12</v>
      </c>
      <c r="C49" s="59" t="s">
        <v>103</v>
      </c>
      <c r="D49" s="59"/>
      <c r="E49" s="59"/>
      <c r="F49" s="59"/>
      <c r="G49" s="59"/>
      <c r="H49" s="59"/>
      <c r="I49" s="15">
        <v>76</v>
      </c>
      <c r="J49" s="15">
        <v>76</v>
      </c>
      <c r="K49" s="15">
        <v>76</v>
      </c>
      <c r="L49" s="15">
        <v>76</v>
      </c>
      <c r="M49" s="15">
        <v>76</v>
      </c>
      <c r="N49" s="15">
        <v>76</v>
      </c>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F18A8-8466-4B82-91D3-A869E06C2E47}">
  <sheetPr>
    <tabColor rgb="FFFFFF00"/>
    <pageSetUpPr fitToPage="1"/>
  </sheetPr>
  <dimension ref="B1:U54"/>
  <sheetViews>
    <sheetView zoomScaleNormal="100" zoomScaleSheetLayoutView="100" workbookViewId="0">
      <selection activeCell="P13" sqref="P1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5"/>
      <c r="P3" s="35"/>
      <c r="Q3" s="35"/>
      <c r="R3" s="35"/>
      <c r="S3" s="35"/>
      <c r="T3" s="35"/>
      <c r="U3" s="35"/>
    </row>
    <row r="4" spans="2:21" ht="15.75" x14ac:dyDescent="0.25">
      <c r="B4" s="4" t="s">
        <v>192</v>
      </c>
      <c r="C4" s="35"/>
      <c r="D4" s="35"/>
      <c r="E4" s="35"/>
      <c r="F4" s="35"/>
      <c r="G4" s="35"/>
      <c r="H4" s="35"/>
      <c r="I4" s="35"/>
      <c r="J4" s="35"/>
      <c r="K4" s="35"/>
      <c r="L4" s="35"/>
      <c r="N4" s="35"/>
      <c r="O4" s="35"/>
      <c r="P4" s="35"/>
      <c r="Q4" s="35"/>
      <c r="R4" s="35"/>
      <c r="S4" s="35"/>
      <c r="T4" s="35"/>
      <c r="U4" s="35"/>
    </row>
    <row r="5" spans="2:21" ht="15.75" x14ac:dyDescent="0.25">
      <c r="B5" s="4" t="s">
        <v>189</v>
      </c>
      <c r="C5" s="35"/>
      <c r="D5" s="35"/>
      <c r="E5" s="35"/>
      <c r="F5" s="35"/>
      <c r="G5" s="35"/>
      <c r="H5" s="35"/>
      <c r="I5" s="35"/>
      <c r="J5" s="35"/>
      <c r="K5" s="35"/>
      <c r="L5" s="35"/>
      <c r="N5" s="35"/>
      <c r="O5" s="35"/>
      <c r="P5" s="35"/>
      <c r="Q5" s="35"/>
      <c r="R5" s="35"/>
      <c r="S5" s="35"/>
      <c r="T5" s="35"/>
      <c r="U5" s="35"/>
    </row>
    <row r="6" spans="2:21" ht="15.75" x14ac:dyDescent="0.25">
      <c r="B6" s="4" t="s">
        <v>49</v>
      </c>
      <c r="C6" s="35"/>
      <c r="D6" s="35"/>
      <c r="E6" s="35"/>
      <c r="F6" s="35"/>
      <c r="G6" s="35"/>
      <c r="H6" s="35"/>
      <c r="I6" s="35"/>
      <c r="J6" s="35"/>
      <c r="K6" s="35"/>
      <c r="L6" s="35"/>
      <c r="N6" s="35"/>
      <c r="O6" s="35"/>
      <c r="P6" s="35"/>
      <c r="Q6" s="35"/>
      <c r="R6" s="35"/>
      <c r="S6" s="35"/>
      <c r="T6" s="35"/>
      <c r="U6" s="35"/>
    </row>
    <row r="7" spans="2:21" ht="15.75" x14ac:dyDescent="0.25">
      <c r="B7" s="4" t="s">
        <v>190</v>
      </c>
      <c r="C7" s="35"/>
      <c r="D7" s="35"/>
      <c r="E7" s="35"/>
      <c r="F7" s="35"/>
      <c r="G7" s="35"/>
      <c r="H7" s="35"/>
      <c r="I7" s="35"/>
      <c r="J7" s="35"/>
      <c r="K7" s="35"/>
      <c r="L7" s="35"/>
      <c r="M7" s="35"/>
      <c r="N7" s="35"/>
      <c r="O7" s="35"/>
      <c r="P7" s="35"/>
      <c r="Q7" s="35"/>
      <c r="R7" s="35"/>
      <c r="S7" s="35"/>
      <c r="T7" s="35"/>
      <c r="U7" s="35"/>
    </row>
    <row r="9" spans="2:21" ht="15.75" x14ac:dyDescent="0.25">
      <c r="B9" s="5" t="s">
        <v>1</v>
      </c>
    </row>
    <row r="10" spans="2:21" ht="15" customHeight="1" x14ac:dyDescent="0.2">
      <c r="B10" s="61" t="s">
        <v>360</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5"/>
      <c r="E14" s="35"/>
      <c r="F14" s="35"/>
      <c r="G14" s="35"/>
      <c r="H14" s="35"/>
      <c r="I14" s="7" t="s">
        <v>2</v>
      </c>
      <c r="J14" s="7" t="s">
        <v>2</v>
      </c>
      <c r="K14" s="7" t="s">
        <v>2</v>
      </c>
      <c r="L14" s="7" t="s">
        <v>2</v>
      </c>
      <c r="M14" s="7" t="s">
        <v>2</v>
      </c>
      <c r="N14" s="7" t="s">
        <v>2</v>
      </c>
    </row>
    <row r="15" spans="2:21" ht="16.5" thickBot="1" x14ac:dyDescent="0.3">
      <c r="B15" s="5" t="s">
        <v>3</v>
      </c>
      <c r="C15" s="1"/>
      <c r="D15" s="35"/>
      <c r="E15" s="35"/>
      <c r="F15" s="35"/>
      <c r="G15" s="35"/>
      <c r="H15" s="35"/>
      <c r="I15" s="8" t="s">
        <v>5</v>
      </c>
      <c r="J15" s="8" t="s">
        <v>6</v>
      </c>
      <c r="K15" s="8" t="s">
        <v>7</v>
      </c>
      <c r="L15" s="8" t="s">
        <v>140</v>
      </c>
      <c r="M15" s="8" t="s">
        <v>145</v>
      </c>
      <c r="N15" s="8" t="s">
        <v>163</v>
      </c>
    </row>
    <row r="17" spans="2:21" x14ac:dyDescent="0.2">
      <c r="B17" s="9" t="s">
        <v>8</v>
      </c>
      <c r="C17" s="59" t="s">
        <v>361</v>
      </c>
      <c r="D17" s="59"/>
      <c r="E17" s="59"/>
      <c r="F17" s="59"/>
      <c r="G17" s="59"/>
      <c r="H17" s="59"/>
      <c r="I17" s="46">
        <v>0</v>
      </c>
      <c r="J17" s="46">
        <v>25</v>
      </c>
      <c r="K17" s="46">
        <v>50</v>
      </c>
      <c r="L17" s="46">
        <v>75</v>
      </c>
      <c r="M17" s="46">
        <v>100</v>
      </c>
      <c r="N17" s="46">
        <v>100</v>
      </c>
      <c r="O17" s="6"/>
      <c r="P17" s="6"/>
      <c r="Q17" s="6"/>
      <c r="R17" s="6"/>
      <c r="S17" s="6"/>
      <c r="T17" s="6"/>
      <c r="U17" s="6"/>
    </row>
    <row r="18" spans="2:21" hidden="1" x14ac:dyDescent="0.2">
      <c r="B18" s="9" t="s">
        <v>9</v>
      </c>
      <c r="C18" s="59"/>
      <c r="D18" s="59"/>
      <c r="E18" s="59"/>
      <c r="F18" s="59"/>
      <c r="G18" s="59"/>
      <c r="H18" s="59"/>
      <c r="I18" s="10"/>
      <c r="J18" s="10"/>
      <c r="K18" s="10"/>
      <c r="L18" s="10"/>
      <c r="M18" s="10"/>
      <c r="N18" s="10"/>
      <c r="O18" s="6"/>
      <c r="P18" s="6"/>
      <c r="Q18" s="6"/>
      <c r="R18" s="6"/>
      <c r="S18" s="6"/>
      <c r="T18" s="6"/>
      <c r="U18" s="6"/>
    </row>
    <row r="19" spans="2:21" hidden="1" x14ac:dyDescent="0.2">
      <c r="B19" s="9" t="s">
        <v>10</v>
      </c>
      <c r="C19" s="59"/>
      <c r="D19" s="59"/>
      <c r="E19" s="59"/>
      <c r="F19" s="59"/>
      <c r="G19" s="59"/>
      <c r="H19" s="59"/>
      <c r="I19" s="10"/>
      <c r="J19" s="10"/>
      <c r="K19" s="10"/>
      <c r="L19" s="10"/>
      <c r="M19" s="10"/>
      <c r="N19" s="10"/>
      <c r="O19" s="6"/>
      <c r="P19" s="6"/>
      <c r="Q19" s="6"/>
      <c r="R19" s="6"/>
      <c r="S19" s="6"/>
      <c r="T19" s="6"/>
      <c r="U19" s="6"/>
    </row>
    <row r="20" spans="2:21" hidden="1" x14ac:dyDescent="0.2">
      <c r="B20" s="9" t="s">
        <v>11</v>
      </c>
      <c r="C20" s="59"/>
      <c r="D20" s="59"/>
      <c r="E20" s="59"/>
      <c r="F20" s="59"/>
      <c r="G20" s="59"/>
      <c r="H20" s="59"/>
      <c r="I20" s="10"/>
      <c r="J20" s="10"/>
      <c r="K20" s="10"/>
      <c r="L20" s="10"/>
      <c r="M20" s="10"/>
      <c r="N20" s="10"/>
      <c r="O20" s="6"/>
      <c r="P20" s="6"/>
      <c r="Q20" s="6"/>
      <c r="R20" s="6"/>
      <c r="S20" s="6"/>
      <c r="T20" s="6"/>
      <c r="U20" s="6"/>
    </row>
    <row r="21" spans="2:21" hidden="1" x14ac:dyDescent="0.2">
      <c r="B21" s="9" t="s">
        <v>12</v>
      </c>
      <c r="C21" s="59"/>
      <c r="D21" s="59"/>
      <c r="E21" s="59"/>
      <c r="F21" s="59"/>
      <c r="G21" s="59"/>
      <c r="H21" s="59"/>
      <c r="I21" s="10"/>
      <c r="J21" s="10"/>
      <c r="K21" s="10"/>
      <c r="L21" s="10"/>
      <c r="M21" s="10"/>
      <c r="N21" s="10"/>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29.25" customHeight="1" x14ac:dyDescent="0.2">
      <c r="B31" s="9" t="s">
        <v>8</v>
      </c>
      <c r="C31" s="62" t="s">
        <v>362</v>
      </c>
      <c r="D31" s="63"/>
      <c r="E31" s="63"/>
      <c r="F31" s="63"/>
      <c r="G31" s="64"/>
      <c r="H31" s="58" t="s">
        <v>363</v>
      </c>
      <c r="I31" s="46">
        <v>0</v>
      </c>
      <c r="J31" s="46">
        <v>6</v>
      </c>
      <c r="K31" s="46">
        <v>12</v>
      </c>
      <c r="L31" s="46">
        <v>18</v>
      </c>
      <c r="M31" s="46">
        <v>23</v>
      </c>
      <c r="N31" s="46">
        <v>23</v>
      </c>
    </row>
    <row r="32" spans="2:21" hidden="1" x14ac:dyDescent="0.2">
      <c r="B32" s="9" t="s">
        <v>9</v>
      </c>
      <c r="C32" s="65"/>
      <c r="D32" s="66"/>
      <c r="E32" s="66"/>
      <c r="F32" s="66"/>
      <c r="G32" s="67"/>
      <c r="H32" s="14"/>
      <c r="I32" s="10"/>
      <c r="J32" s="10"/>
      <c r="K32" s="10"/>
      <c r="L32" s="10"/>
      <c r="M32" s="10"/>
      <c r="N32" s="10"/>
    </row>
    <row r="33" spans="2:17" hidden="1" x14ac:dyDescent="0.2">
      <c r="B33" s="9" t="s">
        <v>10</v>
      </c>
      <c r="C33" s="65"/>
      <c r="D33" s="66"/>
      <c r="E33" s="66"/>
      <c r="F33" s="66"/>
      <c r="G33" s="67"/>
      <c r="H33" s="14"/>
      <c r="I33" s="10"/>
      <c r="J33" s="10"/>
      <c r="K33" s="10"/>
      <c r="L33" s="10"/>
      <c r="M33" s="10"/>
      <c r="N33" s="10"/>
    </row>
    <row r="34" spans="2:17" hidden="1" x14ac:dyDescent="0.2">
      <c r="B34" s="9" t="s">
        <v>11</v>
      </c>
      <c r="C34" s="65"/>
      <c r="D34" s="66"/>
      <c r="E34" s="66"/>
      <c r="F34" s="66"/>
      <c r="G34" s="67"/>
      <c r="H34" s="14"/>
      <c r="I34" s="10"/>
      <c r="J34" s="10"/>
      <c r="K34" s="10"/>
      <c r="L34" s="10"/>
      <c r="M34" s="10"/>
      <c r="N34" s="10"/>
    </row>
    <row r="35" spans="2:17" hidden="1" x14ac:dyDescent="0.2">
      <c r="B35" s="9" t="s">
        <v>12</v>
      </c>
      <c r="C35" s="65"/>
      <c r="D35" s="66"/>
      <c r="E35" s="66"/>
      <c r="F35" s="66"/>
      <c r="G35" s="67"/>
      <c r="H35" s="14"/>
      <c r="I35" s="10"/>
      <c r="J35" s="10"/>
      <c r="K35" s="10"/>
      <c r="L35" s="10"/>
      <c r="M35" s="10"/>
      <c r="N35" s="10"/>
    </row>
    <row r="36" spans="2:17" hidden="1" x14ac:dyDescent="0.2">
      <c r="B36" s="9" t="s">
        <v>13</v>
      </c>
      <c r="C36" s="65"/>
      <c r="D36" s="66"/>
      <c r="E36" s="66"/>
      <c r="F36" s="66"/>
      <c r="G36" s="67"/>
      <c r="H36" s="14"/>
      <c r="I36" s="10"/>
      <c r="J36" s="10"/>
      <c r="K36" s="10"/>
      <c r="L36" s="10"/>
      <c r="M36" s="10"/>
      <c r="N36" s="10"/>
    </row>
    <row r="37" spans="2:17" hidden="1" x14ac:dyDescent="0.2">
      <c r="B37" s="9" t="s">
        <v>14</v>
      </c>
      <c r="C37" s="65"/>
      <c r="D37" s="66"/>
      <c r="E37" s="66"/>
      <c r="F37" s="66"/>
      <c r="G37" s="67"/>
      <c r="H37" s="14"/>
      <c r="I37" s="10"/>
      <c r="J37" s="10"/>
      <c r="K37" s="10"/>
      <c r="L37" s="10"/>
      <c r="M37" s="10"/>
      <c r="N37" s="10"/>
    </row>
    <row r="38" spans="2:17" hidden="1" x14ac:dyDescent="0.2">
      <c r="B38" s="9" t="s">
        <v>15</v>
      </c>
      <c r="C38" s="65"/>
      <c r="D38" s="66"/>
      <c r="E38" s="66"/>
      <c r="F38" s="66"/>
      <c r="G38" s="67"/>
      <c r="H38" s="14"/>
      <c r="I38" s="10"/>
      <c r="J38" s="10"/>
      <c r="K38" s="10"/>
      <c r="L38" s="10"/>
      <c r="M38" s="10"/>
      <c r="N38" s="10"/>
    </row>
    <row r="39" spans="2:17" hidden="1" x14ac:dyDescent="0.2">
      <c r="B39" s="9" t="s">
        <v>16</v>
      </c>
      <c r="C39" s="65"/>
      <c r="D39" s="66"/>
      <c r="E39" s="66"/>
      <c r="F39" s="66"/>
      <c r="G39" s="67"/>
      <c r="H39" s="14"/>
      <c r="I39" s="10"/>
      <c r="J39" s="10"/>
      <c r="K39" s="10"/>
      <c r="L39" s="10"/>
      <c r="M39" s="10"/>
      <c r="N39" s="10"/>
    </row>
    <row r="40" spans="2:17" hidden="1" x14ac:dyDescent="0.2">
      <c r="B40" s="9" t="s">
        <v>17</v>
      </c>
      <c r="C40" s="65"/>
      <c r="D40" s="66"/>
      <c r="E40" s="66"/>
      <c r="F40" s="66"/>
      <c r="G40" s="67"/>
      <c r="H40" s="14"/>
      <c r="I40" s="10"/>
      <c r="J40" s="10"/>
      <c r="K40" s="10"/>
      <c r="L40" s="10"/>
      <c r="M40" s="10"/>
      <c r="N40" s="10"/>
    </row>
    <row r="41" spans="2:17" x14ac:dyDescent="0.2">
      <c r="B41" s="4"/>
      <c r="C41" s="6"/>
      <c r="Q41" s="6"/>
    </row>
    <row r="42" spans="2:17" ht="15.75" x14ac:dyDescent="0.25">
      <c r="D42" s="2"/>
      <c r="E42" s="2"/>
      <c r="F42" s="2"/>
      <c r="I42" s="7" t="s">
        <v>2</v>
      </c>
      <c r="J42" s="7" t="s">
        <v>2</v>
      </c>
      <c r="K42" s="7" t="s">
        <v>2</v>
      </c>
      <c r="L42" s="7" t="s">
        <v>2</v>
      </c>
      <c r="M42" s="7" t="s">
        <v>2</v>
      </c>
      <c r="N42" s="7" t="s">
        <v>2</v>
      </c>
      <c r="Q42" s="6"/>
    </row>
    <row r="43" spans="2:17" ht="16.5" thickBot="1" x14ac:dyDescent="0.3">
      <c r="B43" s="5" t="s">
        <v>19</v>
      </c>
      <c r="D43" s="2"/>
      <c r="E43" s="2"/>
      <c r="F43" s="2"/>
      <c r="I43" s="8" t="s">
        <v>5</v>
      </c>
      <c r="J43" s="8" t="s">
        <v>6</v>
      </c>
      <c r="K43" s="8" t="s">
        <v>7</v>
      </c>
      <c r="L43" s="8" t="s">
        <v>140</v>
      </c>
      <c r="M43" s="8" t="s">
        <v>145</v>
      </c>
      <c r="N43" s="8" t="s">
        <v>163</v>
      </c>
      <c r="Q43" s="6"/>
    </row>
    <row r="44" spans="2:17" x14ac:dyDescent="0.2">
      <c r="D44" s="2"/>
      <c r="E44" s="2"/>
      <c r="F44" s="2"/>
    </row>
    <row r="45" spans="2:17" x14ac:dyDescent="0.2">
      <c r="B45" s="9" t="s">
        <v>8</v>
      </c>
      <c r="C45" s="59" t="s">
        <v>364</v>
      </c>
      <c r="D45" s="59"/>
      <c r="E45" s="59"/>
      <c r="F45" s="59"/>
      <c r="G45" s="59"/>
      <c r="H45" s="59"/>
      <c r="I45" s="46">
        <v>6</v>
      </c>
      <c r="J45" s="46">
        <v>12</v>
      </c>
      <c r="K45" s="46">
        <v>18</v>
      </c>
      <c r="L45" s="46">
        <v>23</v>
      </c>
      <c r="M45" s="46">
        <v>23</v>
      </c>
      <c r="N45" s="46">
        <v>23</v>
      </c>
    </row>
    <row r="46" spans="2:17" x14ac:dyDescent="0.2">
      <c r="B46" s="9" t="s">
        <v>9</v>
      </c>
      <c r="C46" s="59" t="s">
        <v>365</v>
      </c>
      <c r="D46" s="59"/>
      <c r="E46" s="59"/>
      <c r="F46" s="59"/>
      <c r="G46" s="59"/>
      <c r="H46" s="59"/>
      <c r="I46" s="46">
        <v>0</v>
      </c>
      <c r="J46" s="46">
        <v>6</v>
      </c>
      <c r="K46" s="46">
        <v>12</v>
      </c>
      <c r="L46" s="46">
        <v>18</v>
      </c>
      <c r="M46" s="46">
        <v>23</v>
      </c>
      <c r="N46" s="46">
        <v>23</v>
      </c>
    </row>
    <row r="47" spans="2:17" hidden="1" x14ac:dyDescent="0.2">
      <c r="B47" s="9" t="s">
        <v>10</v>
      </c>
      <c r="C47" s="59"/>
      <c r="D47" s="59"/>
      <c r="E47" s="59"/>
      <c r="F47" s="59"/>
      <c r="G47" s="59"/>
      <c r="H47" s="59"/>
      <c r="I47" s="10"/>
      <c r="J47" s="10"/>
      <c r="K47" s="10"/>
      <c r="L47" s="10"/>
      <c r="M47" s="10"/>
      <c r="N47" s="10"/>
    </row>
    <row r="48" spans="2:17" hidden="1" x14ac:dyDescent="0.2">
      <c r="B48" s="9" t="s">
        <v>11</v>
      </c>
      <c r="C48" s="59"/>
      <c r="D48" s="59"/>
      <c r="E48" s="59"/>
      <c r="F48" s="59"/>
      <c r="G48" s="59"/>
      <c r="H48" s="59"/>
      <c r="I48" s="10"/>
      <c r="J48" s="10"/>
      <c r="K48" s="10"/>
      <c r="L48" s="10"/>
      <c r="M48" s="10"/>
      <c r="N48" s="10"/>
    </row>
    <row r="49" spans="2:14" hidden="1" x14ac:dyDescent="0.2">
      <c r="B49" s="9" t="s">
        <v>12</v>
      </c>
      <c r="C49" s="59"/>
      <c r="D49" s="59"/>
      <c r="E49" s="59"/>
      <c r="F49" s="59"/>
      <c r="G49" s="59"/>
      <c r="H49" s="59"/>
      <c r="I49" s="10"/>
      <c r="J49" s="10"/>
      <c r="K49" s="10"/>
      <c r="L49" s="10"/>
      <c r="M49" s="10"/>
      <c r="N49" s="10"/>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3AFF6-34E2-492B-87A2-AC5ACBA1D887}">
  <sheetPr>
    <tabColor theme="5"/>
    <pageSetUpPr fitToPage="1"/>
  </sheetPr>
  <dimension ref="B1:U54"/>
  <sheetViews>
    <sheetView zoomScaleNormal="100" zoomScaleSheetLayoutView="100" workbookViewId="0">
      <selection activeCell="E62" sqref="E6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61</v>
      </c>
      <c r="C4" s="3"/>
      <c r="D4" s="3"/>
      <c r="E4" s="3"/>
      <c r="F4" s="3"/>
      <c r="G4" s="3"/>
      <c r="H4" s="3"/>
      <c r="I4" s="3"/>
      <c r="J4" s="3"/>
      <c r="K4" s="3"/>
      <c r="L4" s="3"/>
      <c r="M4" s="3"/>
      <c r="N4" s="3"/>
      <c r="O4" s="3"/>
      <c r="P4" s="3"/>
      <c r="Q4" s="3"/>
      <c r="R4" s="3"/>
      <c r="S4" s="3"/>
      <c r="T4" s="3"/>
      <c r="U4" s="3"/>
    </row>
    <row r="5" spans="2:21" ht="15.75" x14ac:dyDescent="0.25">
      <c r="B5" s="4" t="s">
        <v>166</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161</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138</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62" t="s">
        <v>122</v>
      </c>
      <c r="D17" s="63"/>
      <c r="E17" s="63"/>
      <c r="F17" s="63"/>
      <c r="G17" s="63"/>
      <c r="H17" s="64"/>
      <c r="I17" s="16">
        <v>150</v>
      </c>
      <c r="J17" s="16">
        <v>150</v>
      </c>
      <c r="K17" s="16">
        <v>150</v>
      </c>
      <c r="L17" s="16">
        <v>150</v>
      </c>
      <c r="M17" s="16">
        <v>150</v>
      </c>
      <c r="N17" s="16">
        <v>150</v>
      </c>
      <c r="O17" s="6"/>
      <c r="P17" s="6"/>
      <c r="Q17" s="6"/>
      <c r="R17" s="6"/>
      <c r="S17" s="6"/>
      <c r="T17" s="6"/>
      <c r="U17" s="6"/>
    </row>
    <row r="18" spans="2:21" ht="15" customHeight="1" x14ac:dyDescent="0.2">
      <c r="B18" s="9" t="s">
        <v>9</v>
      </c>
      <c r="C18" s="62" t="s">
        <v>123</v>
      </c>
      <c r="D18" s="63"/>
      <c r="E18" s="63"/>
      <c r="F18" s="63"/>
      <c r="G18" s="63"/>
      <c r="H18" s="64"/>
      <c r="I18" s="15">
        <v>0</v>
      </c>
      <c r="J18" s="15">
        <v>0</v>
      </c>
      <c r="K18" s="15">
        <v>0</v>
      </c>
      <c r="L18" s="15">
        <v>0</v>
      </c>
      <c r="M18" s="15">
        <v>0</v>
      </c>
      <c r="N18" s="15">
        <v>0</v>
      </c>
      <c r="O18" s="6"/>
      <c r="P18" s="6"/>
      <c r="Q18" s="6"/>
      <c r="R18" s="6"/>
      <c r="S18" s="6"/>
      <c r="T18" s="6"/>
      <c r="U18" s="6"/>
    </row>
    <row r="19" spans="2:21" hidden="1" x14ac:dyDescent="0.2">
      <c r="B19" s="9" t="s">
        <v>10</v>
      </c>
      <c r="C19" s="62"/>
      <c r="D19" s="63"/>
      <c r="E19" s="63"/>
      <c r="F19" s="63"/>
      <c r="G19" s="63"/>
      <c r="H19" s="64"/>
      <c r="I19" s="15"/>
      <c r="J19" s="15"/>
      <c r="K19" s="15"/>
      <c r="L19" s="15"/>
      <c r="M19" s="15"/>
      <c r="N19" s="15"/>
      <c r="O19" s="6"/>
      <c r="P19" s="6"/>
      <c r="Q19" s="6"/>
      <c r="R19" s="6"/>
      <c r="S19" s="6"/>
      <c r="T19" s="6"/>
      <c r="U19" s="6"/>
    </row>
    <row r="20" spans="2:21" hidden="1" x14ac:dyDescent="0.2">
      <c r="B20" s="9" t="s">
        <v>11</v>
      </c>
      <c r="C20" s="62"/>
      <c r="D20" s="63"/>
      <c r="E20" s="63"/>
      <c r="F20" s="63"/>
      <c r="G20" s="63"/>
      <c r="H20" s="64"/>
      <c r="I20" s="16"/>
      <c r="J20" s="16"/>
      <c r="K20" s="16"/>
      <c r="L20" s="16"/>
      <c r="M20" s="16"/>
      <c r="N20" s="16"/>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29</v>
      </c>
      <c r="D31" s="63"/>
      <c r="E31" s="63"/>
      <c r="F31" s="63"/>
      <c r="G31" s="64"/>
      <c r="H31" s="43">
        <v>552</v>
      </c>
      <c r="I31" s="43">
        <v>552</v>
      </c>
      <c r="J31" s="43">
        <v>552</v>
      </c>
      <c r="K31" s="43">
        <v>552</v>
      </c>
      <c r="L31" s="43">
        <v>552</v>
      </c>
      <c r="M31" s="43">
        <v>552</v>
      </c>
      <c r="N31" s="43">
        <v>552</v>
      </c>
    </row>
    <row r="32" spans="2:21" x14ac:dyDescent="0.2">
      <c r="B32" s="9" t="s">
        <v>9</v>
      </c>
      <c r="C32" s="62" t="s">
        <v>30</v>
      </c>
      <c r="D32" s="63"/>
      <c r="E32" s="63"/>
      <c r="F32" s="63"/>
      <c r="G32" s="64"/>
      <c r="H32" s="42">
        <v>1049</v>
      </c>
      <c r="I32" s="42">
        <v>1049</v>
      </c>
      <c r="J32" s="42">
        <v>1049</v>
      </c>
      <c r="K32" s="42">
        <v>1049</v>
      </c>
      <c r="L32" s="42">
        <v>1049</v>
      </c>
      <c r="M32" s="42">
        <v>1049</v>
      </c>
      <c r="N32" s="42">
        <v>1049</v>
      </c>
    </row>
    <row r="33" spans="2:14" x14ac:dyDescent="0.2">
      <c r="B33" s="9" t="s">
        <v>10</v>
      </c>
      <c r="C33" s="62" t="s">
        <v>27</v>
      </c>
      <c r="D33" s="63"/>
      <c r="E33" s="63"/>
      <c r="F33" s="63"/>
      <c r="G33" s="64"/>
      <c r="H33" s="42">
        <v>23263</v>
      </c>
      <c r="I33" s="42">
        <v>23263</v>
      </c>
      <c r="J33" s="42">
        <v>23263</v>
      </c>
      <c r="K33" s="42">
        <v>23263</v>
      </c>
      <c r="L33" s="42">
        <v>23263</v>
      </c>
      <c r="M33" s="42">
        <v>23263</v>
      </c>
      <c r="N33" s="42">
        <v>23263</v>
      </c>
    </row>
    <row r="34" spans="2:14" hidden="1" x14ac:dyDescent="0.2">
      <c r="B34" s="9" t="s">
        <v>11</v>
      </c>
      <c r="C34" s="62"/>
      <c r="D34" s="63"/>
      <c r="E34" s="63"/>
      <c r="F34" s="63"/>
      <c r="G34" s="64"/>
      <c r="H34" s="16"/>
      <c r="I34" s="16"/>
      <c r="J34" s="16"/>
      <c r="K34" s="16"/>
      <c r="L34" s="16"/>
      <c r="M34" s="16"/>
      <c r="N34" s="16"/>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31</v>
      </c>
      <c r="D45" s="59"/>
      <c r="E45" s="59"/>
      <c r="F45" s="59"/>
      <c r="G45" s="59"/>
      <c r="H45" s="59"/>
      <c r="I45" s="43">
        <v>385</v>
      </c>
      <c r="J45" s="43">
        <v>385</v>
      </c>
      <c r="K45" s="43">
        <v>385</v>
      </c>
      <c r="L45" s="43">
        <v>385</v>
      </c>
      <c r="M45" s="43">
        <v>385</v>
      </c>
      <c r="N45" s="43">
        <v>385</v>
      </c>
    </row>
    <row r="46" spans="2:14" x14ac:dyDescent="0.2">
      <c r="B46" s="9" t="s">
        <v>9</v>
      </c>
      <c r="C46" s="59" t="s">
        <v>32</v>
      </c>
      <c r="D46" s="59"/>
      <c r="E46" s="59"/>
      <c r="F46" s="59"/>
      <c r="G46" s="59"/>
      <c r="H46" s="59"/>
      <c r="I46" s="44">
        <v>13</v>
      </c>
      <c r="J46" s="44">
        <v>13</v>
      </c>
      <c r="K46" s="44">
        <v>13</v>
      </c>
      <c r="L46" s="44">
        <v>13</v>
      </c>
      <c r="M46" s="44">
        <v>13</v>
      </c>
      <c r="N46" s="44">
        <v>13</v>
      </c>
    </row>
    <row r="47" spans="2:14" x14ac:dyDescent="0.2">
      <c r="B47" s="9" t="s">
        <v>10</v>
      </c>
      <c r="C47" s="59" t="s">
        <v>33</v>
      </c>
      <c r="D47" s="59"/>
      <c r="E47" s="59"/>
      <c r="F47" s="59"/>
      <c r="G47" s="59"/>
      <c r="H47" s="59"/>
      <c r="I47" s="43">
        <v>886</v>
      </c>
      <c r="J47" s="43">
        <v>886</v>
      </c>
      <c r="K47" s="43">
        <v>886</v>
      </c>
      <c r="L47" s="43">
        <v>886</v>
      </c>
      <c r="M47" s="43">
        <v>886</v>
      </c>
      <c r="N47" s="43">
        <v>886</v>
      </c>
    </row>
    <row r="48" spans="2:14" x14ac:dyDescent="0.2">
      <c r="B48" s="9" t="s">
        <v>11</v>
      </c>
      <c r="C48" s="59" t="s">
        <v>34</v>
      </c>
      <c r="D48" s="59"/>
      <c r="E48" s="59"/>
      <c r="F48" s="59"/>
      <c r="G48" s="59"/>
      <c r="H48" s="59"/>
      <c r="I48" s="45">
        <v>20936</v>
      </c>
      <c r="J48" s="45">
        <v>20936</v>
      </c>
      <c r="K48" s="45">
        <v>20936</v>
      </c>
      <c r="L48" s="45">
        <v>20936</v>
      </c>
      <c r="M48" s="45">
        <v>20936</v>
      </c>
      <c r="N48" s="45">
        <v>20936</v>
      </c>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941EFF-202F-40F9-924A-6B615C3E0031}">
  <sheetPr>
    <tabColor theme="5"/>
    <pageSetUpPr fitToPage="1"/>
  </sheetPr>
  <dimension ref="B1:U54"/>
  <sheetViews>
    <sheetView topLeftCell="A6" zoomScaleNormal="100" zoomScaleSheetLayoutView="100" workbookViewId="0">
      <selection activeCell="S28" sqref="S2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4"/>
      <c r="P3" s="34"/>
      <c r="Q3" s="34"/>
      <c r="R3" s="34"/>
      <c r="S3" s="34"/>
      <c r="T3" s="34"/>
      <c r="U3" s="34"/>
    </row>
    <row r="4" spans="2:21" ht="15.75" x14ac:dyDescent="0.25">
      <c r="B4" s="4" t="s">
        <v>148</v>
      </c>
      <c r="C4" s="34"/>
      <c r="D4" s="34"/>
      <c r="E4" s="34"/>
      <c r="F4" s="34"/>
      <c r="G4" s="34"/>
      <c r="H4" s="34"/>
      <c r="I4" s="34"/>
      <c r="J4" s="34"/>
      <c r="K4" s="34"/>
      <c r="L4" s="34"/>
      <c r="M4" s="34"/>
      <c r="N4" s="34"/>
      <c r="O4" s="34"/>
      <c r="P4" s="34"/>
      <c r="Q4" s="34"/>
      <c r="R4" s="34"/>
      <c r="S4" s="34"/>
      <c r="T4" s="34"/>
      <c r="U4" s="34"/>
    </row>
    <row r="5" spans="2:21" ht="15.75" x14ac:dyDescent="0.25">
      <c r="B5" s="4" t="s">
        <v>165</v>
      </c>
      <c r="C5" s="34"/>
      <c r="D5" s="34"/>
      <c r="E5" s="34"/>
      <c r="F5" s="34"/>
      <c r="G5" s="34"/>
      <c r="H5" s="34"/>
      <c r="I5" s="34"/>
      <c r="J5" s="34"/>
      <c r="K5" s="34"/>
      <c r="L5" s="34"/>
      <c r="M5" s="34"/>
      <c r="N5" s="34"/>
      <c r="O5" s="34"/>
      <c r="P5" s="34"/>
      <c r="Q5" s="34"/>
      <c r="R5" s="34"/>
      <c r="S5" s="34"/>
      <c r="T5" s="34"/>
      <c r="U5" s="34"/>
    </row>
    <row r="6" spans="2:21" ht="15.75" x14ac:dyDescent="0.25">
      <c r="B6" s="4" t="s">
        <v>48</v>
      </c>
      <c r="C6" s="34"/>
      <c r="D6" s="34"/>
      <c r="E6" s="34"/>
      <c r="F6" s="34"/>
      <c r="G6" s="34"/>
      <c r="H6" s="34"/>
      <c r="I6" s="34"/>
      <c r="J6" s="34"/>
      <c r="K6" s="34"/>
      <c r="L6" s="34"/>
      <c r="M6" s="34"/>
      <c r="N6" s="34"/>
      <c r="O6" s="34"/>
      <c r="P6" s="34"/>
      <c r="Q6" s="34"/>
      <c r="R6" s="34"/>
      <c r="S6" s="34"/>
      <c r="T6" s="34"/>
      <c r="U6" s="34"/>
    </row>
    <row r="7" spans="2:21" ht="15.75" x14ac:dyDescent="0.25">
      <c r="B7" s="4" t="s">
        <v>149</v>
      </c>
      <c r="C7" s="34"/>
      <c r="D7" s="34"/>
      <c r="E7" s="34"/>
      <c r="F7" s="34"/>
      <c r="G7" s="34"/>
      <c r="H7" s="34"/>
      <c r="I7" s="34"/>
      <c r="J7" s="34"/>
      <c r="K7" s="34"/>
      <c r="L7" s="34"/>
      <c r="M7" s="34"/>
      <c r="N7" s="34"/>
      <c r="O7" s="34"/>
      <c r="P7" s="34"/>
      <c r="Q7" s="34"/>
      <c r="R7" s="34"/>
      <c r="S7" s="34"/>
      <c r="T7" s="34"/>
      <c r="U7" s="34"/>
    </row>
    <row r="9" spans="2:21" ht="15.75" x14ac:dyDescent="0.25">
      <c r="B9" s="5" t="s">
        <v>1</v>
      </c>
    </row>
    <row r="10" spans="2:21" ht="15" customHeight="1" x14ac:dyDescent="0.2">
      <c r="B10" s="61" t="s">
        <v>150</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ht="30" customHeight="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4"/>
      <c r="E14" s="34"/>
      <c r="F14" s="34"/>
      <c r="G14" s="34"/>
      <c r="H14" s="34"/>
      <c r="I14" s="7" t="s">
        <v>2</v>
      </c>
      <c r="J14" s="7" t="s">
        <v>2</v>
      </c>
      <c r="K14" s="7" t="s">
        <v>2</v>
      </c>
      <c r="L14" s="7" t="s">
        <v>2</v>
      </c>
      <c r="M14" s="7" t="s">
        <v>2</v>
      </c>
      <c r="N14" s="7" t="s">
        <v>2</v>
      </c>
    </row>
    <row r="15" spans="2:21" ht="16.5" thickBot="1" x14ac:dyDescent="0.3">
      <c r="B15" s="5" t="s">
        <v>3</v>
      </c>
      <c r="C15" s="1"/>
      <c r="D15" s="34"/>
      <c r="E15" s="34"/>
      <c r="F15" s="34"/>
      <c r="G15" s="34"/>
      <c r="H15" s="34"/>
      <c r="I15" s="8" t="s">
        <v>5</v>
      </c>
      <c r="J15" s="8" t="s">
        <v>6</v>
      </c>
      <c r="K15" s="8" t="s">
        <v>7</v>
      </c>
      <c r="L15" s="8" t="s">
        <v>140</v>
      </c>
      <c r="M15" s="8" t="s">
        <v>145</v>
      </c>
      <c r="N15" s="8" t="s">
        <v>163</v>
      </c>
    </row>
    <row r="17" spans="2:21" x14ac:dyDescent="0.2">
      <c r="B17" s="9" t="s">
        <v>8</v>
      </c>
      <c r="C17" s="74" t="s">
        <v>117</v>
      </c>
      <c r="D17" s="75"/>
      <c r="E17" s="75"/>
      <c r="F17" s="75"/>
      <c r="G17" s="75"/>
      <c r="H17" s="76"/>
      <c r="I17" s="42">
        <v>1028</v>
      </c>
      <c r="J17" s="42">
        <v>1028</v>
      </c>
      <c r="K17" s="42">
        <v>1028</v>
      </c>
      <c r="L17" s="42">
        <v>1028</v>
      </c>
      <c r="M17" s="42">
        <v>1028</v>
      </c>
      <c r="N17" s="42">
        <v>1028</v>
      </c>
      <c r="O17" s="6"/>
      <c r="P17" s="6"/>
      <c r="Q17" s="6"/>
      <c r="R17" s="6"/>
      <c r="S17" s="6"/>
      <c r="T17" s="6"/>
      <c r="U17" s="6"/>
    </row>
    <row r="18" spans="2:21" ht="30" customHeight="1" x14ac:dyDescent="0.2">
      <c r="B18" s="9" t="s">
        <v>9</v>
      </c>
      <c r="C18" s="62" t="s">
        <v>118</v>
      </c>
      <c r="D18" s="63"/>
      <c r="E18" s="63"/>
      <c r="F18" s="63"/>
      <c r="G18" s="63"/>
      <c r="H18" s="64"/>
      <c r="I18" s="43">
        <v>31</v>
      </c>
      <c r="J18" s="43">
        <v>31</v>
      </c>
      <c r="K18" s="43">
        <v>31</v>
      </c>
      <c r="L18" s="43">
        <v>31</v>
      </c>
      <c r="M18" s="43">
        <v>31</v>
      </c>
      <c r="N18" s="43">
        <v>31</v>
      </c>
      <c r="O18" s="6"/>
      <c r="P18" s="6"/>
      <c r="Q18" s="6"/>
      <c r="R18" s="6"/>
      <c r="S18" s="6"/>
      <c r="T18" s="6"/>
      <c r="U18" s="6"/>
    </row>
    <row r="19" spans="2:21" ht="15" customHeight="1" x14ac:dyDescent="0.2">
      <c r="B19" s="9" t="s">
        <v>10</v>
      </c>
      <c r="C19" s="62" t="s">
        <v>119</v>
      </c>
      <c r="D19" s="63"/>
      <c r="E19" s="63"/>
      <c r="F19" s="63"/>
      <c r="G19" s="63"/>
      <c r="H19" s="64"/>
      <c r="I19" s="43">
        <v>0</v>
      </c>
      <c r="J19" s="43">
        <v>0</v>
      </c>
      <c r="K19" s="43">
        <v>0</v>
      </c>
      <c r="L19" s="43">
        <v>0</v>
      </c>
      <c r="M19" s="43">
        <v>0</v>
      </c>
      <c r="N19" s="43">
        <v>0</v>
      </c>
      <c r="O19" s="6"/>
      <c r="P19" s="6"/>
      <c r="Q19" s="6"/>
      <c r="R19" s="6"/>
      <c r="S19" s="6"/>
      <c r="T19" s="6"/>
      <c r="U19" s="6"/>
    </row>
    <row r="20" spans="2:21" ht="30" customHeight="1" x14ac:dyDescent="0.2">
      <c r="B20" s="9" t="s">
        <v>11</v>
      </c>
      <c r="C20" s="62" t="s">
        <v>120</v>
      </c>
      <c r="D20" s="63"/>
      <c r="E20" s="63"/>
      <c r="F20" s="63"/>
      <c r="G20" s="63"/>
      <c r="H20" s="64"/>
      <c r="I20" s="44">
        <v>75</v>
      </c>
      <c r="J20" s="44">
        <v>88</v>
      </c>
      <c r="K20" s="44">
        <v>88</v>
      </c>
      <c r="L20" s="44">
        <v>88</v>
      </c>
      <c r="M20" s="44">
        <v>88</v>
      </c>
      <c r="N20" s="44">
        <v>88</v>
      </c>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29</v>
      </c>
      <c r="D31" s="63"/>
      <c r="E31" s="63"/>
      <c r="F31" s="63"/>
      <c r="G31" s="64"/>
      <c r="H31" s="43">
        <v>552</v>
      </c>
      <c r="I31" s="43">
        <v>552</v>
      </c>
      <c r="J31" s="43">
        <v>552</v>
      </c>
      <c r="K31" s="43">
        <v>552</v>
      </c>
      <c r="L31" s="43">
        <v>552</v>
      </c>
      <c r="M31" s="43">
        <v>552</v>
      </c>
      <c r="N31" s="43">
        <v>552</v>
      </c>
    </row>
    <row r="32" spans="2:21" x14ac:dyDescent="0.2">
      <c r="B32" s="9" t="s">
        <v>9</v>
      </c>
      <c r="C32" s="62" t="s">
        <v>30</v>
      </c>
      <c r="D32" s="63"/>
      <c r="E32" s="63"/>
      <c r="F32" s="63"/>
      <c r="G32" s="64"/>
      <c r="H32" s="42">
        <v>1049</v>
      </c>
      <c r="I32" s="42">
        <v>1049</v>
      </c>
      <c r="J32" s="42">
        <v>1049</v>
      </c>
      <c r="K32" s="42">
        <v>1049</v>
      </c>
      <c r="L32" s="42">
        <v>1049</v>
      </c>
      <c r="M32" s="42">
        <v>1049</v>
      </c>
      <c r="N32" s="42">
        <v>1049</v>
      </c>
    </row>
    <row r="33" spans="2:14" x14ac:dyDescent="0.2">
      <c r="B33" s="9" t="s">
        <v>10</v>
      </c>
      <c r="C33" s="74" t="s">
        <v>28</v>
      </c>
      <c r="D33" s="75"/>
      <c r="E33" s="75"/>
      <c r="F33" s="75"/>
      <c r="G33" s="76"/>
      <c r="H33" s="44">
        <v>886</v>
      </c>
      <c r="I33" s="44">
        <v>886</v>
      </c>
      <c r="J33" s="44">
        <v>886</v>
      </c>
      <c r="K33" s="44">
        <v>886</v>
      </c>
      <c r="L33" s="44">
        <v>886</v>
      </c>
      <c r="M33" s="44">
        <v>886</v>
      </c>
      <c r="N33" s="44">
        <v>886</v>
      </c>
    </row>
    <row r="34" spans="2:14" x14ac:dyDescent="0.2">
      <c r="B34" s="9" t="s">
        <v>11</v>
      </c>
      <c r="C34" s="62" t="s">
        <v>27</v>
      </c>
      <c r="D34" s="63"/>
      <c r="E34" s="63"/>
      <c r="F34" s="63"/>
      <c r="G34" s="64"/>
      <c r="H34" s="42">
        <v>23263</v>
      </c>
      <c r="I34" s="42">
        <v>23263</v>
      </c>
      <c r="J34" s="42">
        <v>23263</v>
      </c>
      <c r="K34" s="42">
        <v>23263</v>
      </c>
      <c r="L34" s="42">
        <v>23263</v>
      </c>
      <c r="M34" s="42">
        <v>23263</v>
      </c>
      <c r="N34" s="42">
        <v>23263</v>
      </c>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31</v>
      </c>
      <c r="D45" s="59"/>
      <c r="E45" s="59"/>
      <c r="F45" s="59"/>
      <c r="G45" s="59"/>
      <c r="H45" s="59"/>
      <c r="I45" s="43">
        <v>385</v>
      </c>
      <c r="J45" s="43">
        <v>385</v>
      </c>
      <c r="K45" s="43">
        <v>385</v>
      </c>
      <c r="L45" s="43">
        <v>385</v>
      </c>
      <c r="M45" s="43">
        <v>385</v>
      </c>
      <c r="N45" s="43">
        <v>385</v>
      </c>
    </row>
    <row r="46" spans="2:14" x14ac:dyDescent="0.2">
      <c r="B46" s="9" t="s">
        <v>9</v>
      </c>
      <c r="C46" s="59" t="s">
        <v>32</v>
      </c>
      <c r="D46" s="59"/>
      <c r="E46" s="59"/>
      <c r="F46" s="59"/>
      <c r="G46" s="59"/>
      <c r="H46" s="59"/>
      <c r="I46" s="44">
        <v>13</v>
      </c>
      <c r="J46" s="44">
        <v>13</v>
      </c>
      <c r="K46" s="44">
        <v>13</v>
      </c>
      <c r="L46" s="44">
        <v>13</v>
      </c>
      <c r="M46" s="44">
        <v>13</v>
      </c>
      <c r="N46" s="44">
        <v>13</v>
      </c>
    </row>
    <row r="47" spans="2:14" x14ac:dyDescent="0.2">
      <c r="B47" s="9" t="s">
        <v>10</v>
      </c>
      <c r="C47" s="59" t="s">
        <v>33</v>
      </c>
      <c r="D47" s="59"/>
      <c r="E47" s="59"/>
      <c r="F47" s="59"/>
      <c r="G47" s="59"/>
      <c r="H47" s="59"/>
      <c r="I47" s="43">
        <v>886</v>
      </c>
      <c r="J47" s="43">
        <v>886</v>
      </c>
      <c r="K47" s="43">
        <v>886</v>
      </c>
      <c r="L47" s="43">
        <v>886</v>
      </c>
      <c r="M47" s="43">
        <v>886</v>
      </c>
      <c r="N47" s="43">
        <v>886</v>
      </c>
    </row>
    <row r="48" spans="2:14" x14ac:dyDescent="0.2">
      <c r="B48" s="9" t="s">
        <v>11</v>
      </c>
      <c r="C48" s="59" t="s">
        <v>34</v>
      </c>
      <c r="D48" s="59"/>
      <c r="E48" s="59"/>
      <c r="F48" s="59"/>
      <c r="G48" s="59"/>
      <c r="H48" s="59"/>
      <c r="I48" s="45">
        <v>20936</v>
      </c>
      <c r="J48" s="45">
        <v>20936</v>
      </c>
      <c r="K48" s="45">
        <v>20936</v>
      </c>
      <c r="L48" s="45">
        <v>20936</v>
      </c>
      <c r="M48" s="45">
        <v>20936</v>
      </c>
      <c r="N48" s="45">
        <v>20936</v>
      </c>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67A3A5-AF1A-46B6-B2F2-270A2A5F966E}">
  <sheetPr>
    <tabColor theme="7" tint="0.59999389629810485"/>
    <pageSetUpPr fitToPage="1"/>
  </sheetPr>
  <dimension ref="B1:AC70"/>
  <sheetViews>
    <sheetView zoomScaleNormal="100" zoomScaleSheetLayoutView="100" workbookViewId="0">
      <selection activeCell="B10" sqref="B10:N1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63</v>
      </c>
      <c r="C4" s="3"/>
      <c r="D4" s="3"/>
      <c r="E4" s="3"/>
      <c r="F4" s="3"/>
      <c r="G4" s="3"/>
      <c r="H4" s="3"/>
      <c r="I4" s="3"/>
      <c r="J4" s="3"/>
      <c r="K4" s="3"/>
      <c r="L4" s="3"/>
      <c r="M4" s="3"/>
      <c r="N4" s="3"/>
      <c r="O4" s="3"/>
      <c r="P4" s="3"/>
      <c r="Q4" s="3"/>
      <c r="R4" s="3"/>
      <c r="S4" s="3"/>
      <c r="T4" s="3"/>
      <c r="U4" s="3"/>
    </row>
    <row r="5" spans="2:21" ht="15.75" x14ac:dyDescent="0.25">
      <c r="B5" s="4" t="s">
        <v>181</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105</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104</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59" t="s">
        <v>106</v>
      </c>
      <c r="D17" s="59"/>
      <c r="E17" s="59"/>
      <c r="F17" s="59"/>
      <c r="G17" s="59"/>
      <c r="H17" s="59"/>
      <c r="I17" s="16">
        <v>100</v>
      </c>
      <c r="J17" s="16">
        <v>100</v>
      </c>
      <c r="K17" s="16">
        <v>100</v>
      </c>
      <c r="L17" s="16">
        <v>100</v>
      </c>
      <c r="M17" s="16">
        <v>100</v>
      </c>
      <c r="N17" s="16">
        <v>100</v>
      </c>
      <c r="O17" s="6"/>
      <c r="P17" s="6"/>
      <c r="Q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107</v>
      </c>
      <c r="D31" s="63"/>
      <c r="E31" s="63"/>
      <c r="F31" s="63"/>
      <c r="G31" s="64"/>
      <c r="H31" s="24">
        <v>17</v>
      </c>
      <c r="I31" s="24">
        <v>17</v>
      </c>
      <c r="J31" s="24">
        <v>17</v>
      </c>
      <c r="K31" s="24">
        <v>17</v>
      </c>
      <c r="L31" s="24">
        <v>17</v>
      </c>
      <c r="M31" s="24">
        <v>17</v>
      </c>
      <c r="N31" s="24">
        <v>17</v>
      </c>
    </row>
    <row r="32" spans="2:21" hidden="1" x14ac:dyDescent="0.2">
      <c r="B32" s="9" t="s">
        <v>9</v>
      </c>
      <c r="C32" s="62"/>
      <c r="D32" s="63"/>
      <c r="E32" s="63"/>
      <c r="F32" s="63"/>
      <c r="G32" s="64"/>
      <c r="H32" s="16"/>
      <c r="I32" s="18"/>
      <c r="J32" s="18"/>
      <c r="K32" s="18"/>
      <c r="L32" s="18"/>
      <c r="M32" s="20"/>
      <c r="N32" s="20"/>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 customHeight="1" x14ac:dyDescent="0.2">
      <c r="B45" s="9" t="s">
        <v>8</v>
      </c>
      <c r="C45" s="59" t="s">
        <v>108</v>
      </c>
      <c r="D45" s="59"/>
      <c r="E45" s="59"/>
      <c r="F45" s="59"/>
      <c r="G45" s="59"/>
      <c r="H45" s="59"/>
      <c r="I45" s="16">
        <v>4</v>
      </c>
      <c r="J45" s="16">
        <v>3</v>
      </c>
      <c r="K45" s="16">
        <v>4</v>
      </c>
      <c r="L45" s="16">
        <v>3</v>
      </c>
      <c r="M45" s="16">
        <v>4</v>
      </c>
      <c r="N45" s="16">
        <v>3</v>
      </c>
    </row>
    <row r="46" spans="2:14" x14ac:dyDescent="0.2">
      <c r="B46" s="9" t="s">
        <v>9</v>
      </c>
      <c r="C46" s="59" t="s">
        <v>109</v>
      </c>
      <c r="D46" s="59"/>
      <c r="E46" s="59"/>
      <c r="F46" s="59"/>
      <c r="G46" s="59"/>
      <c r="H46" s="59"/>
      <c r="I46" s="15">
        <v>152</v>
      </c>
      <c r="J46" s="15">
        <v>152</v>
      </c>
      <c r="K46" s="23">
        <v>152</v>
      </c>
      <c r="L46" s="23">
        <v>152</v>
      </c>
      <c r="M46" s="23">
        <v>152</v>
      </c>
      <c r="N46" s="23">
        <v>152</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row r="70" spans="17:29" ht="15.75" x14ac:dyDescent="0.25">
      <c r="Q70" s="1"/>
      <c r="R70" s="1"/>
      <c r="S70" s="1"/>
      <c r="T70" s="1"/>
      <c r="U70" s="1"/>
      <c r="V70" s="1"/>
      <c r="W70" s="1"/>
      <c r="X70" s="1"/>
      <c r="Y70" s="1"/>
      <c r="Z70" s="1"/>
      <c r="AA70" s="1"/>
      <c r="AB70" s="1"/>
      <c r="AC70" s="1"/>
    </row>
  </sheetData>
  <mergeCells count="34">
    <mergeCell ref="C52:H52"/>
    <mergeCell ref="C53:H53"/>
    <mergeCell ref="C54:H54"/>
    <mergeCell ref="C45:H45"/>
    <mergeCell ref="C46:H46"/>
    <mergeCell ref="C47:H47"/>
    <mergeCell ref="C48:H48"/>
    <mergeCell ref="C49:H49"/>
    <mergeCell ref="C50:H50"/>
    <mergeCell ref="C36:G36"/>
    <mergeCell ref="C37:G37"/>
    <mergeCell ref="C38:G38"/>
    <mergeCell ref="C39:G39"/>
    <mergeCell ref="C51:H51"/>
    <mergeCell ref="C40:G40"/>
    <mergeCell ref="C31:G31"/>
    <mergeCell ref="C32:G32"/>
    <mergeCell ref="C33:G33"/>
    <mergeCell ref="C34:G34"/>
    <mergeCell ref="C35:G35"/>
    <mergeCell ref="C25:H25"/>
    <mergeCell ref="C26:H26"/>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A1C01-398C-4BA1-A6BE-8667F2887B8E}">
  <sheetPr>
    <tabColor rgb="FF66FFFF"/>
    <pageSetUpPr fitToPage="1"/>
  </sheetPr>
  <dimension ref="B1:U54"/>
  <sheetViews>
    <sheetView topLeftCell="B1" zoomScaleNormal="100" zoomScaleSheetLayoutView="100" workbookViewId="0">
      <selection activeCell="P3" sqref="P3:Q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69</v>
      </c>
      <c r="C4" s="3"/>
      <c r="D4" s="3"/>
      <c r="E4" s="3"/>
      <c r="F4" s="3"/>
      <c r="G4" s="3"/>
      <c r="H4" s="3"/>
      <c r="I4" s="3"/>
      <c r="J4" s="3"/>
      <c r="K4" s="3"/>
      <c r="L4" s="3"/>
      <c r="M4" s="3"/>
      <c r="N4" s="3"/>
      <c r="O4" s="3"/>
      <c r="P4" s="3"/>
      <c r="Q4" s="3"/>
      <c r="R4" s="3"/>
      <c r="S4" s="3"/>
      <c r="T4" s="3"/>
      <c r="U4" s="3"/>
    </row>
    <row r="5" spans="2:21" ht="15.75" x14ac:dyDescent="0.25">
      <c r="B5" s="4" t="s">
        <v>171</v>
      </c>
      <c r="C5" s="3"/>
      <c r="D5" s="3"/>
      <c r="E5" s="3"/>
      <c r="F5" s="3"/>
      <c r="G5" s="3"/>
      <c r="H5" s="3"/>
      <c r="I5" s="3"/>
      <c r="J5" s="3"/>
      <c r="K5" s="3"/>
      <c r="L5" s="3"/>
      <c r="M5" s="3"/>
      <c r="N5" s="3"/>
      <c r="O5" s="3"/>
      <c r="P5" s="3"/>
      <c r="Q5" s="3"/>
      <c r="R5" s="3"/>
      <c r="S5" s="3"/>
      <c r="T5" s="3"/>
      <c r="U5" s="3"/>
    </row>
    <row r="6" spans="2:21" ht="15.75" x14ac:dyDescent="0.25">
      <c r="B6" s="4" t="s">
        <v>48</v>
      </c>
      <c r="C6" s="3"/>
      <c r="D6" s="3"/>
      <c r="E6" s="3"/>
      <c r="F6" s="3"/>
      <c r="G6" s="3"/>
      <c r="H6" s="3"/>
      <c r="I6" s="3"/>
      <c r="J6" s="3"/>
      <c r="K6" s="3"/>
      <c r="L6" s="3"/>
      <c r="M6" s="3"/>
      <c r="N6" s="3"/>
      <c r="O6" s="3"/>
      <c r="P6" s="3"/>
      <c r="Q6" s="3"/>
      <c r="R6" s="3"/>
      <c r="S6" s="3"/>
      <c r="T6" s="3"/>
      <c r="U6" s="3"/>
    </row>
    <row r="7" spans="2:21" ht="15.75" x14ac:dyDescent="0.25">
      <c r="B7" s="4" t="s">
        <v>139</v>
      </c>
      <c r="C7" s="3"/>
      <c r="D7" s="3"/>
      <c r="E7" s="3"/>
      <c r="F7" s="3"/>
      <c r="G7" s="3"/>
      <c r="H7" s="3"/>
      <c r="I7" s="3"/>
      <c r="J7" s="3"/>
      <c r="K7" s="3"/>
      <c r="L7" s="3"/>
      <c r="M7" s="3"/>
      <c r="N7" s="3"/>
      <c r="O7" s="3"/>
      <c r="P7" s="3"/>
      <c r="Q7" s="3"/>
      <c r="R7" s="3"/>
      <c r="S7" s="3"/>
      <c r="T7" s="3"/>
      <c r="U7" s="3"/>
    </row>
    <row r="9" spans="2:21" ht="15.75" x14ac:dyDescent="0.25">
      <c r="B9" s="5" t="s">
        <v>1</v>
      </c>
    </row>
    <row r="10" spans="2:21" ht="15" customHeight="1" x14ac:dyDescent="0.2">
      <c r="B10" s="61" t="s">
        <v>376</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15" customHeight="1" x14ac:dyDescent="0.2">
      <c r="B17" s="9" t="s">
        <v>8</v>
      </c>
      <c r="C17" s="59" t="s">
        <v>83</v>
      </c>
      <c r="D17" s="59"/>
      <c r="E17" s="59"/>
      <c r="F17" s="59"/>
      <c r="G17" s="59"/>
      <c r="H17" s="59"/>
      <c r="I17" s="16">
        <v>90</v>
      </c>
      <c r="J17" s="16">
        <v>90</v>
      </c>
      <c r="K17" s="16">
        <v>90</v>
      </c>
      <c r="L17" s="16">
        <v>90</v>
      </c>
      <c r="M17" s="16">
        <v>90</v>
      </c>
      <c r="N17" s="16">
        <v>90</v>
      </c>
      <c r="O17" s="6"/>
      <c r="P17" s="6"/>
      <c r="R17" s="6"/>
      <c r="S17" s="6"/>
      <c r="T17" s="6"/>
      <c r="U17" s="6"/>
    </row>
    <row r="18" spans="2:21" hidden="1" x14ac:dyDescent="0.2">
      <c r="B18" s="9" t="s">
        <v>9</v>
      </c>
      <c r="C18" s="62"/>
      <c r="D18" s="63"/>
      <c r="E18" s="63"/>
      <c r="F18" s="63"/>
      <c r="G18" s="63"/>
      <c r="H18" s="64"/>
      <c r="I18" s="15"/>
      <c r="J18" s="15"/>
      <c r="K18" s="15"/>
      <c r="L18" s="15"/>
      <c r="M18" s="22"/>
      <c r="N18" s="22"/>
      <c r="O18" s="6"/>
      <c r="P18" s="6"/>
      <c r="Q18" s="6"/>
      <c r="R18" s="6"/>
      <c r="S18" s="6"/>
      <c r="T18" s="6"/>
      <c r="U18" s="6"/>
    </row>
    <row r="19" spans="2:21" hidden="1" x14ac:dyDescent="0.2">
      <c r="B19" s="9" t="s">
        <v>10</v>
      </c>
      <c r="C19" s="62"/>
      <c r="D19" s="63"/>
      <c r="E19" s="63"/>
      <c r="F19" s="63"/>
      <c r="G19" s="63"/>
      <c r="H19" s="64"/>
      <c r="I19" s="15"/>
      <c r="J19" s="15"/>
      <c r="K19" s="15"/>
      <c r="L19" s="15"/>
      <c r="M19" s="22"/>
      <c r="N19" s="22"/>
      <c r="O19" s="6"/>
      <c r="P19" s="6"/>
      <c r="Q19" s="6"/>
      <c r="R19" s="6"/>
      <c r="S19" s="6"/>
      <c r="T19" s="6"/>
      <c r="U19" s="6"/>
    </row>
    <row r="20" spans="2:21" hidden="1" x14ac:dyDescent="0.2">
      <c r="B20" s="9" t="s">
        <v>11</v>
      </c>
      <c r="C20" s="62"/>
      <c r="D20" s="63"/>
      <c r="E20" s="63"/>
      <c r="F20" s="63"/>
      <c r="G20" s="63"/>
      <c r="H20" s="64"/>
      <c r="I20" s="16"/>
      <c r="J20" s="16"/>
      <c r="K20" s="16"/>
      <c r="L20" s="16"/>
      <c r="M20" s="22"/>
      <c r="N20" s="22"/>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84</v>
      </c>
      <c r="D31" s="63"/>
      <c r="E31" s="63"/>
      <c r="F31" s="63"/>
      <c r="G31" s="64"/>
      <c r="H31" s="16">
        <v>690</v>
      </c>
      <c r="I31" s="16">
        <v>690</v>
      </c>
      <c r="J31" s="16">
        <v>690</v>
      </c>
      <c r="K31" s="16">
        <v>690</v>
      </c>
      <c r="L31" s="16">
        <v>690</v>
      </c>
      <c r="M31" s="16">
        <v>690</v>
      </c>
      <c r="N31" s="16">
        <v>690</v>
      </c>
    </row>
    <row r="32" spans="2:21" x14ac:dyDescent="0.2">
      <c r="B32" s="9" t="s">
        <v>9</v>
      </c>
      <c r="C32" s="62" t="s">
        <v>85</v>
      </c>
      <c r="D32" s="63"/>
      <c r="E32" s="63"/>
      <c r="F32" s="63"/>
      <c r="G32" s="64"/>
      <c r="H32" s="18">
        <v>3250</v>
      </c>
      <c r="I32" s="18">
        <v>3250</v>
      </c>
      <c r="J32" s="18">
        <v>3250</v>
      </c>
      <c r="K32" s="18">
        <v>3250</v>
      </c>
      <c r="L32" s="18">
        <v>3250</v>
      </c>
      <c r="M32" s="18">
        <v>3250</v>
      </c>
      <c r="N32" s="18">
        <v>3250</v>
      </c>
    </row>
    <row r="33" spans="2:14" hidden="1" x14ac:dyDescent="0.2">
      <c r="B33" s="9" t="s">
        <v>10</v>
      </c>
      <c r="C33" s="62"/>
      <c r="D33" s="63"/>
      <c r="E33" s="63"/>
      <c r="F33" s="63"/>
      <c r="G33" s="64"/>
      <c r="H33" s="16"/>
      <c r="I33" s="15"/>
      <c r="J33" s="15"/>
      <c r="K33" s="15"/>
      <c r="L33" s="15"/>
      <c r="M33" s="20"/>
      <c r="N33" s="20"/>
    </row>
    <row r="34" spans="2:14" hidden="1" x14ac:dyDescent="0.2">
      <c r="B34" s="9" t="s">
        <v>11</v>
      </c>
      <c r="C34" s="62"/>
      <c r="D34" s="63"/>
      <c r="E34" s="63"/>
      <c r="F34" s="63"/>
      <c r="G34" s="64"/>
      <c r="H34" s="16"/>
      <c r="I34" s="21"/>
      <c r="J34" s="21"/>
      <c r="K34" s="21"/>
      <c r="L34" s="21"/>
      <c r="M34" s="21"/>
      <c r="N34" s="21"/>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 customHeight="1" x14ac:dyDescent="0.2">
      <c r="B45" s="9" t="s">
        <v>8</v>
      </c>
      <c r="C45" s="79" t="s">
        <v>86</v>
      </c>
      <c r="D45" s="79"/>
      <c r="E45" s="79"/>
      <c r="F45" s="79"/>
      <c r="G45" s="79"/>
      <c r="H45" s="79"/>
      <c r="I45" s="15">
        <v>300</v>
      </c>
      <c r="J45" s="15">
        <v>300</v>
      </c>
      <c r="K45" s="15">
        <v>300</v>
      </c>
      <c r="L45" s="15">
        <v>300</v>
      </c>
      <c r="M45" s="15">
        <v>300</v>
      </c>
      <c r="N45" s="15">
        <v>300</v>
      </c>
    </row>
    <row r="46" spans="2:14" x14ac:dyDescent="0.2">
      <c r="B46" s="9" t="s">
        <v>9</v>
      </c>
      <c r="C46" s="79" t="s">
        <v>87</v>
      </c>
      <c r="D46" s="79"/>
      <c r="E46" s="79"/>
      <c r="F46" s="79"/>
      <c r="G46" s="79"/>
      <c r="H46" s="79"/>
      <c r="I46" s="15">
        <v>70</v>
      </c>
      <c r="J46" s="15">
        <v>70</v>
      </c>
      <c r="K46" s="15">
        <v>70</v>
      </c>
      <c r="L46" s="15">
        <v>70</v>
      </c>
      <c r="M46" s="15">
        <v>70</v>
      </c>
      <c r="N46" s="15">
        <v>70</v>
      </c>
    </row>
    <row r="47" spans="2:14" hidden="1" x14ac:dyDescent="0.2">
      <c r="B47" s="9" t="s">
        <v>10</v>
      </c>
      <c r="C47" s="59"/>
      <c r="D47" s="59"/>
      <c r="E47" s="59"/>
      <c r="F47" s="59"/>
      <c r="G47" s="59"/>
      <c r="H47" s="59"/>
      <c r="I47" s="15"/>
      <c r="J47" s="15"/>
      <c r="K47" s="15"/>
      <c r="L47" s="15"/>
      <c r="M47" s="19"/>
      <c r="N47" s="19"/>
    </row>
    <row r="48" spans="2:14" hidden="1" x14ac:dyDescent="0.2">
      <c r="B48" s="9" t="s">
        <v>11</v>
      </c>
      <c r="C48" s="59"/>
      <c r="D48" s="59"/>
      <c r="E48" s="59"/>
      <c r="F48" s="59"/>
      <c r="G48" s="59"/>
      <c r="H48" s="59"/>
      <c r="I48" s="15"/>
      <c r="J48" s="15"/>
      <c r="K48" s="15"/>
      <c r="L48" s="15"/>
      <c r="M48" s="19"/>
      <c r="N48" s="19"/>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13C7B-8348-419A-B852-BDCE683ADDC0}">
  <sheetPr>
    <tabColor theme="5"/>
    <pageSetUpPr fitToPage="1"/>
  </sheetPr>
  <dimension ref="B1:U54"/>
  <sheetViews>
    <sheetView zoomScaleNormal="100" zoomScaleSheetLayoutView="100" workbookViewId="0">
      <selection activeCell="P12" sqref="P1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1.42578125" style="6" bestFit="1" customWidth="1"/>
    <col min="9" max="9" width="13.140625" style="6" bestFit="1" customWidth="1"/>
    <col min="10" max="14" width="13.5703125" style="6" bestFit="1" customWidth="1"/>
    <col min="15" max="15" width="9.140625" style="2"/>
    <col min="16" max="16" width="12.85546875" style="2" bestFit="1" customWidth="1"/>
    <col min="17"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
      <c r="P3" s="3"/>
      <c r="Q3" s="3"/>
      <c r="R3" s="3"/>
      <c r="S3" s="3"/>
      <c r="T3" s="3"/>
      <c r="U3" s="3"/>
    </row>
    <row r="4" spans="2:21" ht="15.75" x14ac:dyDescent="0.25">
      <c r="B4" s="4" t="s">
        <v>71</v>
      </c>
      <c r="C4" s="3"/>
      <c r="D4" s="3"/>
      <c r="E4" s="3"/>
      <c r="F4" s="3"/>
      <c r="G4" s="3"/>
      <c r="H4" s="3"/>
      <c r="I4" s="3"/>
      <c r="J4" s="3"/>
      <c r="K4" s="3"/>
      <c r="L4" s="3"/>
      <c r="M4" s="3"/>
      <c r="N4" s="3"/>
      <c r="O4" s="3"/>
      <c r="P4" s="3"/>
      <c r="Q4" s="3"/>
      <c r="R4" s="3"/>
      <c r="S4" s="3"/>
      <c r="T4" s="3"/>
      <c r="U4" s="3"/>
    </row>
    <row r="5" spans="2:21" ht="15.75" x14ac:dyDescent="0.25">
      <c r="B5" s="4" t="s">
        <v>164</v>
      </c>
      <c r="C5" s="3"/>
      <c r="D5" s="3"/>
      <c r="E5" s="3"/>
      <c r="F5" s="3"/>
      <c r="G5" s="3"/>
      <c r="H5" s="3"/>
      <c r="I5" s="3"/>
      <c r="J5" s="3"/>
      <c r="K5" s="3"/>
      <c r="L5" s="3"/>
      <c r="M5" s="3"/>
      <c r="N5" s="3"/>
      <c r="O5" s="3"/>
      <c r="P5" s="37"/>
      <c r="Q5" s="3"/>
      <c r="R5" s="3"/>
      <c r="S5" s="3"/>
      <c r="T5" s="3"/>
      <c r="U5" s="3"/>
    </row>
    <row r="6" spans="2:21" ht="15.75" x14ac:dyDescent="0.25">
      <c r="B6" s="4" t="s">
        <v>48</v>
      </c>
      <c r="C6" s="3"/>
      <c r="D6" s="3"/>
      <c r="E6" s="3"/>
      <c r="F6" s="3"/>
      <c r="G6" s="3"/>
      <c r="H6" s="3"/>
      <c r="I6" s="3"/>
      <c r="J6" s="3"/>
      <c r="K6" s="3"/>
      <c r="L6" s="3"/>
      <c r="M6" s="3"/>
      <c r="N6" s="3"/>
      <c r="O6" s="3"/>
      <c r="P6" s="37"/>
      <c r="Q6" s="3"/>
      <c r="R6" s="3"/>
      <c r="S6" s="3"/>
      <c r="T6" s="3"/>
      <c r="U6" s="3"/>
    </row>
    <row r="7" spans="2:21" ht="15.75" x14ac:dyDescent="0.25">
      <c r="B7" s="4" t="s">
        <v>72</v>
      </c>
      <c r="C7" s="3"/>
      <c r="D7" s="3"/>
      <c r="E7" s="3"/>
      <c r="F7" s="3"/>
      <c r="G7" s="3"/>
      <c r="H7" s="3"/>
      <c r="I7" s="3"/>
      <c r="J7" s="3"/>
      <c r="K7" s="3"/>
      <c r="L7" s="3"/>
      <c r="M7" s="3"/>
      <c r="N7" s="3"/>
      <c r="O7" s="3"/>
      <c r="P7" s="37"/>
      <c r="Q7" s="36"/>
      <c r="R7" s="3"/>
      <c r="S7" s="3"/>
      <c r="T7" s="3"/>
      <c r="U7" s="3"/>
    </row>
    <row r="8" spans="2:21" x14ac:dyDescent="0.2">
      <c r="P8" s="38"/>
    </row>
    <row r="9" spans="2:21" ht="15.75" x14ac:dyDescent="0.25">
      <c r="B9" s="5" t="s">
        <v>1</v>
      </c>
      <c r="P9" s="39"/>
    </row>
    <row r="10" spans="2:21" x14ac:dyDescent="0.2">
      <c r="B10" s="61" t="s">
        <v>70</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140</v>
      </c>
      <c r="M15" s="8" t="s">
        <v>145</v>
      </c>
      <c r="N15" s="8" t="s">
        <v>163</v>
      </c>
    </row>
    <row r="17" spans="2:21" ht="30" customHeight="1" x14ac:dyDescent="0.2">
      <c r="B17" s="9" t="s">
        <v>8</v>
      </c>
      <c r="C17" s="62" t="s">
        <v>128</v>
      </c>
      <c r="D17" s="63"/>
      <c r="E17" s="63"/>
      <c r="F17" s="63"/>
      <c r="G17" s="63"/>
      <c r="H17" s="64"/>
      <c r="I17" s="43">
        <v>26</v>
      </c>
      <c r="J17" s="43">
        <v>26</v>
      </c>
      <c r="K17" s="43">
        <v>26</v>
      </c>
      <c r="L17" s="43">
        <v>26</v>
      </c>
      <c r="M17" s="43">
        <v>26</v>
      </c>
      <c r="N17" s="43">
        <v>26</v>
      </c>
      <c r="O17" s="6"/>
      <c r="P17" s="6"/>
      <c r="Q17" s="6"/>
      <c r="R17" s="6"/>
      <c r="S17" s="6"/>
      <c r="T17" s="6"/>
      <c r="U17" s="6"/>
    </row>
    <row r="18" spans="2:21" ht="15" customHeight="1" x14ac:dyDescent="0.2">
      <c r="B18" s="9" t="s">
        <v>9</v>
      </c>
      <c r="C18" s="62" t="s">
        <v>129</v>
      </c>
      <c r="D18" s="63"/>
      <c r="E18" s="63"/>
      <c r="F18" s="63"/>
      <c r="G18" s="63"/>
      <c r="H18" s="64"/>
      <c r="I18" s="43">
        <v>20</v>
      </c>
      <c r="J18" s="43">
        <v>20</v>
      </c>
      <c r="K18" s="43">
        <v>20</v>
      </c>
      <c r="L18" s="43">
        <v>20</v>
      </c>
      <c r="M18" s="43">
        <v>20</v>
      </c>
      <c r="N18" s="43">
        <v>20</v>
      </c>
      <c r="O18" s="6"/>
      <c r="P18" s="6"/>
      <c r="Q18" s="6"/>
      <c r="R18" s="6"/>
      <c r="S18" s="6"/>
      <c r="T18" s="6"/>
      <c r="U18" s="6"/>
    </row>
    <row r="19" spans="2:21" ht="15" customHeight="1" x14ac:dyDescent="0.2">
      <c r="B19" s="9" t="s">
        <v>10</v>
      </c>
      <c r="C19" s="62" t="s">
        <v>127</v>
      </c>
      <c r="D19" s="63"/>
      <c r="E19" s="63"/>
      <c r="F19" s="63"/>
      <c r="G19" s="63"/>
      <c r="H19" s="64"/>
      <c r="I19" s="43">
        <v>54</v>
      </c>
      <c r="J19" s="43">
        <v>54</v>
      </c>
      <c r="K19" s="43">
        <v>54</v>
      </c>
      <c r="L19" s="43">
        <v>54</v>
      </c>
      <c r="M19" s="43">
        <v>54</v>
      </c>
      <c r="N19" s="43">
        <v>54</v>
      </c>
      <c r="O19" s="6"/>
      <c r="P19" s="6"/>
      <c r="Q19" s="6"/>
      <c r="R19" s="6"/>
      <c r="S19" s="6"/>
      <c r="T19" s="6"/>
      <c r="U19" s="6"/>
    </row>
    <row r="20" spans="2:21" hidden="1" x14ac:dyDescent="0.2">
      <c r="B20" s="9" t="s">
        <v>11</v>
      </c>
      <c r="C20" s="62"/>
      <c r="D20" s="63"/>
      <c r="E20" s="63"/>
      <c r="F20" s="63"/>
      <c r="G20" s="63"/>
      <c r="H20" s="64"/>
      <c r="I20" s="16"/>
      <c r="J20" s="16"/>
      <c r="K20" s="16"/>
      <c r="L20" s="16"/>
      <c r="M20" s="16"/>
      <c r="N20" s="16"/>
      <c r="O20" s="6"/>
      <c r="P20" s="6"/>
      <c r="Q20" s="6"/>
      <c r="R20" s="6"/>
      <c r="S20" s="6"/>
      <c r="T20" s="6"/>
      <c r="U20" s="6"/>
    </row>
    <row r="21" spans="2:21" hidden="1" x14ac:dyDescent="0.2">
      <c r="B21" s="9" t="s">
        <v>12</v>
      </c>
      <c r="C21" s="62"/>
      <c r="D21" s="63"/>
      <c r="E21" s="63"/>
      <c r="F21" s="63"/>
      <c r="G21" s="63"/>
      <c r="H21" s="64"/>
      <c r="I21" s="15"/>
      <c r="J21" s="15"/>
      <c r="K21" s="15"/>
      <c r="L21" s="15"/>
      <c r="M21" s="15"/>
      <c r="N21" s="15"/>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62" t="s">
        <v>124</v>
      </c>
      <c r="D31" s="63"/>
      <c r="E31" s="63"/>
      <c r="F31" s="63"/>
      <c r="G31" s="64"/>
      <c r="H31" s="43">
        <v>6</v>
      </c>
      <c r="I31" s="43">
        <v>6</v>
      </c>
      <c r="J31" s="43">
        <v>6</v>
      </c>
      <c r="K31" s="43">
        <v>6</v>
      </c>
      <c r="L31" s="43">
        <v>6</v>
      </c>
      <c r="M31" s="43">
        <v>6</v>
      </c>
      <c r="N31" s="43">
        <v>6</v>
      </c>
    </row>
    <row r="32" spans="2:21" ht="15" customHeight="1" x14ac:dyDescent="0.2">
      <c r="B32" s="9" t="s">
        <v>9</v>
      </c>
      <c r="C32" s="62" t="s">
        <v>125</v>
      </c>
      <c r="D32" s="63"/>
      <c r="E32" s="63"/>
      <c r="F32" s="63"/>
      <c r="G32" s="64"/>
      <c r="H32" s="43">
        <v>5</v>
      </c>
      <c r="I32" s="43">
        <v>5</v>
      </c>
      <c r="J32" s="43">
        <v>5</v>
      </c>
      <c r="K32" s="43">
        <v>5</v>
      </c>
      <c r="L32" s="43">
        <v>5</v>
      </c>
      <c r="M32" s="43">
        <v>5</v>
      </c>
      <c r="N32" s="43">
        <v>5</v>
      </c>
    </row>
    <row r="33" spans="2:14" ht="15" customHeight="1" x14ac:dyDescent="0.2">
      <c r="B33" s="9" t="s">
        <v>10</v>
      </c>
      <c r="C33" s="62" t="s">
        <v>126</v>
      </c>
      <c r="D33" s="63"/>
      <c r="E33" s="63"/>
      <c r="F33" s="63"/>
      <c r="G33" s="64"/>
      <c r="H33" s="43">
        <v>2</v>
      </c>
      <c r="I33" s="43">
        <v>2</v>
      </c>
      <c r="J33" s="43">
        <v>2</v>
      </c>
      <c r="K33" s="43">
        <v>2</v>
      </c>
      <c r="L33" s="43">
        <v>2</v>
      </c>
      <c r="M33" s="43">
        <v>2</v>
      </c>
      <c r="N33" s="43">
        <v>2</v>
      </c>
    </row>
    <row r="34" spans="2:14" hidden="1" x14ac:dyDescent="0.2">
      <c r="B34" s="9" t="s">
        <v>11</v>
      </c>
      <c r="C34" s="62"/>
      <c r="D34" s="63"/>
      <c r="E34" s="63"/>
      <c r="F34" s="63"/>
      <c r="G34" s="64"/>
      <c r="H34" s="16"/>
      <c r="I34" s="16"/>
      <c r="J34" s="16"/>
      <c r="K34" s="16"/>
      <c r="L34" s="16"/>
      <c r="M34" s="16"/>
      <c r="N34" s="16"/>
    </row>
    <row r="35" spans="2:14" hidden="1" x14ac:dyDescent="0.2">
      <c r="B35" s="9" t="s">
        <v>12</v>
      </c>
      <c r="C35" s="62"/>
      <c r="D35" s="63"/>
      <c r="E35" s="63"/>
      <c r="F35" s="63"/>
      <c r="G35" s="64"/>
      <c r="H35" s="16"/>
      <c r="I35" s="15"/>
      <c r="J35" s="15"/>
      <c r="K35" s="15"/>
      <c r="L35" s="15"/>
      <c r="M35" s="15"/>
      <c r="N35" s="15"/>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30" customHeight="1" x14ac:dyDescent="0.2">
      <c r="B45" s="9" t="s">
        <v>8</v>
      </c>
      <c r="C45" s="59" t="s">
        <v>130</v>
      </c>
      <c r="D45" s="59"/>
      <c r="E45" s="59"/>
      <c r="F45" s="59"/>
      <c r="G45" s="59"/>
      <c r="H45" s="59"/>
      <c r="I45" s="43">
        <v>19</v>
      </c>
      <c r="J45" s="43">
        <v>19</v>
      </c>
      <c r="K45" s="43">
        <v>19</v>
      </c>
      <c r="L45" s="43">
        <v>19</v>
      </c>
      <c r="M45" s="43">
        <v>19</v>
      </c>
      <c r="N45" s="43">
        <v>19</v>
      </c>
    </row>
    <row r="46" spans="2:14" ht="15" customHeight="1" x14ac:dyDescent="0.2">
      <c r="B46" s="9" t="s">
        <v>9</v>
      </c>
      <c r="C46" s="59" t="s">
        <v>131</v>
      </c>
      <c r="D46" s="59"/>
      <c r="E46" s="59"/>
      <c r="F46" s="59"/>
      <c r="G46" s="59"/>
      <c r="H46" s="59"/>
      <c r="I46" s="43">
        <v>15</v>
      </c>
      <c r="J46" s="43">
        <v>15</v>
      </c>
      <c r="K46" s="43">
        <v>15</v>
      </c>
      <c r="L46" s="43">
        <v>15</v>
      </c>
      <c r="M46" s="43">
        <v>15</v>
      </c>
      <c r="N46" s="43">
        <v>15</v>
      </c>
    </row>
    <row r="47" spans="2:14" ht="15" customHeight="1" x14ac:dyDescent="0.2">
      <c r="B47" s="9" t="s">
        <v>10</v>
      </c>
      <c r="C47" s="59" t="s">
        <v>133</v>
      </c>
      <c r="D47" s="59"/>
      <c r="E47" s="59"/>
      <c r="F47" s="59"/>
      <c r="G47" s="59"/>
      <c r="H47" s="59"/>
      <c r="I47" s="43">
        <v>40</v>
      </c>
      <c r="J47" s="43">
        <v>40</v>
      </c>
      <c r="K47" s="43">
        <v>40</v>
      </c>
      <c r="L47" s="43">
        <v>40</v>
      </c>
      <c r="M47" s="43">
        <v>40</v>
      </c>
      <c r="N47" s="43">
        <v>40</v>
      </c>
    </row>
    <row r="48" spans="2:14" ht="15" customHeight="1" x14ac:dyDescent="0.2">
      <c r="B48" s="9" t="s">
        <v>11</v>
      </c>
      <c r="C48" s="59" t="s">
        <v>132</v>
      </c>
      <c r="D48" s="59"/>
      <c r="E48" s="59"/>
      <c r="F48" s="59"/>
      <c r="G48" s="59"/>
      <c r="H48" s="59"/>
      <c r="I48" s="43">
        <v>74</v>
      </c>
      <c r="J48" s="43">
        <v>74</v>
      </c>
      <c r="K48" s="43">
        <v>74</v>
      </c>
      <c r="L48" s="43">
        <v>74</v>
      </c>
      <c r="M48" s="43">
        <v>74</v>
      </c>
      <c r="N48" s="43">
        <v>74</v>
      </c>
    </row>
    <row r="49" spans="2:14" hidden="1" x14ac:dyDescent="0.2">
      <c r="B49" s="9" t="s">
        <v>12</v>
      </c>
      <c r="C49" s="59"/>
      <c r="D49" s="59"/>
      <c r="E49" s="59"/>
      <c r="F49" s="59"/>
      <c r="G49" s="59"/>
      <c r="H49" s="59"/>
      <c r="I49" s="15"/>
      <c r="J49" s="15"/>
      <c r="K49" s="15"/>
      <c r="L49" s="15"/>
      <c r="M49" s="15"/>
      <c r="N49" s="15"/>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 xml:space="preserve">&amp;LForm 37-48 </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13912-E012-4129-83D0-D487E3C19CA3}">
  <sheetPr>
    <tabColor theme="7" tint="0.59999389629810485"/>
    <pageSetUpPr fitToPage="1"/>
  </sheetPr>
  <dimension ref="B1:U30"/>
  <sheetViews>
    <sheetView zoomScaleNormal="100" zoomScaleSheetLayoutView="100" workbookViewId="0">
      <selection activeCell="H31" sqref="H31"/>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5"/>
      <c r="P3" s="35"/>
      <c r="Q3" s="35"/>
      <c r="R3" s="35"/>
      <c r="S3" s="35"/>
      <c r="T3" s="35"/>
      <c r="U3" s="35"/>
    </row>
    <row r="4" spans="2:21" ht="15.75" x14ac:dyDescent="0.25">
      <c r="B4" s="4" t="s">
        <v>209</v>
      </c>
      <c r="C4" s="35"/>
      <c r="D4" s="35"/>
      <c r="E4" s="35"/>
      <c r="F4" s="35"/>
      <c r="G4" s="35"/>
      <c r="H4" s="35"/>
      <c r="I4" s="35"/>
      <c r="J4" s="35"/>
      <c r="K4" s="35"/>
      <c r="L4" s="35"/>
      <c r="M4" s="35"/>
      <c r="N4" s="35"/>
      <c r="O4" s="35"/>
      <c r="P4" s="35"/>
      <c r="Q4" s="35"/>
      <c r="R4" s="35"/>
      <c r="S4" s="35"/>
      <c r="T4" s="35"/>
      <c r="U4" s="35"/>
    </row>
    <row r="5" spans="2:21" ht="15.75" x14ac:dyDescent="0.25">
      <c r="B5" s="4" t="s">
        <v>188</v>
      </c>
      <c r="C5" s="35"/>
      <c r="D5" s="35"/>
      <c r="E5" s="35"/>
      <c r="F5" s="35"/>
      <c r="G5" s="35"/>
      <c r="H5" s="35"/>
      <c r="I5" s="35"/>
      <c r="J5" s="35"/>
      <c r="K5" s="35"/>
      <c r="L5" s="35"/>
      <c r="M5" s="35"/>
      <c r="N5" s="35"/>
      <c r="O5" s="35"/>
      <c r="P5" s="35"/>
      <c r="Q5" s="35"/>
      <c r="R5" s="35"/>
      <c r="S5" s="35"/>
      <c r="T5" s="35"/>
      <c r="U5" s="35"/>
    </row>
    <row r="6" spans="2:21" ht="15.75" x14ac:dyDescent="0.25">
      <c r="B6" s="4" t="s">
        <v>49</v>
      </c>
      <c r="C6" s="35"/>
      <c r="D6" s="35"/>
      <c r="E6" s="35"/>
      <c r="F6" s="35"/>
      <c r="G6" s="35"/>
      <c r="H6" s="35"/>
      <c r="I6" s="35"/>
      <c r="J6" s="35"/>
      <c r="K6" s="35"/>
      <c r="L6" s="35"/>
      <c r="M6" s="35"/>
      <c r="N6" s="35"/>
      <c r="O6" s="35"/>
      <c r="P6" s="35"/>
      <c r="Q6" s="35"/>
      <c r="R6" s="35"/>
      <c r="S6" s="35"/>
      <c r="T6" s="35"/>
      <c r="U6" s="35"/>
    </row>
    <row r="7" spans="2:21" ht="15.75" x14ac:dyDescent="0.25">
      <c r="B7" s="4" t="s">
        <v>208</v>
      </c>
      <c r="C7" s="35"/>
      <c r="D7" s="35"/>
      <c r="E7" s="35"/>
      <c r="F7" s="35"/>
      <c r="G7" s="35"/>
      <c r="H7" s="35"/>
      <c r="I7" s="35"/>
      <c r="J7" s="35"/>
      <c r="K7" s="35"/>
      <c r="L7" s="35"/>
      <c r="M7" s="35"/>
      <c r="N7" s="35"/>
      <c r="O7" s="35"/>
      <c r="P7" s="35"/>
      <c r="Q7" s="35"/>
      <c r="R7" s="35"/>
      <c r="S7" s="35"/>
      <c r="T7" s="35"/>
      <c r="U7" s="35"/>
    </row>
    <row r="9" spans="2:21" ht="15.75" x14ac:dyDescent="0.25">
      <c r="B9" s="5" t="s">
        <v>1</v>
      </c>
    </row>
    <row r="10" spans="2:21" ht="15" customHeight="1" x14ac:dyDescent="0.2">
      <c r="B10" s="61" t="s">
        <v>223</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5"/>
      <c r="E14" s="35"/>
      <c r="F14" s="35"/>
      <c r="G14" s="35"/>
      <c r="H14" s="35"/>
      <c r="I14" s="7" t="s">
        <v>2</v>
      </c>
      <c r="J14" s="7" t="s">
        <v>2</v>
      </c>
      <c r="K14" s="7" t="s">
        <v>2</v>
      </c>
      <c r="L14" s="7" t="s">
        <v>2</v>
      </c>
      <c r="M14" s="7" t="s">
        <v>2</v>
      </c>
      <c r="N14" s="7" t="s">
        <v>2</v>
      </c>
    </row>
    <row r="15" spans="2:21" ht="16.5" thickBot="1" x14ac:dyDescent="0.3">
      <c r="B15" s="5" t="s">
        <v>3</v>
      </c>
      <c r="C15" s="1"/>
      <c r="D15" s="35"/>
      <c r="E15" s="35"/>
      <c r="F15" s="35"/>
      <c r="G15" s="35"/>
      <c r="H15" s="35"/>
      <c r="I15" s="8" t="s">
        <v>5</v>
      </c>
      <c r="J15" s="8" t="s">
        <v>6</v>
      </c>
      <c r="K15" s="8" t="s">
        <v>7</v>
      </c>
      <c r="L15" s="8" t="s">
        <v>140</v>
      </c>
      <c r="M15" s="8" t="s">
        <v>145</v>
      </c>
      <c r="N15" s="8" t="s">
        <v>163</v>
      </c>
    </row>
    <row r="17" spans="2:21" ht="30" customHeight="1" x14ac:dyDescent="0.2">
      <c r="B17" s="9" t="s">
        <v>8</v>
      </c>
      <c r="C17" s="59" t="s">
        <v>222</v>
      </c>
      <c r="D17" s="59"/>
      <c r="E17" s="59"/>
      <c r="F17" s="59"/>
      <c r="G17" s="59"/>
      <c r="H17" s="59"/>
      <c r="I17" s="46">
        <v>100</v>
      </c>
      <c r="J17" s="46">
        <v>100</v>
      </c>
      <c r="K17" s="46">
        <v>100</v>
      </c>
      <c r="L17" s="46">
        <v>100</v>
      </c>
      <c r="M17" s="46">
        <v>100</v>
      </c>
      <c r="N17" s="46">
        <v>100</v>
      </c>
      <c r="O17" s="6"/>
      <c r="P17" s="6"/>
      <c r="Q17" s="6"/>
      <c r="R17" s="6"/>
      <c r="S17" s="6"/>
      <c r="T17" s="6"/>
      <c r="U17" s="6"/>
    </row>
    <row r="18" spans="2:21" x14ac:dyDescent="0.2">
      <c r="B18" s="9"/>
      <c r="C18" s="11"/>
      <c r="D18" s="11"/>
      <c r="E18" s="11"/>
      <c r="F18" s="11"/>
      <c r="G18" s="11"/>
      <c r="H18" s="12"/>
      <c r="I18" s="13"/>
      <c r="J18" s="13"/>
      <c r="K18" s="13"/>
      <c r="L18" s="13"/>
      <c r="M18" s="13"/>
      <c r="N18" s="13"/>
      <c r="O18" s="6"/>
      <c r="P18" s="6"/>
      <c r="Q18" s="6"/>
      <c r="R18" s="6"/>
      <c r="S18" s="6"/>
      <c r="T18" s="6"/>
      <c r="U18" s="6"/>
    </row>
    <row r="19" spans="2:21" ht="15.75" x14ac:dyDescent="0.25">
      <c r="H19" s="7" t="s">
        <v>2</v>
      </c>
      <c r="I19" s="7" t="s">
        <v>2</v>
      </c>
      <c r="J19" s="7" t="s">
        <v>2</v>
      </c>
      <c r="K19" s="7" t="s">
        <v>2</v>
      </c>
      <c r="L19" s="7" t="s">
        <v>2</v>
      </c>
      <c r="M19" s="7" t="s">
        <v>2</v>
      </c>
      <c r="N19" s="7" t="s">
        <v>2</v>
      </c>
      <c r="O19" s="6"/>
      <c r="P19" s="6"/>
      <c r="Q19" s="6"/>
      <c r="R19" s="6"/>
      <c r="S19" s="6"/>
      <c r="T19" s="6"/>
      <c r="U19" s="6"/>
    </row>
    <row r="20" spans="2:21" ht="16.5" thickBot="1" x14ac:dyDescent="0.3">
      <c r="B20" s="5" t="s">
        <v>18</v>
      </c>
      <c r="H20" s="8" t="s">
        <v>4</v>
      </c>
      <c r="I20" s="8" t="s">
        <v>5</v>
      </c>
      <c r="J20" s="8" t="s">
        <v>6</v>
      </c>
      <c r="K20" s="8" t="s">
        <v>7</v>
      </c>
      <c r="L20" s="8" t="s">
        <v>140</v>
      </c>
      <c r="M20" s="8" t="s">
        <v>145</v>
      </c>
      <c r="N20" s="8" t="s">
        <v>163</v>
      </c>
      <c r="O20" s="6"/>
      <c r="P20" s="6"/>
      <c r="Q20" s="6"/>
      <c r="R20" s="6"/>
      <c r="S20" s="6"/>
      <c r="T20" s="6"/>
      <c r="U20" s="6"/>
    </row>
    <row r="21" spans="2:21" x14ac:dyDescent="0.2">
      <c r="D21" s="2"/>
      <c r="E21" s="2"/>
      <c r="F21" s="2"/>
      <c r="G21" s="2"/>
      <c r="O21" s="6"/>
      <c r="P21" s="6"/>
      <c r="Q21" s="6"/>
      <c r="R21" s="6"/>
      <c r="S21" s="6"/>
      <c r="T21" s="6"/>
      <c r="U21" s="6"/>
    </row>
    <row r="22" spans="2:21" ht="32.25" customHeight="1" x14ac:dyDescent="0.2">
      <c r="B22" s="9" t="s">
        <v>8</v>
      </c>
      <c r="C22" s="62" t="s">
        <v>224</v>
      </c>
      <c r="D22" s="63"/>
      <c r="E22" s="63"/>
      <c r="F22" s="63"/>
      <c r="G22" s="64"/>
      <c r="H22" s="47" t="s">
        <v>225</v>
      </c>
      <c r="I22" s="48">
        <v>4</v>
      </c>
      <c r="J22" s="48">
        <v>4</v>
      </c>
      <c r="K22" s="48">
        <v>4</v>
      </c>
      <c r="L22" s="48">
        <v>4</v>
      </c>
      <c r="M22" s="48">
        <v>4</v>
      </c>
      <c r="N22" s="48">
        <v>4</v>
      </c>
    </row>
    <row r="23" spans="2:21" x14ac:dyDescent="0.2">
      <c r="B23" s="9" t="s">
        <v>9</v>
      </c>
      <c r="C23" s="62" t="s">
        <v>226</v>
      </c>
      <c r="D23" s="63"/>
      <c r="E23" s="63"/>
      <c r="F23" s="63"/>
      <c r="G23" s="64"/>
      <c r="H23" s="47" t="s">
        <v>225</v>
      </c>
      <c r="I23" s="48">
        <v>4</v>
      </c>
      <c r="J23" s="48">
        <v>4</v>
      </c>
      <c r="K23" s="48">
        <v>4</v>
      </c>
      <c r="L23" s="48">
        <v>4</v>
      </c>
      <c r="M23" s="48">
        <v>4</v>
      </c>
      <c r="N23" s="48">
        <v>4</v>
      </c>
    </row>
    <row r="24" spans="2:21" x14ac:dyDescent="0.2">
      <c r="B24" s="9"/>
      <c r="C24" s="52" t="s">
        <v>227</v>
      </c>
      <c r="D24" s="49"/>
      <c r="E24" s="49"/>
      <c r="F24" s="49"/>
      <c r="G24" s="49"/>
      <c r="H24" s="50"/>
      <c r="I24" s="51"/>
      <c r="J24" s="51"/>
      <c r="K24" s="51"/>
      <c r="L24" s="51"/>
      <c r="M24" s="51"/>
      <c r="N24" s="51"/>
    </row>
    <row r="25" spans="2:21" x14ac:dyDescent="0.2">
      <c r="B25" s="9"/>
      <c r="C25" s="52" t="s">
        <v>228</v>
      </c>
      <c r="D25" s="49"/>
      <c r="E25" s="49"/>
      <c r="F25" s="49"/>
      <c r="G25" s="49"/>
      <c r="H25" s="50"/>
      <c r="I25" s="51"/>
      <c r="J25" s="51"/>
      <c r="K25" s="51"/>
      <c r="L25" s="51"/>
      <c r="M25" s="51"/>
      <c r="N25" s="51"/>
    </row>
    <row r="26" spans="2:21" x14ac:dyDescent="0.2">
      <c r="B26" s="4"/>
      <c r="C26" s="6"/>
    </row>
    <row r="27" spans="2:21" ht="15.75" x14ac:dyDescent="0.25">
      <c r="D27" s="2"/>
      <c r="E27" s="2"/>
      <c r="F27" s="2"/>
      <c r="I27" s="7" t="s">
        <v>2</v>
      </c>
      <c r="J27" s="7" t="s">
        <v>2</v>
      </c>
      <c r="K27" s="7" t="s">
        <v>2</v>
      </c>
      <c r="L27" s="7" t="s">
        <v>2</v>
      </c>
      <c r="M27" s="7" t="s">
        <v>2</v>
      </c>
      <c r="N27" s="7" t="s">
        <v>2</v>
      </c>
    </row>
    <row r="28" spans="2:21" ht="16.5" thickBot="1" x14ac:dyDescent="0.3">
      <c r="B28" s="5" t="s">
        <v>19</v>
      </c>
      <c r="D28" s="2"/>
      <c r="E28" s="2"/>
      <c r="F28" s="2"/>
      <c r="I28" s="8" t="s">
        <v>5</v>
      </c>
      <c r="J28" s="8" t="s">
        <v>6</v>
      </c>
      <c r="K28" s="8" t="s">
        <v>7</v>
      </c>
      <c r="L28" s="8" t="s">
        <v>140</v>
      </c>
      <c r="M28" s="8" t="s">
        <v>145</v>
      </c>
      <c r="N28" s="8" t="s">
        <v>163</v>
      </c>
    </row>
    <row r="29" spans="2:21" x14ac:dyDescent="0.2">
      <c r="D29" s="2"/>
      <c r="E29" s="2"/>
      <c r="F29" s="2"/>
    </row>
    <row r="30" spans="2:21" ht="33.75" customHeight="1" x14ac:dyDescent="0.2">
      <c r="B30" s="9" t="s">
        <v>8</v>
      </c>
      <c r="C30" s="59" t="s">
        <v>229</v>
      </c>
      <c r="D30" s="59"/>
      <c r="E30" s="59"/>
      <c r="F30" s="59"/>
      <c r="G30" s="59"/>
      <c r="H30" s="59"/>
      <c r="I30" s="46">
        <v>1</v>
      </c>
      <c r="J30" s="46">
        <v>1</v>
      </c>
      <c r="K30" s="46">
        <v>1</v>
      </c>
      <c r="L30" s="46">
        <v>1</v>
      </c>
      <c r="M30" s="46">
        <v>1</v>
      </c>
      <c r="N30" s="46">
        <v>1</v>
      </c>
    </row>
  </sheetData>
  <mergeCells count="8">
    <mergeCell ref="C22:G22"/>
    <mergeCell ref="C23:G23"/>
    <mergeCell ref="C30:H30"/>
    <mergeCell ref="B1:N1"/>
    <mergeCell ref="B2:N2"/>
    <mergeCell ref="B3:N3"/>
    <mergeCell ref="B10:N12"/>
    <mergeCell ref="C17:H17"/>
  </mergeCells>
  <pageMargins left="0.7" right="0.7" top="0.75" bottom="0.75" header="0.3" footer="0.3"/>
  <pageSetup scale="71"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E6A0F-D16D-4A76-A18A-C92D82FF975D}">
  <sheetPr>
    <tabColor rgb="FFFFFF00"/>
    <pageSetUpPr fitToPage="1"/>
  </sheetPr>
  <dimension ref="B1:U54"/>
  <sheetViews>
    <sheetView zoomScaleNormal="100" zoomScaleSheetLayoutView="100" workbookViewId="0">
      <selection activeCell="R6" sqref="R6:R11"/>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4.140625"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191</v>
      </c>
      <c r="C4" s="41"/>
      <c r="D4" s="41"/>
      <c r="E4" s="41"/>
      <c r="F4" s="41"/>
      <c r="G4" s="41"/>
      <c r="H4" s="41"/>
      <c r="I4" s="41"/>
      <c r="J4" s="41"/>
      <c r="K4" s="41"/>
      <c r="L4" s="41"/>
      <c r="M4" s="2"/>
      <c r="N4" s="41"/>
      <c r="O4" s="41"/>
      <c r="P4" s="41"/>
      <c r="Q4" s="41"/>
      <c r="R4" s="41"/>
      <c r="S4" s="41"/>
      <c r="T4" s="41"/>
      <c r="U4" s="41"/>
    </row>
    <row r="5" spans="2:21" ht="15.75" x14ac:dyDescent="0.25">
      <c r="B5" s="4" t="s">
        <v>193</v>
      </c>
      <c r="C5" s="41"/>
      <c r="D5" s="41"/>
      <c r="E5" s="41"/>
      <c r="F5" s="41"/>
      <c r="G5" s="41"/>
      <c r="H5" s="41"/>
      <c r="I5" s="41"/>
      <c r="J5" s="41"/>
      <c r="K5" s="41"/>
      <c r="L5" s="41"/>
      <c r="M5" s="2"/>
      <c r="N5" s="41"/>
      <c r="O5" s="41"/>
      <c r="P5" s="41"/>
      <c r="Q5" s="41"/>
      <c r="R5" s="41"/>
      <c r="S5" s="41"/>
      <c r="T5" s="41"/>
      <c r="U5" s="41"/>
    </row>
    <row r="6" spans="2:21" ht="15.75" x14ac:dyDescent="0.25">
      <c r="B6" s="4" t="s">
        <v>49</v>
      </c>
      <c r="C6" s="41"/>
      <c r="D6" s="41"/>
      <c r="E6" s="41"/>
      <c r="F6" s="41"/>
      <c r="G6" s="41"/>
      <c r="H6" s="41"/>
      <c r="I6" s="41"/>
      <c r="J6" s="41"/>
      <c r="K6" s="41"/>
      <c r="L6" s="41"/>
      <c r="M6" s="2"/>
      <c r="N6" s="41"/>
      <c r="O6" s="41"/>
      <c r="P6" s="41"/>
      <c r="Q6" s="41"/>
      <c r="R6" s="41"/>
      <c r="S6" s="41"/>
      <c r="T6" s="41"/>
      <c r="U6" s="41"/>
    </row>
    <row r="7" spans="2:21" ht="15.75" x14ac:dyDescent="0.25">
      <c r="B7" s="4" t="s">
        <v>194</v>
      </c>
      <c r="C7" s="41"/>
      <c r="D7" s="41"/>
      <c r="E7" s="41"/>
      <c r="F7" s="41"/>
      <c r="G7" s="41"/>
      <c r="H7" s="41"/>
      <c r="I7" s="41"/>
      <c r="J7" s="41"/>
      <c r="K7" s="41"/>
      <c r="L7" s="41"/>
      <c r="M7" s="41"/>
      <c r="N7" s="41"/>
      <c r="O7" s="41"/>
      <c r="P7" s="41"/>
      <c r="Q7" s="41"/>
      <c r="S7" s="41"/>
      <c r="T7" s="41"/>
      <c r="U7" s="41"/>
    </row>
    <row r="8" spans="2:21" x14ac:dyDescent="0.2">
      <c r="R8" s="6"/>
    </row>
    <row r="9" spans="2:21" ht="15.75" x14ac:dyDescent="0.25">
      <c r="B9" s="5" t="s">
        <v>1</v>
      </c>
      <c r="R9" s="6"/>
    </row>
    <row r="10" spans="2:21" x14ac:dyDescent="0.2">
      <c r="B10" s="61" t="s">
        <v>366</v>
      </c>
      <c r="C10" s="61"/>
      <c r="D10" s="61"/>
      <c r="E10" s="61"/>
      <c r="F10" s="61"/>
      <c r="G10" s="61"/>
      <c r="H10" s="61"/>
      <c r="I10" s="61"/>
      <c r="J10" s="61"/>
      <c r="K10" s="61"/>
      <c r="L10" s="61"/>
      <c r="M10" s="61"/>
      <c r="N10" s="61"/>
      <c r="R10" s="6"/>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ht="28.5" customHeight="1" x14ac:dyDescent="0.2">
      <c r="B17" s="9" t="s">
        <v>8</v>
      </c>
      <c r="C17" s="59" t="s">
        <v>367</v>
      </c>
      <c r="D17" s="59"/>
      <c r="E17" s="59"/>
      <c r="F17" s="59"/>
      <c r="G17" s="59"/>
      <c r="H17" s="59"/>
      <c r="I17" s="46">
        <f>100*((9)/140)</f>
        <v>6.4285714285714279</v>
      </c>
      <c r="J17" s="46">
        <f>100*(18/140)</f>
        <v>12.857142857142856</v>
      </c>
      <c r="K17" s="46">
        <f>100*((18+22)/140)</f>
        <v>28.571428571428569</v>
      </c>
      <c r="L17" s="46">
        <f t="shared" ref="L17:N17" si="0">100*(52/140)</f>
        <v>37.142857142857146</v>
      </c>
      <c r="M17" s="46">
        <f t="shared" si="0"/>
        <v>37.142857142857146</v>
      </c>
      <c r="N17" s="46">
        <f t="shared" si="0"/>
        <v>37.142857142857146</v>
      </c>
      <c r="O17" s="6"/>
      <c r="P17" s="6"/>
      <c r="Q17" s="6"/>
      <c r="R17" s="6"/>
      <c r="S17" s="6"/>
      <c r="T17" s="6"/>
      <c r="U17" s="6"/>
    </row>
    <row r="18" spans="2:21" hidden="1" x14ac:dyDescent="0.2">
      <c r="B18" s="9" t="s">
        <v>9</v>
      </c>
      <c r="C18" s="59"/>
      <c r="D18" s="59"/>
      <c r="E18" s="59"/>
      <c r="F18" s="59"/>
      <c r="G18" s="59"/>
      <c r="H18" s="59"/>
      <c r="I18" s="10"/>
      <c r="J18" s="10"/>
      <c r="K18" s="10"/>
      <c r="L18" s="10"/>
      <c r="M18" s="10"/>
      <c r="N18" s="10"/>
      <c r="O18" s="6"/>
      <c r="P18" s="6"/>
      <c r="Q18" s="6"/>
      <c r="R18" s="6"/>
      <c r="S18" s="6"/>
      <c r="T18" s="6"/>
      <c r="U18" s="6"/>
    </row>
    <row r="19" spans="2:21" hidden="1" x14ac:dyDescent="0.2">
      <c r="B19" s="9" t="s">
        <v>10</v>
      </c>
      <c r="C19" s="59"/>
      <c r="D19" s="59"/>
      <c r="E19" s="59"/>
      <c r="F19" s="59"/>
      <c r="G19" s="59"/>
      <c r="H19" s="59"/>
      <c r="I19" s="10"/>
      <c r="J19" s="10"/>
      <c r="K19" s="10"/>
      <c r="L19" s="10"/>
      <c r="M19" s="10"/>
      <c r="N19" s="10"/>
      <c r="O19" s="6"/>
      <c r="P19" s="6"/>
      <c r="Q19" s="6"/>
      <c r="R19" s="6"/>
      <c r="S19" s="6"/>
      <c r="T19" s="6"/>
      <c r="U19" s="6"/>
    </row>
    <row r="20" spans="2:21" hidden="1" x14ac:dyDescent="0.2">
      <c r="B20" s="9" t="s">
        <v>11</v>
      </c>
      <c r="C20" s="59"/>
      <c r="D20" s="59"/>
      <c r="E20" s="59"/>
      <c r="F20" s="59"/>
      <c r="G20" s="59"/>
      <c r="H20" s="59"/>
      <c r="I20" s="10"/>
      <c r="J20" s="10"/>
      <c r="K20" s="10"/>
      <c r="L20" s="10"/>
      <c r="M20" s="10"/>
      <c r="N20" s="10"/>
      <c r="O20" s="6"/>
      <c r="P20" s="6"/>
      <c r="Q20" s="6"/>
      <c r="R20" s="6"/>
      <c r="S20" s="6"/>
      <c r="T20" s="6"/>
      <c r="U20" s="6"/>
    </row>
    <row r="21" spans="2:21" hidden="1" x14ac:dyDescent="0.2">
      <c r="B21" s="9" t="s">
        <v>12</v>
      </c>
      <c r="C21" s="59"/>
      <c r="D21" s="59"/>
      <c r="E21" s="59"/>
      <c r="F21" s="59"/>
      <c r="G21" s="59"/>
      <c r="H21" s="59"/>
      <c r="I21" s="10"/>
      <c r="J21" s="10"/>
      <c r="K21" s="10"/>
      <c r="L21" s="10"/>
      <c r="M21" s="10"/>
      <c r="N21" s="10"/>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62" t="s">
        <v>368</v>
      </c>
      <c r="D31" s="63"/>
      <c r="E31" s="63"/>
      <c r="F31" s="63"/>
      <c r="G31" s="64"/>
      <c r="H31" s="58" t="s">
        <v>363</v>
      </c>
      <c r="I31" s="46">
        <f>901374+12906</f>
        <v>914280</v>
      </c>
      <c r="J31" s="46">
        <f>901374+133833</f>
        <v>1035207</v>
      </c>
      <c r="K31" s="46">
        <f>901374+133833+98008</f>
        <v>1133215</v>
      </c>
      <c r="L31" s="46">
        <f>901374+133833+98008+54844</f>
        <v>1188059</v>
      </c>
      <c r="M31" s="46">
        <f>901374+133833+98008+54844</f>
        <v>1188059</v>
      </c>
      <c r="N31" s="46">
        <f>901374+133833+98008+54844</f>
        <v>1188059</v>
      </c>
    </row>
    <row r="32" spans="2:21" hidden="1" x14ac:dyDescent="0.2">
      <c r="B32" s="9" t="s">
        <v>9</v>
      </c>
      <c r="C32" s="65"/>
      <c r="D32" s="66"/>
      <c r="E32" s="66"/>
      <c r="F32" s="66"/>
      <c r="G32" s="67"/>
      <c r="H32" s="14"/>
      <c r="I32" s="10"/>
      <c r="J32" s="10"/>
      <c r="K32" s="10"/>
      <c r="L32" s="10"/>
      <c r="M32" s="10"/>
      <c r="N32" s="10"/>
    </row>
    <row r="33" spans="2:14" hidden="1" x14ac:dyDescent="0.2">
      <c r="B33" s="9" t="s">
        <v>10</v>
      </c>
      <c r="C33" s="65"/>
      <c r="D33" s="66"/>
      <c r="E33" s="66"/>
      <c r="F33" s="66"/>
      <c r="G33" s="67"/>
      <c r="H33" s="14"/>
      <c r="I33" s="10"/>
      <c r="J33" s="10"/>
      <c r="K33" s="10"/>
      <c r="L33" s="10"/>
      <c r="M33" s="10"/>
      <c r="N33" s="10"/>
    </row>
    <row r="34" spans="2:14" hidden="1" x14ac:dyDescent="0.2">
      <c r="B34" s="9" t="s">
        <v>11</v>
      </c>
      <c r="C34" s="65"/>
      <c r="D34" s="66"/>
      <c r="E34" s="66"/>
      <c r="F34" s="66"/>
      <c r="G34" s="67"/>
      <c r="H34" s="14"/>
      <c r="I34" s="10"/>
      <c r="J34" s="10"/>
      <c r="K34" s="10"/>
      <c r="L34" s="10"/>
      <c r="M34" s="10"/>
      <c r="N34" s="10"/>
    </row>
    <row r="35" spans="2:14" hidden="1" x14ac:dyDescent="0.2">
      <c r="B35" s="9" t="s">
        <v>12</v>
      </c>
      <c r="C35" s="65"/>
      <c r="D35" s="66"/>
      <c r="E35" s="66"/>
      <c r="F35" s="66"/>
      <c r="G35" s="67"/>
      <c r="H35" s="14"/>
      <c r="I35" s="10"/>
      <c r="J35" s="10"/>
      <c r="K35" s="10"/>
      <c r="L35" s="10"/>
      <c r="M35" s="10"/>
      <c r="N35" s="10"/>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ht="15.4" customHeight="1" x14ac:dyDescent="0.2">
      <c r="B45" s="9" t="s">
        <v>8</v>
      </c>
      <c r="C45" s="59" t="s">
        <v>369</v>
      </c>
      <c r="D45" s="59"/>
      <c r="E45" s="59"/>
      <c r="F45" s="59"/>
      <c r="G45" s="59"/>
      <c r="H45" s="59"/>
      <c r="I45" s="46">
        <v>2</v>
      </c>
      <c r="J45" s="46">
        <v>3</v>
      </c>
      <c r="K45" s="46">
        <v>4</v>
      </c>
      <c r="L45" s="46">
        <v>4</v>
      </c>
      <c r="M45" s="46">
        <v>4</v>
      </c>
      <c r="N45" s="46">
        <v>4</v>
      </c>
    </row>
    <row r="46" spans="2:14" x14ac:dyDescent="0.2">
      <c r="B46" s="9" t="s">
        <v>9</v>
      </c>
      <c r="C46" s="59" t="s">
        <v>370</v>
      </c>
      <c r="D46" s="59"/>
      <c r="E46" s="59"/>
      <c r="F46" s="59"/>
      <c r="G46" s="59"/>
      <c r="H46" s="59"/>
      <c r="I46" s="46">
        <v>3</v>
      </c>
      <c r="J46" s="46">
        <v>3</v>
      </c>
      <c r="K46" s="46">
        <v>3</v>
      </c>
      <c r="L46" s="46">
        <v>3</v>
      </c>
      <c r="M46" s="46">
        <v>3</v>
      </c>
      <c r="N46" s="46">
        <v>3</v>
      </c>
    </row>
    <row r="47" spans="2:14" hidden="1" x14ac:dyDescent="0.2">
      <c r="B47" s="9" t="s">
        <v>10</v>
      </c>
      <c r="C47" s="59"/>
      <c r="D47" s="59"/>
      <c r="E47" s="59"/>
      <c r="F47" s="59"/>
      <c r="G47" s="59"/>
      <c r="H47" s="59"/>
      <c r="I47" s="10"/>
      <c r="J47" s="10"/>
      <c r="K47" s="10"/>
      <c r="L47" s="10"/>
      <c r="M47" s="10"/>
      <c r="N47" s="10"/>
    </row>
    <row r="48" spans="2:14" hidden="1" x14ac:dyDescent="0.2">
      <c r="B48" s="9" t="s">
        <v>11</v>
      </c>
      <c r="C48" s="59"/>
      <c r="D48" s="59"/>
      <c r="E48" s="59"/>
      <c r="F48" s="59"/>
      <c r="G48" s="59"/>
      <c r="H48" s="59"/>
      <c r="I48" s="10"/>
      <c r="J48" s="10"/>
      <c r="K48" s="10"/>
      <c r="L48" s="10"/>
      <c r="M48" s="10"/>
      <c r="N48" s="10"/>
    </row>
    <row r="49" spans="2:14" hidden="1" x14ac:dyDescent="0.2">
      <c r="B49" s="9" t="s">
        <v>12</v>
      </c>
      <c r="C49" s="59"/>
      <c r="D49" s="59"/>
      <c r="E49" s="59"/>
      <c r="F49" s="59"/>
      <c r="G49" s="59"/>
      <c r="H49" s="59"/>
      <c r="I49" s="10"/>
      <c r="J49" s="10"/>
      <c r="K49" s="10"/>
      <c r="L49" s="10"/>
      <c r="M49" s="10"/>
      <c r="N49" s="10"/>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006A2-1DA8-4E23-B7FC-A55630DA0732}">
  <sheetPr>
    <tabColor rgb="FFFFFF00"/>
    <pageSetUpPr fitToPage="1"/>
  </sheetPr>
  <dimension ref="B1:U54"/>
  <sheetViews>
    <sheetView zoomScaleNormal="100" zoomScaleSheetLayoutView="100" workbookViewId="0">
      <selection activeCell="O1" sqref="O1"/>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41"/>
      <c r="P3" s="41"/>
      <c r="Q3" s="41"/>
      <c r="R3" s="41"/>
      <c r="S3" s="41"/>
      <c r="T3" s="41"/>
      <c r="U3" s="41"/>
    </row>
    <row r="4" spans="2:21" ht="15.75" x14ac:dyDescent="0.25">
      <c r="B4" s="4" t="s">
        <v>196</v>
      </c>
      <c r="C4" s="41"/>
      <c r="D4" s="41"/>
      <c r="E4" s="41"/>
      <c r="F4" s="41"/>
      <c r="G4" s="41"/>
      <c r="H4" s="41"/>
      <c r="I4" s="41"/>
      <c r="J4" s="41"/>
      <c r="K4" s="41"/>
      <c r="L4" s="41"/>
      <c r="N4" s="41"/>
      <c r="O4" s="41"/>
      <c r="P4" s="41"/>
      <c r="Q4" s="41"/>
      <c r="R4" s="41"/>
      <c r="S4" s="41"/>
      <c r="T4" s="41"/>
      <c r="U4" s="41"/>
    </row>
    <row r="5" spans="2:21" ht="15.75" x14ac:dyDescent="0.25">
      <c r="B5" s="4" t="s">
        <v>195</v>
      </c>
      <c r="C5" s="41"/>
      <c r="D5" s="41"/>
      <c r="E5" s="41"/>
      <c r="F5" s="41"/>
      <c r="G5" s="41"/>
      <c r="H5" s="41"/>
      <c r="I5" s="41"/>
      <c r="J5" s="41"/>
      <c r="K5" s="41"/>
      <c r="L5" s="41"/>
      <c r="M5" s="41"/>
      <c r="N5" s="41"/>
      <c r="O5" s="41"/>
      <c r="P5" s="41"/>
      <c r="Q5" s="41"/>
      <c r="R5" s="41"/>
      <c r="S5" s="41"/>
      <c r="T5" s="41"/>
      <c r="U5" s="41"/>
    </row>
    <row r="6" spans="2:21" ht="15.75" x14ac:dyDescent="0.25">
      <c r="B6" s="4" t="s">
        <v>49</v>
      </c>
      <c r="C6" s="41"/>
      <c r="D6" s="41"/>
      <c r="E6" s="41"/>
      <c r="F6" s="41"/>
      <c r="G6" s="41"/>
      <c r="H6" s="41"/>
      <c r="I6" s="41"/>
      <c r="J6" s="41"/>
      <c r="K6" s="41"/>
      <c r="L6" s="41"/>
      <c r="M6" s="41"/>
      <c r="N6" s="41"/>
      <c r="O6" s="41"/>
      <c r="P6" s="41"/>
      <c r="Q6" s="41"/>
      <c r="R6" s="41"/>
      <c r="S6" s="41"/>
      <c r="T6" s="41"/>
      <c r="U6" s="41"/>
    </row>
    <row r="7" spans="2:21" ht="15.75" x14ac:dyDescent="0.25">
      <c r="B7" s="40" t="s">
        <v>202</v>
      </c>
      <c r="C7" s="41"/>
      <c r="D7" s="41"/>
      <c r="E7" s="41"/>
      <c r="F7" s="41"/>
      <c r="G7" s="41"/>
      <c r="H7" s="41"/>
      <c r="I7" s="41"/>
      <c r="J7" s="41"/>
      <c r="K7" s="41"/>
      <c r="L7" s="41"/>
      <c r="M7" s="41"/>
      <c r="N7" s="41"/>
      <c r="O7" s="41"/>
      <c r="P7" s="41"/>
      <c r="Q7" s="41"/>
      <c r="R7" s="41"/>
      <c r="S7" s="41"/>
      <c r="T7" s="41"/>
      <c r="U7" s="41"/>
    </row>
    <row r="9" spans="2:21" ht="15.75" x14ac:dyDescent="0.25">
      <c r="B9" s="5" t="s">
        <v>1</v>
      </c>
    </row>
    <row r="10" spans="2:21" x14ac:dyDescent="0.2">
      <c r="B10" s="61" t="s">
        <v>203</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c r="S11" s="6"/>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41"/>
      <c r="E14" s="41"/>
      <c r="F14" s="41"/>
      <c r="G14" s="41"/>
      <c r="H14" s="41"/>
      <c r="I14" s="7" t="s">
        <v>2</v>
      </c>
      <c r="J14" s="7" t="s">
        <v>2</v>
      </c>
      <c r="K14" s="7" t="s">
        <v>2</v>
      </c>
      <c r="L14" s="7" t="s">
        <v>2</v>
      </c>
      <c r="M14" s="7" t="s">
        <v>2</v>
      </c>
      <c r="N14" s="7" t="s">
        <v>2</v>
      </c>
    </row>
    <row r="15" spans="2:21" ht="16.5" thickBot="1" x14ac:dyDescent="0.3">
      <c r="B15" s="5" t="s">
        <v>3</v>
      </c>
      <c r="C15" s="1"/>
      <c r="D15" s="41"/>
      <c r="E15" s="41"/>
      <c r="F15" s="41"/>
      <c r="G15" s="41"/>
      <c r="H15" s="41"/>
      <c r="I15" s="8" t="s">
        <v>5</v>
      </c>
      <c r="J15" s="8" t="s">
        <v>6</v>
      </c>
      <c r="K15" s="8" t="s">
        <v>7</v>
      </c>
      <c r="L15" s="8" t="s">
        <v>140</v>
      </c>
      <c r="M15" s="8" t="s">
        <v>145</v>
      </c>
      <c r="N15" s="8" t="s">
        <v>163</v>
      </c>
    </row>
    <row r="17" spans="2:21" x14ac:dyDescent="0.2">
      <c r="B17" s="9" t="s">
        <v>8</v>
      </c>
      <c r="C17" s="59" t="s">
        <v>374</v>
      </c>
      <c r="D17" s="59"/>
      <c r="E17" s="59"/>
      <c r="F17" s="59"/>
      <c r="G17" s="59"/>
      <c r="H17" s="59"/>
      <c r="I17" s="46">
        <v>99</v>
      </c>
      <c r="J17" s="46">
        <v>100</v>
      </c>
      <c r="K17" s="10"/>
      <c r="L17" s="10"/>
      <c r="M17" s="10"/>
      <c r="N17" s="10"/>
      <c r="O17" s="6"/>
      <c r="P17" s="6"/>
      <c r="Q17" s="6"/>
      <c r="R17" s="6"/>
      <c r="S17" s="6"/>
      <c r="T17" s="6"/>
      <c r="U17" s="6"/>
    </row>
    <row r="18" spans="2:21" hidden="1" x14ac:dyDescent="0.2">
      <c r="B18" s="9" t="s">
        <v>9</v>
      </c>
      <c r="C18" s="59"/>
      <c r="D18" s="59"/>
      <c r="E18" s="59"/>
      <c r="F18" s="59"/>
      <c r="G18" s="59"/>
      <c r="H18" s="59"/>
      <c r="I18" s="10"/>
      <c r="J18" s="10"/>
      <c r="K18" s="10"/>
      <c r="L18" s="10"/>
      <c r="M18" s="10"/>
      <c r="N18" s="10"/>
      <c r="O18" s="6"/>
      <c r="P18" s="6"/>
      <c r="Q18" s="6"/>
      <c r="R18" s="6"/>
      <c r="S18" s="6"/>
      <c r="T18" s="6"/>
      <c r="U18" s="6"/>
    </row>
    <row r="19" spans="2:21" hidden="1" x14ac:dyDescent="0.2">
      <c r="B19" s="9" t="s">
        <v>10</v>
      </c>
      <c r="C19" s="59"/>
      <c r="D19" s="59"/>
      <c r="E19" s="59"/>
      <c r="F19" s="59"/>
      <c r="G19" s="59"/>
      <c r="H19" s="59"/>
      <c r="I19" s="10"/>
      <c r="J19" s="10"/>
      <c r="K19" s="10"/>
      <c r="L19" s="10"/>
      <c r="M19" s="10"/>
      <c r="N19" s="10"/>
      <c r="O19" s="6"/>
      <c r="P19" s="6"/>
      <c r="Q19" s="6"/>
      <c r="R19" s="6"/>
      <c r="S19" s="6"/>
      <c r="T19" s="6"/>
      <c r="U19" s="6"/>
    </row>
    <row r="20" spans="2:21" hidden="1" x14ac:dyDescent="0.2">
      <c r="B20" s="9" t="s">
        <v>11</v>
      </c>
      <c r="C20" s="59"/>
      <c r="D20" s="59"/>
      <c r="E20" s="59"/>
      <c r="F20" s="59"/>
      <c r="G20" s="59"/>
      <c r="H20" s="59"/>
      <c r="I20" s="10"/>
      <c r="J20" s="10"/>
      <c r="K20" s="10"/>
      <c r="L20" s="10"/>
      <c r="M20" s="10"/>
      <c r="N20" s="10"/>
      <c r="O20" s="6"/>
      <c r="P20" s="6"/>
      <c r="Q20" s="6"/>
      <c r="R20" s="6"/>
      <c r="S20" s="6"/>
      <c r="T20" s="6"/>
      <c r="U20" s="6"/>
    </row>
    <row r="21" spans="2:21" hidden="1" x14ac:dyDescent="0.2">
      <c r="B21" s="9" t="s">
        <v>12</v>
      </c>
      <c r="C21" s="59"/>
      <c r="D21" s="59"/>
      <c r="E21" s="59"/>
      <c r="F21" s="59"/>
      <c r="G21" s="59"/>
      <c r="H21" s="59"/>
      <c r="I21" s="10"/>
      <c r="J21" s="10"/>
      <c r="K21" s="10"/>
      <c r="L21" s="10"/>
      <c r="M21" s="10"/>
      <c r="N21" s="10"/>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ht="30" customHeight="1" x14ac:dyDescent="0.2">
      <c r="B31" s="9" t="s">
        <v>8</v>
      </c>
      <c r="C31" s="62" t="s">
        <v>371</v>
      </c>
      <c r="D31" s="63"/>
      <c r="E31" s="63"/>
      <c r="F31" s="63"/>
      <c r="G31" s="64"/>
      <c r="H31" s="58" t="s">
        <v>372</v>
      </c>
      <c r="I31" s="46">
        <v>170</v>
      </c>
      <c r="J31" s="46">
        <v>170</v>
      </c>
      <c r="K31" s="10"/>
      <c r="L31" s="10"/>
      <c r="M31" s="10"/>
      <c r="N31" s="10"/>
    </row>
    <row r="32" spans="2:21" hidden="1" x14ac:dyDescent="0.2">
      <c r="B32" s="9" t="s">
        <v>9</v>
      </c>
      <c r="C32" s="65"/>
      <c r="D32" s="66"/>
      <c r="E32" s="66"/>
      <c r="F32" s="66"/>
      <c r="G32" s="67"/>
      <c r="H32" s="14"/>
      <c r="I32" s="10"/>
      <c r="J32" s="10"/>
      <c r="K32" s="10"/>
      <c r="L32" s="10"/>
      <c r="M32" s="10"/>
      <c r="N32" s="10"/>
    </row>
    <row r="33" spans="2:14" hidden="1" x14ac:dyDescent="0.2">
      <c r="B33" s="9" t="s">
        <v>10</v>
      </c>
      <c r="C33" s="65"/>
      <c r="D33" s="66"/>
      <c r="E33" s="66"/>
      <c r="F33" s="66"/>
      <c r="G33" s="67"/>
      <c r="H33" s="14"/>
      <c r="I33" s="10"/>
      <c r="J33" s="10"/>
      <c r="K33" s="10"/>
      <c r="L33" s="10"/>
      <c r="M33" s="10"/>
      <c r="N33" s="10"/>
    </row>
    <row r="34" spans="2:14" hidden="1" x14ac:dyDescent="0.2">
      <c r="B34" s="9" t="s">
        <v>11</v>
      </c>
      <c r="C34" s="65"/>
      <c r="D34" s="66"/>
      <c r="E34" s="66"/>
      <c r="F34" s="66"/>
      <c r="G34" s="67"/>
      <c r="H34" s="14"/>
      <c r="I34" s="10"/>
      <c r="J34" s="10"/>
      <c r="K34" s="10"/>
      <c r="L34" s="10"/>
      <c r="M34" s="10"/>
      <c r="N34" s="10"/>
    </row>
    <row r="35" spans="2:14" hidden="1" x14ac:dyDescent="0.2">
      <c r="B35" s="9" t="s">
        <v>12</v>
      </c>
      <c r="C35" s="65"/>
      <c r="D35" s="66"/>
      <c r="E35" s="66"/>
      <c r="F35" s="66"/>
      <c r="G35" s="67"/>
      <c r="H35" s="14"/>
      <c r="I35" s="10"/>
      <c r="J35" s="10"/>
      <c r="K35" s="10"/>
      <c r="L35" s="10"/>
      <c r="M35" s="10"/>
      <c r="N35" s="10"/>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373</v>
      </c>
      <c r="D45" s="59"/>
      <c r="E45" s="59"/>
      <c r="F45" s="59"/>
      <c r="G45" s="59"/>
      <c r="H45" s="59"/>
      <c r="I45" s="46">
        <v>1458</v>
      </c>
      <c r="J45" s="46">
        <v>1461</v>
      </c>
      <c r="K45" s="10"/>
      <c r="L45" s="10"/>
      <c r="M45" s="10"/>
      <c r="N45" s="10"/>
    </row>
    <row r="46" spans="2:14" hidden="1" x14ac:dyDescent="0.2">
      <c r="B46" s="9" t="s">
        <v>9</v>
      </c>
      <c r="C46" s="59"/>
      <c r="D46" s="59"/>
      <c r="E46" s="59"/>
      <c r="F46" s="59"/>
      <c r="G46" s="59"/>
      <c r="H46" s="59"/>
      <c r="I46" s="10"/>
      <c r="J46" s="10"/>
      <c r="K46" s="10"/>
      <c r="L46" s="10"/>
      <c r="M46" s="10"/>
      <c r="N46" s="10"/>
    </row>
    <row r="47" spans="2:14" hidden="1" x14ac:dyDescent="0.2">
      <c r="B47" s="9" t="s">
        <v>10</v>
      </c>
      <c r="C47" s="59"/>
      <c r="D47" s="59"/>
      <c r="E47" s="59"/>
      <c r="F47" s="59"/>
      <c r="G47" s="59"/>
      <c r="H47" s="59"/>
      <c r="I47" s="10"/>
      <c r="J47" s="10"/>
      <c r="K47" s="10"/>
      <c r="L47" s="10"/>
      <c r="M47" s="10"/>
      <c r="N47" s="10"/>
    </row>
    <row r="48" spans="2:14" hidden="1" x14ac:dyDescent="0.2">
      <c r="B48" s="9" t="s">
        <v>11</v>
      </c>
      <c r="C48" s="59"/>
      <c r="D48" s="59"/>
      <c r="E48" s="59"/>
      <c r="F48" s="59"/>
      <c r="G48" s="59"/>
      <c r="H48" s="59"/>
      <c r="I48" s="10"/>
      <c r="J48" s="10"/>
      <c r="K48" s="10"/>
      <c r="L48" s="10"/>
      <c r="M48" s="10"/>
      <c r="N48" s="10"/>
    </row>
    <row r="49" spans="2:14" hidden="1" x14ac:dyDescent="0.2">
      <c r="B49" s="9" t="s">
        <v>12</v>
      </c>
      <c r="C49" s="59"/>
      <c r="D49" s="59"/>
      <c r="E49" s="59"/>
      <c r="F49" s="59"/>
      <c r="G49" s="59"/>
      <c r="H49" s="59"/>
      <c r="I49" s="10"/>
      <c r="J49" s="10"/>
      <c r="K49" s="10"/>
      <c r="L49" s="10"/>
      <c r="M49" s="10"/>
      <c r="N49" s="10"/>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orientation="landscape" r:id="rId1"/>
  <colBreaks count="1" manualBreakCount="1">
    <brk id="14" max="1048575" man="1"/>
  </col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0EF83-EA7D-4E75-8E90-DC7B30731621}">
  <sheetPr>
    <tabColor rgb="FF66FFFF"/>
    <pageSetUpPr fitToPage="1"/>
  </sheetPr>
  <dimension ref="B1:U54"/>
  <sheetViews>
    <sheetView zoomScaleNormal="100" zoomScaleSheetLayoutView="100" workbookViewId="0">
      <selection activeCell="O3" sqref="O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0" t="s">
        <v>0</v>
      </c>
      <c r="C1" s="60"/>
      <c r="D1" s="60"/>
      <c r="E1" s="60"/>
      <c r="F1" s="60"/>
      <c r="G1" s="60"/>
      <c r="H1" s="60"/>
      <c r="I1" s="60"/>
      <c r="J1" s="60"/>
      <c r="K1" s="60"/>
      <c r="L1" s="60"/>
      <c r="M1" s="60"/>
      <c r="N1" s="60"/>
      <c r="O1" s="1"/>
      <c r="P1" s="1"/>
      <c r="Q1" s="1"/>
      <c r="R1" s="1"/>
      <c r="S1" s="1"/>
      <c r="T1" s="1"/>
      <c r="U1" s="1"/>
    </row>
    <row r="2" spans="2:21" ht="15.75" x14ac:dyDescent="0.25">
      <c r="B2" s="60" t="s">
        <v>162</v>
      </c>
      <c r="C2" s="60"/>
      <c r="D2" s="60"/>
      <c r="E2" s="60"/>
      <c r="F2" s="60"/>
      <c r="G2" s="60"/>
      <c r="H2" s="60"/>
      <c r="I2" s="60"/>
      <c r="J2" s="60"/>
      <c r="K2" s="60"/>
      <c r="L2" s="60"/>
      <c r="M2" s="60"/>
      <c r="N2" s="60"/>
      <c r="O2" s="1"/>
      <c r="P2" s="1"/>
      <c r="Q2" s="1"/>
      <c r="R2" s="1"/>
      <c r="S2" s="1"/>
      <c r="T2" s="1"/>
      <c r="U2" s="1"/>
    </row>
    <row r="3" spans="2:21" ht="15.75" x14ac:dyDescent="0.25">
      <c r="B3" s="60" t="s">
        <v>20</v>
      </c>
      <c r="C3" s="60"/>
      <c r="D3" s="60"/>
      <c r="E3" s="60"/>
      <c r="F3" s="60"/>
      <c r="G3" s="60"/>
      <c r="H3" s="60"/>
      <c r="I3" s="60"/>
      <c r="J3" s="60"/>
      <c r="K3" s="60"/>
      <c r="L3" s="60"/>
      <c r="M3" s="60"/>
      <c r="N3" s="60"/>
      <c r="O3" s="35"/>
      <c r="P3" s="35"/>
      <c r="Q3" s="35"/>
      <c r="R3" s="35"/>
      <c r="S3" s="35"/>
      <c r="T3" s="35"/>
      <c r="U3" s="35"/>
    </row>
    <row r="4" spans="2:21" ht="15.75" x14ac:dyDescent="0.25">
      <c r="B4" s="4" t="s">
        <v>200</v>
      </c>
      <c r="C4" s="35"/>
      <c r="D4" s="35"/>
      <c r="E4" s="35"/>
      <c r="F4" s="35"/>
      <c r="G4" s="35"/>
      <c r="H4" s="35"/>
      <c r="I4" s="35"/>
      <c r="J4" s="35"/>
      <c r="K4" s="35"/>
      <c r="L4" s="35"/>
      <c r="N4" s="35"/>
      <c r="O4" s="35"/>
      <c r="P4" s="35"/>
      <c r="Q4" s="35"/>
      <c r="R4" s="35"/>
      <c r="S4" s="35"/>
      <c r="T4" s="35"/>
      <c r="U4" s="35"/>
    </row>
    <row r="5" spans="2:21" ht="15.75" x14ac:dyDescent="0.25">
      <c r="B5" s="4" t="s">
        <v>197</v>
      </c>
      <c r="C5" s="35"/>
      <c r="D5" s="35"/>
      <c r="E5" s="35"/>
      <c r="F5" s="35"/>
      <c r="G5" s="35"/>
      <c r="H5" s="35"/>
      <c r="I5" s="35"/>
      <c r="J5" s="35"/>
      <c r="K5" s="35"/>
      <c r="L5" s="35"/>
      <c r="N5" s="35"/>
      <c r="O5" s="35"/>
      <c r="P5" s="35"/>
      <c r="Q5" s="35"/>
      <c r="R5" s="35"/>
      <c r="S5" s="35"/>
      <c r="T5" s="35"/>
      <c r="U5" s="35"/>
    </row>
    <row r="6" spans="2:21" ht="15.75" x14ac:dyDescent="0.25">
      <c r="B6" s="4" t="s">
        <v>49</v>
      </c>
      <c r="C6" s="35"/>
      <c r="D6" s="35"/>
      <c r="E6" s="35"/>
      <c r="F6" s="35"/>
      <c r="G6" s="35"/>
      <c r="H6" s="35"/>
      <c r="I6" s="35"/>
      <c r="J6" s="35"/>
      <c r="K6" s="35"/>
      <c r="L6" s="35"/>
      <c r="N6" s="35"/>
      <c r="O6" s="35"/>
      <c r="P6" s="35"/>
      <c r="Q6" s="35"/>
      <c r="R6" s="35"/>
      <c r="S6" s="35"/>
      <c r="T6" s="35"/>
      <c r="U6" s="35"/>
    </row>
    <row r="7" spans="2:21" ht="15.75" x14ac:dyDescent="0.25">
      <c r="B7" s="40" t="s">
        <v>198</v>
      </c>
      <c r="C7" s="35"/>
      <c r="D7" s="35"/>
      <c r="E7" s="35"/>
      <c r="F7" s="35"/>
      <c r="G7" s="35"/>
      <c r="H7" s="35"/>
      <c r="I7" s="35"/>
      <c r="J7" s="35"/>
      <c r="K7" s="35"/>
      <c r="L7" s="35"/>
      <c r="M7" s="35"/>
      <c r="N7" s="35"/>
      <c r="O7" s="35"/>
      <c r="P7" s="35"/>
      <c r="Q7" s="35"/>
      <c r="R7" s="35"/>
      <c r="S7" s="35"/>
      <c r="T7" s="35"/>
      <c r="U7" s="35"/>
    </row>
    <row r="9" spans="2:21" ht="15.75" x14ac:dyDescent="0.25">
      <c r="B9" s="5" t="s">
        <v>1</v>
      </c>
    </row>
    <row r="10" spans="2:21" x14ac:dyDescent="0.2">
      <c r="B10" s="61" t="s">
        <v>199</v>
      </c>
      <c r="C10" s="61"/>
      <c r="D10" s="61"/>
      <c r="E10" s="61"/>
      <c r="F10" s="61"/>
      <c r="G10" s="61"/>
      <c r="H10" s="61"/>
      <c r="I10" s="61"/>
      <c r="J10" s="61"/>
      <c r="K10" s="61"/>
      <c r="L10" s="61"/>
      <c r="M10" s="61"/>
      <c r="N10" s="61"/>
    </row>
    <row r="11" spans="2:21" x14ac:dyDescent="0.2">
      <c r="B11" s="61"/>
      <c r="C11" s="61"/>
      <c r="D11" s="61"/>
      <c r="E11" s="61"/>
      <c r="F11" s="61"/>
      <c r="G11" s="61"/>
      <c r="H11" s="61"/>
      <c r="I11" s="61"/>
      <c r="J11" s="61"/>
      <c r="K11" s="61"/>
      <c r="L11" s="61"/>
      <c r="M11" s="61"/>
      <c r="N11" s="61"/>
    </row>
    <row r="12" spans="2:21" x14ac:dyDescent="0.2">
      <c r="B12" s="61"/>
      <c r="C12" s="61"/>
      <c r="D12" s="61"/>
      <c r="E12" s="61"/>
      <c r="F12" s="61"/>
      <c r="G12" s="61"/>
      <c r="H12" s="61"/>
      <c r="I12" s="61"/>
      <c r="J12" s="61"/>
      <c r="K12" s="61"/>
      <c r="L12" s="61"/>
      <c r="M12" s="61"/>
      <c r="N12" s="61"/>
    </row>
    <row r="13" spans="2:21" x14ac:dyDescent="0.2">
      <c r="D13" s="2"/>
      <c r="E13" s="2"/>
      <c r="F13" s="2"/>
      <c r="G13" s="2"/>
      <c r="H13" s="2"/>
      <c r="I13" s="2"/>
      <c r="J13" s="2"/>
    </row>
    <row r="14" spans="2:21" ht="15.75" x14ac:dyDescent="0.25">
      <c r="B14" s="1"/>
      <c r="C14" s="1"/>
      <c r="D14" s="35"/>
      <c r="E14" s="35"/>
      <c r="F14" s="35"/>
      <c r="G14" s="35"/>
      <c r="H14" s="35"/>
      <c r="I14" s="7" t="s">
        <v>2</v>
      </c>
      <c r="J14" s="7" t="s">
        <v>2</v>
      </c>
      <c r="K14" s="7" t="s">
        <v>2</v>
      </c>
      <c r="L14" s="7" t="s">
        <v>2</v>
      </c>
      <c r="M14" s="7" t="s">
        <v>2</v>
      </c>
      <c r="N14" s="7" t="s">
        <v>2</v>
      </c>
    </row>
    <row r="15" spans="2:21" ht="16.5" thickBot="1" x14ac:dyDescent="0.3">
      <c r="B15" s="5" t="s">
        <v>3</v>
      </c>
      <c r="C15" s="1"/>
      <c r="D15" s="35"/>
      <c r="E15" s="35"/>
      <c r="F15" s="35"/>
      <c r="G15" s="35"/>
      <c r="H15" s="35"/>
      <c r="I15" s="8" t="s">
        <v>5</v>
      </c>
      <c r="J15" s="8" t="s">
        <v>6</v>
      </c>
      <c r="K15" s="8" t="s">
        <v>7</v>
      </c>
      <c r="L15" s="8" t="s">
        <v>140</v>
      </c>
      <c r="M15" s="8" t="s">
        <v>145</v>
      </c>
      <c r="N15" s="8" t="s">
        <v>163</v>
      </c>
    </row>
    <row r="17" spans="2:21" x14ac:dyDescent="0.2">
      <c r="B17" s="9" t="s">
        <v>8</v>
      </c>
      <c r="C17" s="59" t="s">
        <v>350</v>
      </c>
      <c r="D17" s="59"/>
      <c r="E17" s="59"/>
      <c r="F17" s="59"/>
      <c r="G17" s="59"/>
      <c r="H17" s="59"/>
      <c r="I17" s="10"/>
      <c r="J17" s="10"/>
      <c r="K17" s="46">
        <v>1</v>
      </c>
      <c r="L17" s="10"/>
      <c r="M17" s="10"/>
      <c r="N17" s="10"/>
      <c r="O17" s="6"/>
      <c r="P17" s="6"/>
      <c r="Q17" s="6"/>
      <c r="R17" s="6"/>
      <c r="S17" s="6"/>
      <c r="T17" s="6"/>
      <c r="U17" s="6"/>
    </row>
    <row r="18" spans="2:21" hidden="1" x14ac:dyDescent="0.2">
      <c r="B18" s="9" t="s">
        <v>9</v>
      </c>
      <c r="C18" s="59"/>
      <c r="D18" s="59"/>
      <c r="E18" s="59"/>
      <c r="F18" s="59"/>
      <c r="G18" s="59"/>
      <c r="H18" s="59"/>
      <c r="I18" s="10"/>
      <c r="J18" s="10"/>
      <c r="K18" s="10"/>
      <c r="L18" s="10"/>
      <c r="M18" s="10"/>
      <c r="N18" s="10"/>
      <c r="O18" s="6"/>
      <c r="P18" s="6"/>
      <c r="Q18" s="6"/>
      <c r="R18" s="6"/>
      <c r="S18" s="6"/>
      <c r="T18" s="6"/>
      <c r="U18" s="6"/>
    </row>
    <row r="19" spans="2:21" hidden="1" x14ac:dyDescent="0.2">
      <c r="B19" s="9" t="s">
        <v>10</v>
      </c>
      <c r="C19" s="59"/>
      <c r="D19" s="59"/>
      <c r="E19" s="59"/>
      <c r="F19" s="59"/>
      <c r="G19" s="59"/>
      <c r="H19" s="59"/>
      <c r="I19" s="10"/>
      <c r="J19" s="10"/>
      <c r="K19" s="10"/>
      <c r="L19" s="10"/>
      <c r="M19" s="10"/>
      <c r="N19" s="10"/>
      <c r="O19" s="6"/>
      <c r="P19" s="6"/>
      <c r="Q19" s="6"/>
      <c r="R19" s="6"/>
      <c r="S19" s="6"/>
      <c r="T19" s="6"/>
      <c r="U19" s="6"/>
    </row>
    <row r="20" spans="2:21" hidden="1" x14ac:dyDescent="0.2">
      <c r="B20" s="9" t="s">
        <v>11</v>
      </c>
      <c r="C20" s="59"/>
      <c r="D20" s="59"/>
      <c r="E20" s="59"/>
      <c r="F20" s="59"/>
      <c r="G20" s="59"/>
      <c r="H20" s="59"/>
      <c r="I20" s="10"/>
      <c r="J20" s="10"/>
      <c r="K20" s="10"/>
      <c r="L20" s="10"/>
      <c r="M20" s="10"/>
      <c r="N20" s="10"/>
      <c r="O20" s="6"/>
      <c r="P20" s="6"/>
      <c r="Q20" s="6"/>
      <c r="R20" s="6"/>
      <c r="S20" s="6"/>
      <c r="T20" s="6"/>
      <c r="U20" s="6"/>
    </row>
    <row r="21" spans="2:21" hidden="1" x14ac:dyDescent="0.2">
      <c r="B21" s="9" t="s">
        <v>12</v>
      </c>
      <c r="C21" s="59"/>
      <c r="D21" s="59"/>
      <c r="E21" s="59"/>
      <c r="F21" s="59"/>
      <c r="G21" s="59"/>
      <c r="H21" s="59"/>
      <c r="I21" s="10"/>
      <c r="J21" s="10"/>
      <c r="K21" s="10"/>
      <c r="L21" s="10"/>
      <c r="M21" s="10"/>
      <c r="N21" s="10"/>
      <c r="O21" s="6"/>
      <c r="P21" s="6"/>
      <c r="Q21" s="6"/>
      <c r="R21" s="6"/>
      <c r="S21" s="6"/>
      <c r="T21" s="6"/>
      <c r="U21" s="6"/>
    </row>
    <row r="22" spans="2:21" hidden="1" x14ac:dyDescent="0.2">
      <c r="B22" s="9" t="s">
        <v>13</v>
      </c>
      <c r="C22" s="59"/>
      <c r="D22" s="59"/>
      <c r="E22" s="59"/>
      <c r="F22" s="59"/>
      <c r="G22" s="59"/>
      <c r="H22" s="59"/>
      <c r="I22" s="10"/>
      <c r="J22" s="10"/>
      <c r="K22" s="10"/>
      <c r="L22" s="10"/>
      <c r="M22" s="10"/>
      <c r="N22" s="10"/>
      <c r="O22" s="6"/>
      <c r="P22" s="6"/>
      <c r="Q22" s="6"/>
      <c r="R22" s="6"/>
      <c r="S22" s="6"/>
      <c r="T22" s="6"/>
      <c r="U22" s="6"/>
    </row>
    <row r="23" spans="2:21" hidden="1" x14ac:dyDescent="0.2">
      <c r="B23" s="9" t="s">
        <v>14</v>
      </c>
      <c r="C23" s="59"/>
      <c r="D23" s="59"/>
      <c r="E23" s="59"/>
      <c r="F23" s="59"/>
      <c r="G23" s="59"/>
      <c r="H23" s="59"/>
      <c r="I23" s="10"/>
      <c r="J23" s="10"/>
      <c r="K23" s="10"/>
      <c r="L23" s="10"/>
      <c r="M23" s="10"/>
      <c r="N23" s="10"/>
      <c r="O23" s="6"/>
      <c r="P23" s="6"/>
      <c r="Q23" s="6"/>
      <c r="R23" s="6"/>
      <c r="S23" s="6"/>
      <c r="T23" s="6"/>
      <c r="U23" s="6"/>
    </row>
    <row r="24" spans="2:21" hidden="1" x14ac:dyDescent="0.2">
      <c r="B24" s="9" t="s">
        <v>15</v>
      </c>
      <c r="C24" s="59"/>
      <c r="D24" s="59"/>
      <c r="E24" s="59"/>
      <c r="F24" s="59"/>
      <c r="G24" s="59"/>
      <c r="H24" s="59"/>
      <c r="I24" s="10"/>
      <c r="J24" s="10"/>
      <c r="K24" s="10"/>
      <c r="L24" s="10"/>
      <c r="M24" s="10"/>
      <c r="N24" s="10"/>
      <c r="O24" s="6"/>
      <c r="P24" s="6"/>
      <c r="Q24" s="6"/>
      <c r="R24" s="6"/>
      <c r="S24" s="6"/>
      <c r="T24" s="6"/>
      <c r="U24" s="6"/>
    </row>
    <row r="25" spans="2:21" hidden="1" x14ac:dyDescent="0.2">
      <c r="B25" s="9" t="s">
        <v>16</v>
      </c>
      <c r="C25" s="59"/>
      <c r="D25" s="59"/>
      <c r="E25" s="59"/>
      <c r="F25" s="59"/>
      <c r="G25" s="59"/>
      <c r="H25" s="59"/>
      <c r="I25" s="10"/>
      <c r="J25" s="10"/>
      <c r="K25" s="10"/>
      <c r="L25" s="10"/>
      <c r="M25" s="10"/>
      <c r="N25" s="10"/>
      <c r="O25" s="6"/>
      <c r="P25" s="6"/>
      <c r="Q25" s="6"/>
      <c r="R25" s="6"/>
      <c r="S25" s="6"/>
      <c r="T25" s="6"/>
      <c r="U25" s="6"/>
    </row>
    <row r="26" spans="2:21" hidden="1" x14ac:dyDescent="0.2">
      <c r="B26" s="9" t="s">
        <v>17</v>
      </c>
      <c r="C26" s="59"/>
      <c r="D26" s="59"/>
      <c r="E26" s="59"/>
      <c r="F26" s="59"/>
      <c r="G26" s="59"/>
      <c r="H26" s="59"/>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140</v>
      </c>
      <c r="M29" s="8" t="s">
        <v>145</v>
      </c>
      <c r="N29" s="8" t="s">
        <v>163</v>
      </c>
      <c r="O29" s="6"/>
      <c r="P29" s="6"/>
      <c r="Q29" s="6"/>
      <c r="R29" s="6"/>
      <c r="S29" s="6"/>
      <c r="T29" s="6"/>
      <c r="U29" s="6"/>
    </row>
    <row r="30" spans="2:21" x14ac:dyDescent="0.2">
      <c r="D30" s="2"/>
      <c r="E30" s="2"/>
      <c r="F30" s="2"/>
      <c r="G30" s="2"/>
      <c r="O30" s="6"/>
      <c r="P30" s="6"/>
      <c r="Q30" s="6"/>
      <c r="R30" s="6"/>
      <c r="S30" s="6"/>
      <c r="T30" s="6"/>
      <c r="U30" s="6"/>
    </row>
    <row r="31" spans="2:21" x14ac:dyDescent="0.2">
      <c r="B31" s="9" t="s">
        <v>8</v>
      </c>
      <c r="C31" s="80" t="s">
        <v>351</v>
      </c>
      <c r="D31" s="81"/>
      <c r="E31" s="81"/>
      <c r="F31" s="81"/>
      <c r="G31" s="82"/>
      <c r="H31" s="14"/>
      <c r="I31" s="10"/>
      <c r="J31" s="46">
        <v>8</v>
      </c>
      <c r="K31" s="10"/>
      <c r="L31" s="10"/>
      <c r="M31" s="10"/>
      <c r="N31" s="10"/>
    </row>
    <row r="32" spans="2:21" hidden="1" x14ac:dyDescent="0.2">
      <c r="B32" s="9" t="s">
        <v>9</v>
      </c>
      <c r="C32" s="65"/>
      <c r="D32" s="66"/>
      <c r="E32" s="66"/>
      <c r="F32" s="66"/>
      <c r="G32" s="67"/>
      <c r="H32" s="14"/>
      <c r="I32" s="10"/>
      <c r="J32" s="10"/>
      <c r="K32" s="10"/>
      <c r="L32" s="10"/>
      <c r="M32" s="10"/>
      <c r="N32" s="10"/>
    </row>
    <row r="33" spans="2:14" hidden="1" x14ac:dyDescent="0.2">
      <c r="B33" s="9" t="s">
        <v>10</v>
      </c>
      <c r="C33" s="65"/>
      <c r="D33" s="66"/>
      <c r="E33" s="66"/>
      <c r="F33" s="66"/>
      <c r="G33" s="67"/>
      <c r="H33" s="14"/>
      <c r="I33" s="10"/>
      <c r="J33" s="10"/>
      <c r="K33" s="10"/>
      <c r="L33" s="10"/>
      <c r="M33" s="10"/>
      <c r="N33" s="10"/>
    </row>
    <row r="34" spans="2:14" hidden="1" x14ac:dyDescent="0.2">
      <c r="B34" s="9" t="s">
        <v>11</v>
      </c>
      <c r="C34" s="65"/>
      <c r="D34" s="66"/>
      <c r="E34" s="66"/>
      <c r="F34" s="66"/>
      <c r="G34" s="67"/>
      <c r="H34" s="14"/>
      <c r="I34" s="10"/>
      <c r="J34" s="10"/>
      <c r="K34" s="10"/>
      <c r="L34" s="10"/>
      <c r="M34" s="10"/>
      <c r="N34" s="10"/>
    </row>
    <row r="35" spans="2:14" hidden="1" x14ac:dyDescent="0.2">
      <c r="B35" s="9" t="s">
        <v>12</v>
      </c>
      <c r="C35" s="65"/>
      <c r="D35" s="66"/>
      <c r="E35" s="66"/>
      <c r="F35" s="66"/>
      <c r="G35" s="67"/>
      <c r="H35" s="14"/>
      <c r="I35" s="10"/>
      <c r="J35" s="10"/>
      <c r="K35" s="10"/>
      <c r="L35" s="10"/>
      <c r="M35" s="10"/>
      <c r="N35" s="10"/>
    </row>
    <row r="36" spans="2:14" hidden="1" x14ac:dyDescent="0.2">
      <c r="B36" s="9" t="s">
        <v>13</v>
      </c>
      <c r="C36" s="65"/>
      <c r="D36" s="66"/>
      <c r="E36" s="66"/>
      <c r="F36" s="66"/>
      <c r="G36" s="67"/>
      <c r="H36" s="14"/>
      <c r="I36" s="10"/>
      <c r="J36" s="10"/>
      <c r="K36" s="10"/>
      <c r="L36" s="10"/>
      <c r="M36" s="10"/>
      <c r="N36" s="10"/>
    </row>
    <row r="37" spans="2:14" hidden="1" x14ac:dyDescent="0.2">
      <c r="B37" s="9" t="s">
        <v>14</v>
      </c>
      <c r="C37" s="65"/>
      <c r="D37" s="66"/>
      <c r="E37" s="66"/>
      <c r="F37" s="66"/>
      <c r="G37" s="67"/>
      <c r="H37" s="14"/>
      <c r="I37" s="10"/>
      <c r="J37" s="10"/>
      <c r="K37" s="10"/>
      <c r="L37" s="10"/>
      <c r="M37" s="10"/>
      <c r="N37" s="10"/>
    </row>
    <row r="38" spans="2:14" hidden="1" x14ac:dyDescent="0.2">
      <c r="B38" s="9" t="s">
        <v>15</v>
      </c>
      <c r="C38" s="65"/>
      <c r="D38" s="66"/>
      <c r="E38" s="66"/>
      <c r="F38" s="66"/>
      <c r="G38" s="67"/>
      <c r="H38" s="14"/>
      <c r="I38" s="10"/>
      <c r="J38" s="10"/>
      <c r="K38" s="10"/>
      <c r="L38" s="10"/>
      <c r="M38" s="10"/>
      <c r="N38" s="10"/>
    </row>
    <row r="39" spans="2:14" hidden="1" x14ac:dyDescent="0.2">
      <c r="B39" s="9" t="s">
        <v>16</v>
      </c>
      <c r="C39" s="65"/>
      <c r="D39" s="66"/>
      <c r="E39" s="66"/>
      <c r="F39" s="66"/>
      <c r="G39" s="67"/>
      <c r="H39" s="14"/>
      <c r="I39" s="10"/>
      <c r="J39" s="10"/>
      <c r="K39" s="10"/>
      <c r="L39" s="10"/>
      <c r="M39" s="10"/>
      <c r="N39" s="10"/>
    </row>
    <row r="40" spans="2:14" hidden="1" x14ac:dyDescent="0.2">
      <c r="B40" s="9" t="s">
        <v>17</v>
      </c>
      <c r="C40" s="65"/>
      <c r="D40" s="66"/>
      <c r="E40" s="66"/>
      <c r="F40" s="66"/>
      <c r="G40" s="67"/>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140</v>
      </c>
      <c r="M43" s="8" t="s">
        <v>145</v>
      </c>
      <c r="N43" s="8" t="s">
        <v>163</v>
      </c>
    </row>
    <row r="44" spans="2:14" x14ac:dyDescent="0.2">
      <c r="D44" s="2"/>
      <c r="E44" s="2"/>
      <c r="F44" s="2"/>
    </row>
    <row r="45" spans="2:14" x14ac:dyDescent="0.2">
      <c r="B45" s="9" t="s">
        <v>8</v>
      </c>
      <c r="C45" s="59" t="s">
        <v>352</v>
      </c>
      <c r="D45" s="59"/>
      <c r="E45" s="59"/>
      <c r="F45" s="59"/>
      <c r="G45" s="59"/>
      <c r="H45" s="59"/>
      <c r="I45" s="46">
        <v>1</v>
      </c>
      <c r="J45" s="46">
        <v>1</v>
      </c>
      <c r="K45" s="10"/>
      <c r="L45" s="10"/>
      <c r="M45" s="10"/>
      <c r="N45" s="10"/>
    </row>
    <row r="46" spans="2:14" x14ac:dyDescent="0.2">
      <c r="B46" s="9" t="s">
        <v>9</v>
      </c>
      <c r="C46" s="59" t="s">
        <v>353</v>
      </c>
      <c r="D46" s="59"/>
      <c r="E46" s="59"/>
      <c r="F46" s="59"/>
      <c r="G46" s="59"/>
      <c r="H46" s="59"/>
      <c r="I46" s="46">
        <v>2</v>
      </c>
      <c r="J46" s="46">
        <v>2</v>
      </c>
      <c r="K46" s="10"/>
      <c r="L46" s="10"/>
      <c r="M46" s="10"/>
      <c r="N46" s="10"/>
    </row>
    <row r="47" spans="2:14" x14ac:dyDescent="0.2">
      <c r="B47" s="9" t="s">
        <v>10</v>
      </c>
      <c r="C47" s="59" t="s">
        <v>354</v>
      </c>
      <c r="D47" s="59"/>
      <c r="E47" s="59"/>
      <c r="F47" s="59"/>
      <c r="G47" s="59"/>
      <c r="H47" s="59"/>
      <c r="I47" s="46">
        <v>4</v>
      </c>
      <c r="J47" s="46">
        <v>4</v>
      </c>
      <c r="K47" s="10"/>
      <c r="L47" s="10"/>
      <c r="M47" s="10"/>
      <c r="N47" s="10"/>
    </row>
    <row r="48" spans="2:14" x14ac:dyDescent="0.2">
      <c r="B48" s="9" t="s">
        <v>11</v>
      </c>
      <c r="C48" s="59" t="s">
        <v>355</v>
      </c>
      <c r="D48" s="59"/>
      <c r="E48" s="59"/>
      <c r="F48" s="59"/>
      <c r="G48" s="59"/>
      <c r="H48" s="59"/>
      <c r="I48" s="46">
        <v>1</v>
      </c>
      <c r="J48" s="46">
        <v>1</v>
      </c>
      <c r="K48" s="10"/>
      <c r="L48" s="10"/>
      <c r="M48" s="10"/>
      <c r="N48" s="10"/>
    </row>
    <row r="49" spans="2:14" hidden="1" x14ac:dyDescent="0.2">
      <c r="B49" s="9" t="s">
        <v>12</v>
      </c>
      <c r="C49" s="59"/>
      <c r="D49" s="59"/>
      <c r="E49" s="59"/>
      <c r="F49" s="59"/>
      <c r="G49" s="59"/>
      <c r="H49" s="59"/>
      <c r="I49" s="10"/>
      <c r="J49" s="10"/>
      <c r="K49" s="10"/>
      <c r="L49" s="10"/>
      <c r="M49" s="10"/>
      <c r="N49" s="10"/>
    </row>
    <row r="50" spans="2:14" hidden="1" x14ac:dyDescent="0.2">
      <c r="B50" s="9" t="s">
        <v>13</v>
      </c>
      <c r="C50" s="59"/>
      <c r="D50" s="59"/>
      <c r="E50" s="59"/>
      <c r="F50" s="59"/>
      <c r="G50" s="59"/>
      <c r="H50" s="59"/>
      <c r="I50" s="10"/>
      <c r="J50" s="10"/>
      <c r="K50" s="10"/>
      <c r="L50" s="10"/>
      <c r="M50" s="10"/>
      <c r="N50" s="10"/>
    </row>
    <row r="51" spans="2:14" hidden="1" x14ac:dyDescent="0.2">
      <c r="B51" s="9" t="s">
        <v>14</v>
      </c>
      <c r="C51" s="59"/>
      <c r="D51" s="59"/>
      <c r="E51" s="59"/>
      <c r="F51" s="59"/>
      <c r="G51" s="59"/>
      <c r="H51" s="59"/>
      <c r="I51" s="10"/>
      <c r="J51" s="10"/>
      <c r="K51" s="10"/>
      <c r="L51" s="10"/>
      <c r="M51" s="10"/>
      <c r="N51" s="10"/>
    </row>
    <row r="52" spans="2:14" hidden="1" x14ac:dyDescent="0.2">
      <c r="B52" s="9" t="s">
        <v>15</v>
      </c>
      <c r="C52" s="59"/>
      <c r="D52" s="59"/>
      <c r="E52" s="59"/>
      <c r="F52" s="59"/>
      <c r="G52" s="59"/>
      <c r="H52" s="59"/>
      <c r="I52" s="10"/>
      <c r="J52" s="10"/>
      <c r="K52" s="10"/>
      <c r="L52" s="10"/>
      <c r="M52" s="10"/>
      <c r="N52" s="10"/>
    </row>
    <row r="53" spans="2:14" hidden="1" x14ac:dyDescent="0.2">
      <c r="B53" s="9" t="s">
        <v>16</v>
      </c>
      <c r="C53" s="59"/>
      <c r="D53" s="59"/>
      <c r="E53" s="59"/>
      <c r="F53" s="59"/>
      <c r="G53" s="59"/>
      <c r="H53" s="59"/>
      <c r="I53" s="10"/>
      <c r="J53" s="10"/>
      <c r="K53" s="10"/>
      <c r="L53" s="10"/>
      <c r="M53" s="10"/>
      <c r="N53" s="10"/>
    </row>
    <row r="54" spans="2:14" hidden="1" x14ac:dyDescent="0.2">
      <c r="B54" s="9" t="s">
        <v>17</v>
      </c>
      <c r="C54" s="59"/>
      <c r="D54" s="59"/>
      <c r="E54" s="59"/>
      <c r="F54" s="59"/>
      <c r="G54" s="59"/>
      <c r="H54" s="59"/>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26CFD11B3D7604E9109C38CBFCFC434" ma:contentTypeVersion="2" ma:contentTypeDescription="Create a new document." ma:contentTypeScope="" ma:versionID="b71e8365c18c8f5b508bdaf5b07f7c13">
  <xsd:schema xmlns:xsd="http://www.w3.org/2001/XMLSchema" xmlns:xs="http://www.w3.org/2001/XMLSchema" xmlns:p="http://schemas.microsoft.com/office/2006/metadata/properties" targetNamespace="http://schemas.microsoft.com/office/2006/metadata/properties" ma:root="true" ma:fieldsID="dcf24e562da6693c9ce5cc061685d4e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2449B3-2B76-4D79-9B4B-DFA0D7871E42}">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8C18BC9C-33C2-4351-95D4-A2C1AD094842}">
  <ds:schemaRefs>
    <ds:schemaRef ds:uri="http://schemas.microsoft.com/sharepoint/v3/contenttype/forms"/>
  </ds:schemaRefs>
</ds:datastoreItem>
</file>

<file path=customXml/itemProps3.xml><?xml version="1.0" encoding="utf-8"?>
<ds:datastoreItem xmlns:ds="http://schemas.openxmlformats.org/officeDocument/2006/customXml" ds:itemID="{6FE4B8B5-CF2E-4C69-B06F-A3EBA119E3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34</vt:i4>
      </vt:variant>
    </vt:vector>
  </HeadingPairs>
  <TitlesOfParts>
    <vt:vector size="74" baseType="lpstr">
      <vt:lpstr>SWPB - 201</vt:lpstr>
      <vt:lpstr>CWB - 298</vt:lpstr>
      <vt:lpstr>CWB - 299</vt:lpstr>
      <vt:lpstr>313 - SHWB</vt:lpstr>
      <vt:lpstr>S 319</vt:lpstr>
      <vt:lpstr>S 322</vt:lpstr>
      <vt:lpstr>S 323</vt:lpstr>
      <vt:lpstr>S 327 - VCB</vt:lpstr>
      <vt:lpstr>S 330</vt:lpstr>
      <vt:lpstr>S 336</vt:lpstr>
      <vt:lpstr>S 340</vt:lpstr>
      <vt:lpstr>341 + 387</vt:lpstr>
      <vt:lpstr>S 342+S 339</vt:lpstr>
      <vt:lpstr>344 + 386</vt:lpstr>
      <vt:lpstr>S 348</vt:lpstr>
      <vt:lpstr>349 - CAB</vt:lpstr>
      <vt:lpstr>362 - CAB &amp; CWB</vt:lpstr>
      <vt:lpstr>IRHB - 507</vt:lpstr>
      <vt:lpstr>CWB - 512</vt:lpstr>
      <vt:lpstr>EIM - 513</vt:lpstr>
      <vt:lpstr>HEER - 541</vt:lpstr>
      <vt:lpstr>CWB - 542</vt:lpstr>
      <vt:lpstr>SHWB - 543</vt:lpstr>
      <vt:lpstr>SHWB - 544</vt:lpstr>
      <vt:lpstr>CAB - 545</vt:lpstr>
      <vt:lpstr>HEER - 546</vt:lpstr>
      <vt:lpstr>HEER - 547</vt:lpstr>
      <vt:lpstr>SDWB - 556</vt:lpstr>
      <vt:lpstr>SHWB - 558</vt:lpstr>
      <vt:lpstr>CAB - 559</vt:lpstr>
      <vt:lpstr>SDWB - 561  New</vt:lpstr>
      <vt:lpstr>HEER - 569</vt:lpstr>
      <vt:lpstr>HEER - 572</vt:lpstr>
      <vt:lpstr>CAB - 592</vt:lpstr>
      <vt:lpstr>SHWB - 613</vt:lpstr>
      <vt:lpstr>HEER - 654</vt:lpstr>
      <vt:lpstr>CAB - 681 New</vt:lpstr>
      <vt:lpstr>SDWB - 682  New</vt:lpstr>
      <vt:lpstr>SDWB - 683  New</vt:lpstr>
      <vt:lpstr>SHWB - 684  New</vt:lpstr>
      <vt:lpstr>'341 + 387'!Print_Area</vt:lpstr>
      <vt:lpstr>'344 + 386'!Print_Area</vt:lpstr>
      <vt:lpstr>'349 - CAB'!Print_Area</vt:lpstr>
      <vt:lpstr>'362 - CAB &amp; CWB'!Print_Area</vt:lpstr>
      <vt:lpstr>'CAB - 545'!Print_Area</vt:lpstr>
      <vt:lpstr>'CAB - 559'!Print_Area</vt:lpstr>
      <vt:lpstr>'CAB - 592'!Print_Area</vt:lpstr>
      <vt:lpstr>'CWB - 298'!Print_Area</vt:lpstr>
      <vt:lpstr>'CWB - 299'!Print_Area</vt:lpstr>
      <vt:lpstr>'CWB - 512'!Print_Area</vt:lpstr>
      <vt:lpstr>'CWB - 542'!Print_Area</vt:lpstr>
      <vt:lpstr>'EIM - 513'!Print_Area</vt:lpstr>
      <vt:lpstr>'HEER - 541'!Print_Area</vt:lpstr>
      <vt:lpstr>'HEER - 546'!Print_Area</vt:lpstr>
      <vt:lpstr>'HEER - 547'!Print_Area</vt:lpstr>
      <vt:lpstr>'HEER - 569'!Print_Area</vt:lpstr>
      <vt:lpstr>'HEER - 654'!Print_Area</vt:lpstr>
      <vt:lpstr>'IRHB - 507'!Print_Area</vt:lpstr>
      <vt:lpstr>'S 322'!Print_Area</vt:lpstr>
      <vt:lpstr>'S 323'!Print_Area</vt:lpstr>
      <vt:lpstr>'S 327 - VCB'!Print_Area</vt:lpstr>
      <vt:lpstr>'S 340'!Print_Area</vt:lpstr>
      <vt:lpstr>'S 342+S 339'!Print_Area</vt:lpstr>
      <vt:lpstr>'SDWB - 556'!Print_Area</vt:lpstr>
      <vt:lpstr>'SDWB - 561  New'!Print_Area</vt:lpstr>
      <vt:lpstr>'SDWB - 682  New'!Print_Area</vt:lpstr>
      <vt:lpstr>'SDWB - 683  New'!Print_Area</vt:lpstr>
      <vt:lpstr>'SHWB - 543'!Print_Area</vt:lpstr>
      <vt:lpstr>'SHWB - 544'!Print_Area</vt:lpstr>
      <vt:lpstr>'SHWB - 558'!Print_Area</vt:lpstr>
      <vt:lpstr>'SHWB - 613'!Print_Area</vt:lpstr>
      <vt:lpstr>'SHWB - 684  New'!Print_Area</vt:lpstr>
      <vt:lpstr>'SWPB - 201'!Print_Area</vt:lpstr>
      <vt:lpstr>'IRHB - 507'!Print_Titles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Woo, Haley</cp:lastModifiedBy>
  <cp:lastPrinted>2024-09-22T20:29:42Z</cp:lastPrinted>
  <dcterms:created xsi:type="dcterms:W3CDTF">2021-09-02T21:27:03Z</dcterms:created>
  <dcterms:modified xsi:type="dcterms:W3CDTF">2024-09-30T22:37:05Z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0x010100E26CFD11B3D7604E9109C38CBFCFC434</vt:lpwstr>
  </property>
</Properties>
</file>