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hawaiioimt-my.sharepoint.com/personal/kristine_pagano_doh_hawaii_gov/Documents/Desktop/DOH Reports FY25/FY 25 Non General Fund/"/>
    </mc:Choice>
  </mc:AlternateContent>
  <xr:revisionPtr revIDLastSave="348" documentId="8_{239C78CB-BE1D-4680-93FD-79CF60F488D1}" xr6:coauthVersionLast="47" xr6:coauthVersionMax="47" xr10:uidLastSave="{06DCEC92-572F-4308-A203-C6CAE6E54B7F}"/>
  <bookViews>
    <workbookView xWindow="10455" yWindow="0" windowWidth="26595" windowHeight="14730" xr2:uid="{00000000-000D-0000-FFFF-FFFF00000000}"/>
  </bookViews>
  <sheets>
    <sheet name="S 324" sheetId="5" r:id="rId1"/>
    <sheet name="S 334" sheetId="4" r:id="rId2"/>
    <sheet name="S 396" sheetId="6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9" i="6" l="1"/>
  <c r="H39" i="6"/>
  <c r="G39" i="6"/>
  <c r="F39" i="6"/>
  <c r="E39" i="6"/>
  <c r="D39" i="6"/>
  <c r="C39" i="6"/>
  <c r="C41" i="6" s="1"/>
  <c r="I37" i="5"/>
  <c r="H37" i="5"/>
  <c r="G37" i="5"/>
  <c r="F37" i="5"/>
  <c r="E37" i="5"/>
  <c r="D37" i="5"/>
  <c r="C37" i="5"/>
  <c r="C39" i="5" s="1"/>
  <c r="D41" i="6" l="1"/>
  <c r="C45" i="6"/>
  <c r="D28" i="5"/>
  <c r="D39" i="5" s="1"/>
  <c r="C43" i="5"/>
  <c r="E41" i="6" l="1"/>
  <c r="D45" i="6"/>
  <c r="E28" i="5"/>
  <c r="E39" i="5" s="1"/>
  <c r="D43" i="5"/>
  <c r="I41" i="4"/>
  <c r="D41" i="4"/>
  <c r="E41" i="4"/>
  <c r="F41" i="4"/>
  <c r="G41" i="4"/>
  <c r="H41" i="4"/>
  <c r="C41" i="4"/>
  <c r="C43" i="4" s="1"/>
  <c r="F41" i="6" l="1"/>
  <c r="E45" i="6"/>
  <c r="F28" i="5"/>
  <c r="F39" i="5" s="1"/>
  <c r="E43" i="5"/>
  <c r="C47" i="4"/>
  <c r="D32" i="4"/>
  <c r="D43" i="4" s="1"/>
  <c r="F45" i="6" l="1"/>
  <c r="G30" i="6"/>
  <c r="G41" i="6" s="1"/>
  <c r="F43" i="5"/>
  <c r="G28" i="5"/>
  <c r="G39" i="5" s="1"/>
  <c r="D47" i="4"/>
  <c r="E32" i="4"/>
  <c r="E43" i="4" s="1"/>
  <c r="H30" i="6" l="1"/>
  <c r="H41" i="6" s="1"/>
  <c r="G45" i="6"/>
  <c r="G43" i="5"/>
  <c r="H28" i="5"/>
  <c r="H39" i="5" s="1"/>
  <c r="E47" i="4"/>
  <c r="F32" i="4"/>
  <c r="F43" i="4" s="1"/>
  <c r="I30" i="6" l="1"/>
  <c r="I41" i="6" s="1"/>
  <c r="I45" i="6" s="1"/>
  <c r="H45" i="6"/>
  <c r="H43" i="5"/>
  <c r="I28" i="5"/>
  <c r="I39" i="5" s="1"/>
  <c r="I43" i="5" s="1"/>
  <c r="F47" i="4"/>
  <c r="G32" i="4"/>
  <c r="G43" i="4" s="1"/>
  <c r="G47" i="4" l="1"/>
  <c r="H32" i="4"/>
  <c r="H43" i="4" s="1"/>
  <c r="I32" i="4" l="1"/>
  <c r="I43" i="4" s="1"/>
  <c r="I47" i="4" s="1"/>
  <c r="H47" i="4"/>
</calcChain>
</file>

<file path=xl/sharedStrings.xml><?xml version="1.0" encoding="utf-8"?>
<sst xmlns="http://schemas.openxmlformats.org/spreadsheetml/2006/main" count="179" uniqueCount="85">
  <si>
    <t>Appropriation Ceiling</t>
  </si>
  <si>
    <t>Beginning Cash Balance</t>
  </si>
  <si>
    <t>Revenues</t>
  </si>
  <si>
    <t>Expenditures</t>
  </si>
  <si>
    <t xml:space="preserve">Transfers </t>
  </si>
  <si>
    <t>Net Total Transfers</t>
  </si>
  <si>
    <t>Amount from Bond Proceeds</t>
  </si>
  <si>
    <t>Ending Cash Balance</t>
  </si>
  <si>
    <t>Amount Held in CODs, Escrow</t>
  </si>
  <si>
    <t xml:space="preserve"> Accounts, or Other Investments</t>
  </si>
  <si>
    <t>(actual)</t>
  </si>
  <si>
    <t>(estimated)</t>
  </si>
  <si>
    <t>Financial Data</t>
  </si>
  <si>
    <t>Department:</t>
  </si>
  <si>
    <t>Contact Name:</t>
  </si>
  <si>
    <t>Name of Fund:</t>
  </si>
  <si>
    <t>Encumbrances</t>
  </si>
  <si>
    <t>Unencumbered Cash Balance</t>
  </si>
  <si>
    <t>Additional Information:</t>
  </si>
  <si>
    <t xml:space="preserve">   List each net transfer in/out/ or projection in/out; list each account number</t>
  </si>
  <si>
    <t>FY 2021</t>
  </si>
  <si>
    <t>FY 2022</t>
  </si>
  <si>
    <t>FY 2023</t>
  </si>
  <si>
    <t>Program ID(s):</t>
  </si>
  <si>
    <t>Legal Authority:</t>
  </si>
  <si>
    <t>Appropriation Account Number</t>
  </si>
  <si>
    <t>Fund Type (MOF):</t>
  </si>
  <si>
    <t>Phone Number:</t>
  </si>
  <si>
    <t>FY 2024</t>
  </si>
  <si>
    <t>Amount Requested by Bond Covenants</t>
  </si>
  <si>
    <t>FY 2025</t>
  </si>
  <si>
    <t>FY 2026</t>
  </si>
  <si>
    <t>FY 2020</t>
  </si>
  <si>
    <t>HTH</t>
  </si>
  <si>
    <t>HTH 520</t>
  </si>
  <si>
    <t>DCAB Special Fund</t>
  </si>
  <si>
    <t>HRS §348F-7</t>
  </si>
  <si>
    <t>Kristine Pagano</t>
  </si>
  <si>
    <t>447-1397</t>
  </si>
  <si>
    <t>B</t>
  </si>
  <si>
    <t>S 334 H</t>
  </si>
  <si>
    <t xml:space="preserve">Intended Purpose:  This fund is used for payment of its lawful operating expenditures, including indirect costs. </t>
  </si>
  <si>
    <t>Source of Revenues:  Test and continuing education fees, and blueprint review fees.</t>
  </si>
  <si>
    <t xml:space="preserve">Current Program Activities/Allowable Expenses:  Per HRS §348F, construction project and site reviews, issue state credential and conduct continuing education </t>
  </si>
  <si>
    <t>program for American Sign Language Interpreters, issue disabled parking permits and notifications, respond to ADA complaints and technical assistance, and</t>
  </si>
  <si>
    <t>conduct public outreach and education programs.</t>
  </si>
  <si>
    <t>Cash balance lapse to general fund?   No.</t>
  </si>
  <si>
    <t xml:space="preserve">board special fund to be administered by the disability and communication access board.  All moneys received by the disability and communication access </t>
  </si>
  <si>
    <t>board shall be deposited into the special fund.  All interest earned or accrued on moneys deposited into this special fund shall become part of the special fund.</t>
  </si>
  <si>
    <t xml:space="preserve">   Statutory language: §348F-7  Disability and communication access board special fund. (a) There is established the disability and communication access </t>
  </si>
  <si>
    <t>JM7760</t>
  </si>
  <si>
    <t xml:space="preserve">Variances:  The variance (decrease) in revenues in FY 2020 and FY 2021 is due to the COVID-19 pandemic unpredictability of construction costs and </t>
  </si>
  <si>
    <t xml:space="preserve">number of document reviews. The variance (increase) in revenues in FY 2022 and FY 2024 is due to increase of construction costs and number of document </t>
  </si>
  <si>
    <t xml:space="preserve">reviews. The variance (decrease) in revenues in FY 2023 is due to the number of documents reviewed was less than projected due to the way in which </t>
  </si>
  <si>
    <t xml:space="preserve">resubmitted documents were counted. The variance in expenditures in FY 2022 to 2026 is due to collective bargaining, fringe rates, and operating costs. </t>
  </si>
  <si>
    <t>DCAB - Special Parent Information Network (SPIN)</t>
  </si>
  <si>
    <t>U</t>
  </si>
  <si>
    <t>S 324 H</t>
  </si>
  <si>
    <t xml:space="preserve">Board to provide support in the operation and support of the Special Parent Information Network (SPIN) and the Special Education Advisory Council (SEAC).                                                  </t>
  </si>
  <si>
    <t>Intended Purpose:  A Memorandum of Agreement between the Department of Education and the Department of Health, Disability and Communication Access</t>
  </si>
  <si>
    <t>Source of Revenues:  Department of Education</t>
  </si>
  <si>
    <t>Current Program Activities/Allowable Expenses:  Two (2.0) positions and operating costs for SPIN and SEAC.</t>
  </si>
  <si>
    <t xml:space="preserve">Variances:  The variance (decrease) in revenues in FY 2020 is due to Qtr 4 funds not received until FY 2021 Qtr 1. The variance (decrease) in expenditures in </t>
  </si>
  <si>
    <t xml:space="preserve">FY 2020 is due to the COVID-19 pandemic and cancellation of the annual SPIN conference. The variance (increase) in revenues in FY 2021 is due to an increase </t>
  </si>
  <si>
    <t>in costs of personnel services and operating costs of the SEAC. The variance (decrease) in revenues in FY 2022  is due to reduced personnel costs</t>
  </si>
  <si>
    <t xml:space="preserve">and operating costs of the SPIN and SEAC during the COVID-19 pandemic. The variance (decrease) in revenue in FY 2024 is due to Qtr 4 funds not </t>
  </si>
  <si>
    <t xml:space="preserve">received until FY 2025.The variance (increase) in expenditures in 2023 to 2026 is due to collective bargaining, fringe rates, and operating costs. </t>
  </si>
  <si>
    <t>DCAB - Accessible Parking Special Fund</t>
  </si>
  <si>
    <t>HRS §348F-7.5</t>
  </si>
  <si>
    <t>S 396 H</t>
  </si>
  <si>
    <t xml:space="preserve">Source of Revenues:  Fee from annual motor vehicle registration pursuant to Section 249-31(b), HRS. </t>
  </si>
  <si>
    <t>Current Program Activities/Allowable Expenses:  To administer the statewide parking program for persons with disabilities under Part III of Chapter 291.</t>
  </si>
  <si>
    <t xml:space="preserve">Variances:  </t>
  </si>
  <si>
    <t xml:space="preserve">The variance (increase) in revenues in FY 2023 is due to the establishment of the Accessible Parking Special Fund which became effective January 1, 2023. </t>
  </si>
  <si>
    <t xml:space="preserve">FY 2023 and FY 2026 increased revenues based on the estimated number of annual motor vehicle registration. </t>
  </si>
  <si>
    <t>The variance in expenditures in FY 2024 to 2026 is due to collective bargaining, fringe rates, and operating costs.</t>
  </si>
  <si>
    <t xml:space="preserve">   Statutory language: §348F-7.5  Accessible parking special account. (a) There is established the disability and communication access </t>
  </si>
  <si>
    <t>board special fund the accesible parking special account to be administered by the disability and communication access board, into which shall be</t>
  </si>
  <si>
    <t xml:space="preserve">deposited $1 from each annual motor vehicle registration fee pursuant to section 249-31(b). All interest earned or accrued on moneys </t>
  </si>
  <si>
    <t xml:space="preserve">(b) Moneys in the disability and communication access board special fund shall be expended to defray costs of administering this chapter. (c) All moneys </t>
  </si>
  <si>
    <t>collected as application fees or fees for continuing education units for credentialing of interpreters shall be deposited into the disability and communication</t>
  </si>
  <si>
    <t>access board special fund.</t>
  </si>
  <si>
    <t xml:space="preserve">   Statutory language: Not applicable.</t>
  </si>
  <si>
    <t>shall become part of the special account. (b) Moneys in the accessible parking special account shall be expended to cover the costs to administer</t>
  </si>
  <si>
    <t>the statewide parking program for persons with disabilities under part III of chapter 291.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</si>
</sst>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u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59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2" xfId="0" applyFill="1" applyBorder="1"/>
    <xf numFmtId="0" fontId="0" fillId="2" borderId="0" xfId="0" applyFill="1" applyBorder="1"/>
    <xf numFmtId="0" fontId="0" fillId="2" borderId="3" xfId="0" applyFill="1" applyBorder="1" applyAlignment="1">
      <alignment horizontal="center"/>
    </xf>
    <xf numFmtId="0" fontId="0" fillId="2" borderId="4" xfId="0" applyFill="1" applyBorder="1"/>
    <xf numFmtId="0" fontId="0" fillId="2" borderId="4" xfId="0" applyFill="1" applyBorder="1" applyAlignment="1">
      <alignment horizontal="center"/>
    </xf>
    <xf numFmtId="0" fontId="0" fillId="2" borderId="5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1" xfId="0" applyFill="1" applyBorder="1"/>
    <xf numFmtId="0" fontId="0" fillId="2" borderId="12" xfId="0" applyFill="1" applyBorder="1"/>
    <xf numFmtId="0" fontId="3" fillId="2" borderId="1" xfId="0" applyFont="1" applyFill="1" applyBorder="1"/>
    <xf numFmtId="38" fontId="0" fillId="2" borderId="4" xfId="0" applyNumberFormat="1" applyFill="1" applyBorder="1"/>
    <xf numFmtId="38" fontId="0" fillId="2" borderId="3" xfId="0" applyNumberFormat="1" applyFill="1" applyBorder="1"/>
    <xf numFmtId="38" fontId="0" fillId="2" borderId="6" xfId="0" applyNumberFormat="1" applyFill="1" applyBorder="1"/>
    <xf numFmtId="38" fontId="0" fillId="2" borderId="13" xfId="0" applyNumberFormat="1" applyFill="1" applyBorder="1"/>
    <xf numFmtId="38" fontId="0" fillId="2" borderId="9" xfId="0" applyNumberFormat="1" applyFill="1" applyBorder="1"/>
    <xf numFmtId="38" fontId="0" fillId="2" borderId="14" xfId="0" applyNumberFormat="1" applyFill="1" applyBorder="1"/>
    <xf numFmtId="38" fontId="0" fillId="2" borderId="12" xfId="0" applyNumberFormat="1" applyFill="1" applyBorder="1"/>
    <xf numFmtId="38" fontId="0" fillId="0" borderId="1" xfId="0" applyNumberFormat="1" applyFill="1" applyBorder="1"/>
    <xf numFmtId="38" fontId="0" fillId="2" borderId="1" xfId="0" applyNumberFormat="1" applyFill="1" applyBorder="1"/>
    <xf numFmtId="0" fontId="4" fillId="0" borderId="0" xfId="0" applyFont="1" applyFill="1"/>
    <xf numFmtId="0" fontId="4" fillId="2" borderId="6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1" xfId="0" applyFill="1" applyBorder="1"/>
    <xf numFmtId="38" fontId="0" fillId="0" borderId="4" xfId="0" applyNumberFormat="1" applyFill="1" applyBorder="1"/>
    <xf numFmtId="0" fontId="0" fillId="0" borderId="4" xfId="0" applyFill="1" applyBorder="1"/>
    <xf numFmtId="0" fontId="4" fillId="2" borderId="3" xfId="0" applyFont="1" applyFill="1" applyBorder="1" applyAlignment="1">
      <alignment horizontal="center"/>
    </xf>
    <xf numFmtId="0" fontId="4" fillId="2" borderId="0" xfId="0" applyFont="1" applyFill="1" applyBorder="1"/>
    <xf numFmtId="38" fontId="0" fillId="3" borderId="3" xfId="0" applyNumberFormat="1" applyFill="1" applyBorder="1"/>
    <xf numFmtId="0" fontId="0" fillId="3" borderId="11" xfId="0" applyFill="1" applyBorder="1"/>
    <xf numFmtId="0" fontId="0" fillId="3" borderId="4" xfId="0" applyFill="1" applyBorder="1"/>
    <xf numFmtId="38" fontId="0" fillId="3" borderId="4" xfId="0" applyNumberFormat="1" applyFill="1" applyBorder="1"/>
    <xf numFmtId="0" fontId="0" fillId="3" borderId="2" xfId="0" applyFill="1" applyBorder="1"/>
    <xf numFmtId="38" fontId="0" fillId="3" borderId="2" xfId="0" applyNumberFormat="1" applyFill="1" applyBorder="1"/>
    <xf numFmtId="0" fontId="4" fillId="3" borderId="11" xfId="0" applyFont="1" applyFill="1" applyBorder="1"/>
    <xf numFmtId="38" fontId="0" fillId="3" borderId="11" xfId="0" applyNumberFormat="1" applyFill="1" applyBorder="1"/>
    <xf numFmtId="0" fontId="0" fillId="3" borderId="8" xfId="0" applyFill="1" applyBorder="1"/>
    <xf numFmtId="0" fontId="0" fillId="3" borderId="9" xfId="0" applyFill="1" applyBorder="1"/>
    <xf numFmtId="38" fontId="0" fillId="3" borderId="6" xfId="0" applyNumberFormat="1" applyFill="1" applyBorder="1"/>
    <xf numFmtId="38" fontId="0" fillId="3" borderId="13" xfId="0" applyNumberFormat="1" applyFill="1" applyBorder="1"/>
    <xf numFmtId="0" fontId="0" fillId="3" borderId="7" xfId="0" applyFill="1" applyBorder="1"/>
    <xf numFmtId="0" fontId="0" fillId="3" borderId="5" xfId="0" applyFill="1" applyBorder="1"/>
    <xf numFmtId="0" fontId="0" fillId="3" borderId="10" xfId="0" applyFill="1" applyBorder="1"/>
    <xf numFmtId="0" fontId="0" fillId="3" borderId="6" xfId="0" applyFill="1" applyBorder="1"/>
    <xf numFmtId="0" fontId="4" fillId="2" borderId="1" xfId="0" applyFont="1" applyFill="1" applyBorder="1"/>
    <xf numFmtId="0" fontId="4" fillId="2" borderId="2" xfId="0" applyFont="1" applyFill="1" applyBorder="1"/>
    <xf numFmtId="0" fontId="4" fillId="2" borderId="0" xfId="0" applyFont="1" applyFill="1"/>
    <xf numFmtId="0" fontId="4" fillId="2" borderId="0" xfId="0" applyFont="1" applyFill="1" applyAlignment="1"/>
    <xf numFmtId="0" fontId="4" fillId="3" borderId="9" xfId="0" applyFont="1" applyFill="1" applyBorder="1"/>
    <xf numFmtId="0" fontId="4" fillId="3" borderId="8" xfId="0" applyFont="1" applyFill="1" applyBorder="1"/>
    <xf numFmtId="0" fontId="1" fillId="2" borderId="1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4" fillId="3" borderId="11" xfId="0" applyFont="1" applyFill="1" applyBorder="1" applyAlignment="1">
      <alignment wrapText="1"/>
    </xf>
    <xf numFmtId="0" fontId="4" fillId="3" borderId="4" xfId="0" applyFont="1" applyFill="1" applyBorder="1" applyAlignment="1">
      <alignment wrapText="1"/>
    </xf>
  </cellXfs>
  <cellStyles count="2">
    <cellStyle name="Normal" xfId="0" builtinId="0"/>
    <cellStyle name="Normal 10" xfId="1" xr:uid="{9F3C5378-7FDF-4689-8882-59C548FF40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E8CBD0-6CFF-4F5A-A09D-46D5A821EA62}">
  <sheetPr>
    <pageSetUpPr fitToPage="1"/>
  </sheetPr>
  <dimension ref="A1:I51"/>
  <sheetViews>
    <sheetView tabSelected="1" view="pageLayout" zoomScaleNormal="100" workbookViewId="0">
      <selection activeCell="L27" sqref="L27"/>
    </sheetView>
  </sheetViews>
  <sheetFormatPr defaultRowHeight="12.75" x14ac:dyDescent="0.2"/>
  <cols>
    <col min="1" max="2" width="14.5703125" customWidth="1"/>
    <col min="3" max="8" width="14" customWidth="1"/>
    <col min="9" max="9" width="13.140625" customWidth="1"/>
  </cols>
  <sheetData>
    <row r="1" spans="1:9" x14ac:dyDescent="0.2">
      <c r="A1" s="1"/>
      <c r="B1" s="1"/>
      <c r="C1" s="1"/>
      <c r="D1" s="1"/>
      <c r="E1" s="1"/>
      <c r="F1" s="1"/>
      <c r="G1" s="1"/>
      <c r="H1" s="1"/>
      <c r="I1" s="1"/>
    </row>
    <row r="2" spans="1:9" x14ac:dyDescent="0.2">
      <c r="A2" s="1" t="s">
        <v>13</v>
      </c>
      <c r="B2" s="48" t="s">
        <v>33</v>
      </c>
      <c r="C2" s="2"/>
      <c r="D2" s="2"/>
      <c r="E2" s="5"/>
      <c r="F2" s="1"/>
      <c r="G2" s="3" t="s">
        <v>14</v>
      </c>
      <c r="H2" s="48" t="s">
        <v>37</v>
      </c>
      <c r="I2" s="2"/>
    </row>
    <row r="3" spans="1:9" x14ac:dyDescent="0.2">
      <c r="A3" s="1" t="s">
        <v>23</v>
      </c>
      <c r="B3" s="48" t="s">
        <v>34</v>
      </c>
      <c r="C3" s="2"/>
      <c r="D3" s="2"/>
      <c r="E3" s="5"/>
      <c r="F3" s="1"/>
      <c r="G3" s="3" t="s">
        <v>27</v>
      </c>
      <c r="H3" s="49" t="s">
        <v>38</v>
      </c>
      <c r="I3" s="4"/>
    </row>
    <row r="4" spans="1:9" x14ac:dyDescent="0.2">
      <c r="A4" s="1" t="s">
        <v>15</v>
      </c>
      <c r="B4" s="48" t="s">
        <v>55</v>
      </c>
      <c r="C4" s="2"/>
      <c r="D4" s="2"/>
      <c r="E4" s="5"/>
      <c r="F4" s="1"/>
      <c r="G4" s="3" t="s">
        <v>26</v>
      </c>
      <c r="H4" s="48" t="s">
        <v>56</v>
      </c>
      <c r="I4" s="2"/>
    </row>
    <row r="5" spans="1:9" x14ac:dyDescent="0.2">
      <c r="A5" s="1" t="s">
        <v>24</v>
      </c>
      <c r="B5" s="48" t="s">
        <v>36</v>
      </c>
      <c r="C5" s="4"/>
      <c r="D5" s="4"/>
      <c r="E5" s="5"/>
      <c r="F5" s="1"/>
      <c r="G5" s="3" t="s">
        <v>25</v>
      </c>
      <c r="H5" s="49" t="s">
        <v>57</v>
      </c>
      <c r="I5" s="4"/>
    </row>
    <row r="6" spans="1:9" x14ac:dyDescent="0.2">
      <c r="A6" s="1"/>
      <c r="B6" s="1"/>
      <c r="C6" s="1"/>
      <c r="D6" s="1"/>
      <c r="E6" s="1"/>
      <c r="F6" s="1"/>
      <c r="G6" s="1"/>
      <c r="H6" s="1"/>
      <c r="I6" s="1"/>
    </row>
    <row r="7" spans="1:9" x14ac:dyDescent="0.2">
      <c r="A7" s="1"/>
      <c r="B7" s="1"/>
      <c r="C7" s="1"/>
      <c r="D7" s="1"/>
      <c r="E7" s="1"/>
      <c r="F7" s="1"/>
      <c r="G7" s="1"/>
      <c r="H7" s="1"/>
      <c r="I7" s="1"/>
    </row>
    <row r="8" spans="1:9" x14ac:dyDescent="0.2">
      <c r="A8" s="50" t="s">
        <v>59</v>
      </c>
      <c r="B8" s="1"/>
      <c r="C8" s="5"/>
      <c r="D8" s="5"/>
      <c r="E8" s="5"/>
      <c r="F8" s="5"/>
      <c r="G8" s="5"/>
      <c r="H8" s="5"/>
      <c r="I8" s="5"/>
    </row>
    <row r="9" spans="1:9" x14ac:dyDescent="0.2">
      <c r="A9" s="50" t="s">
        <v>58</v>
      </c>
      <c r="B9" s="1"/>
      <c r="C9" s="5"/>
      <c r="D9" s="5"/>
      <c r="E9" s="5"/>
      <c r="F9" s="5"/>
      <c r="G9" s="5"/>
      <c r="H9" s="5"/>
      <c r="I9" s="5"/>
    </row>
    <row r="10" spans="1:9" x14ac:dyDescent="0.2">
      <c r="A10" s="50"/>
      <c r="B10" s="1"/>
      <c r="C10" s="5"/>
      <c r="D10" s="5"/>
      <c r="E10" s="5"/>
      <c r="F10" s="5"/>
      <c r="G10" s="5"/>
      <c r="H10" s="5"/>
      <c r="I10" s="5"/>
    </row>
    <row r="11" spans="1:9" x14ac:dyDescent="0.2">
      <c r="A11" s="50" t="s">
        <v>60</v>
      </c>
      <c r="B11" s="1"/>
      <c r="C11" s="5"/>
      <c r="D11" s="5"/>
      <c r="E11" s="5"/>
      <c r="F11" s="5"/>
      <c r="G11" s="5"/>
      <c r="H11" s="5"/>
      <c r="I11" s="5"/>
    </row>
    <row r="12" spans="1:9" x14ac:dyDescent="0.2">
      <c r="A12" s="50"/>
      <c r="B12" s="1"/>
      <c r="C12" s="5"/>
      <c r="D12" s="5"/>
      <c r="E12" s="5"/>
      <c r="F12" s="5"/>
      <c r="G12" s="5"/>
      <c r="H12" s="5"/>
      <c r="I12" s="5"/>
    </row>
    <row r="13" spans="1:9" ht="12.75" customHeight="1" x14ac:dyDescent="0.2">
      <c r="A13" s="51" t="s">
        <v>61</v>
      </c>
      <c r="B13" s="1"/>
      <c r="C13" s="5"/>
      <c r="D13" s="5"/>
      <c r="E13" s="5"/>
      <c r="F13" s="5"/>
      <c r="G13" s="5"/>
      <c r="H13" s="5"/>
      <c r="I13" s="5"/>
    </row>
    <row r="14" spans="1:9" ht="12.75" customHeight="1" x14ac:dyDescent="0.2">
      <c r="A14" s="51"/>
      <c r="B14" s="1"/>
      <c r="C14" s="5"/>
      <c r="D14" s="5"/>
      <c r="E14" s="5"/>
      <c r="F14" s="5"/>
      <c r="G14" s="5"/>
      <c r="H14" s="5"/>
      <c r="I14" s="5"/>
    </row>
    <row r="15" spans="1:9" x14ac:dyDescent="0.2">
      <c r="A15" s="50" t="s">
        <v>62</v>
      </c>
      <c r="B15" s="1"/>
      <c r="C15" s="5"/>
      <c r="D15" s="5"/>
      <c r="E15" s="5"/>
      <c r="F15" s="5"/>
      <c r="G15" s="5"/>
      <c r="H15" s="5"/>
      <c r="I15" s="5"/>
    </row>
    <row r="16" spans="1:9" x14ac:dyDescent="0.2">
      <c r="A16" s="50" t="s">
        <v>63</v>
      </c>
      <c r="B16" s="1"/>
      <c r="C16" s="5"/>
      <c r="D16" s="5"/>
      <c r="E16" s="5"/>
      <c r="F16" s="5"/>
      <c r="G16" s="5"/>
      <c r="H16" s="5"/>
      <c r="I16" s="5"/>
    </row>
    <row r="17" spans="1:9" x14ac:dyDescent="0.2">
      <c r="A17" s="50" t="s">
        <v>64</v>
      </c>
      <c r="B17" s="1"/>
      <c r="C17" s="5"/>
      <c r="D17" s="5"/>
      <c r="E17" s="5"/>
      <c r="F17" s="5"/>
      <c r="G17" s="5"/>
      <c r="H17" s="5"/>
      <c r="I17" s="5"/>
    </row>
    <row r="18" spans="1:9" x14ac:dyDescent="0.2">
      <c r="A18" s="24" t="s">
        <v>65</v>
      </c>
      <c r="B18" s="1"/>
      <c r="C18" s="5"/>
      <c r="D18" s="5"/>
      <c r="E18" s="5"/>
      <c r="F18" s="5"/>
      <c r="G18" s="5"/>
      <c r="H18" s="5"/>
      <c r="I18" s="5"/>
    </row>
    <row r="19" spans="1:9" x14ac:dyDescent="0.2">
      <c r="A19" s="50" t="s">
        <v>66</v>
      </c>
      <c r="B19" s="1"/>
      <c r="C19" s="5"/>
      <c r="D19" s="5"/>
      <c r="E19" s="5"/>
      <c r="F19" s="5"/>
      <c r="G19" s="5"/>
      <c r="H19" s="5"/>
      <c r="I19" s="5"/>
    </row>
    <row r="20" spans="1:9" x14ac:dyDescent="0.2">
      <c r="A20" s="50"/>
      <c r="B20" s="1"/>
      <c r="C20" s="5"/>
      <c r="D20" s="5"/>
      <c r="E20" s="5"/>
      <c r="F20" s="5"/>
      <c r="G20" s="5"/>
      <c r="H20" s="5"/>
      <c r="I20" s="5"/>
    </row>
    <row r="21" spans="1:9" x14ac:dyDescent="0.2">
      <c r="A21" s="24" t="s">
        <v>46</v>
      </c>
      <c r="B21" s="1"/>
      <c r="C21" s="5"/>
      <c r="D21" s="5"/>
      <c r="E21" s="5"/>
      <c r="F21" s="5"/>
      <c r="G21" s="5"/>
      <c r="H21" s="5"/>
      <c r="I21" s="5"/>
    </row>
    <row r="22" spans="1:9" x14ac:dyDescent="0.2">
      <c r="A22" s="31" t="s">
        <v>82</v>
      </c>
      <c r="B22" s="5"/>
      <c r="C22" s="5"/>
      <c r="D22" s="5"/>
      <c r="E22" s="5"/>
      <c r="F22" s="5"/>
      <c r="G22" s="5"/>
      <c r="H22" s="5"/>
      <c r="I22" s="5"/>
    </row>
    <row r="23" spans="1:9" x14ac:dyDescent="0.2">
      <c r="A23" s="31"/>
      <c r="B23" s="5"/>
      <c r="C23" s="5"/>
      <c r="D23" s="5"/>
      <c r="E23" s="5"/>
      <c r="F23" s="5"/>
      <c r="G23" s="5"/>
      <c r="H23" s="5"/>
      <c r="I23" s="5"/>
    </row>
    <row r="24" spans="1:9" x14ac:dyDescent="0.2">
      <c r="A24" s="54" t="s">
        <v>12</v>
      </c>
      <c r="B24" s="55"/>
      <c r="C24" s="55"/>
      <c r="D24" s="55"/>
      <c r="E24" s="55"/>
      <c r="F24" s="55"/>
      <c r="G24" s="55"/>
      <c r="H24" s="55"/>
      <c r="I24" s="56"/>
    </row>
    <row r="25" spans="1:9" x14ac:dyDescent="0.2">
      <c r="A25" s="12"/>
      <c r="B25" s="7"/>
      <c r="C25" s="25" t="s">
        <v>32</v>
      </c>
      <c r="D25" s="25" t="s">
        <v>20</v>
      </c>
      <c r="E25" s="25" t="s">
        <v>21</v>
      </c>
      <c r="F25" s="25" t="s">
        <v>22</v>
      </c>
      <c r="G25" s="25" t="s">
        <v>28</v>
      </c>
      <c r="H25" s="25" t="s">
        <v>30</v>
      </c>
      <c r="I25" s="25" t="s">
        <v>31</v>
      </c>
    </row>
    <row r="26" spans="1:9" x14ac:dyDescent="0.2">
      <c r="A26" s="12"/>
      <c r="B26" s="7"/>
      <c r="C26" s="26" t="s">
        <v>10</v>
      </c>
      <c r="D26" s="8" t="s">
        <v>10</v>
      </c>
      <c r="E26" s="6" t="s">
        <v>10</v>
      </c>
      <c r="F26" s="30" t="s">
        <v>10</v>
      </c>
      <c r="G26" s="30" t="s">
        <v>10</v>
      </c>
      <c r="H26" s="6" t="s">
        <v>11</v>
      </c>
      <c r="I26" s="6" t="s">
        <v>11</v>
      </c>
    </row>
    <row r="27" spans="1:9" x14ac:dyDescent="0.2">
      <c r="A27" s="33" t="s">
        <v>0</v>
      </c>
      <c r="B27" s="34"/>
      <c r="C27" s="35">
        <v>292599</v>
      </c>
      <c r="D27" s="32">
        <v>292600</v>
      </c>
      <c r="E27" s="32">
        <v>299731</v>
      </c>
      <c r="F27" s="32">
        <v>299731</v>
      </c>
      <c r="G27" s="32">
        <v>308735</v>
      </c>
      <c r="H27" s="32">
        <v>314641</v>
      </c>
      <c r="I27" s="32">
        <v>314641</v>
      </c>
    </row>
    <row r="28" spans="1:9" x14ac:dyDescent="0.2">
      <c r="A28" s="12" t="s">
        <v>1</v>
      </c>
      <c r="B28" s="7"/>
      <c r="C28" s="15">
        <v>57669</v>
      </c>
      <c r="D28" s="16">
        <f t="shared" ref="D28:I28" si="0">C39</f>
        <v>35285</v>
      </c>
      <c r="E28" s="16">
        <f t="shared" si="0"/>
        <v>109317</v>
      </c>
      <c r="F28" s="16">
        <f t="shared" si="0"/>
        <v>136671</v>
      </c>
      <c r="G28" s="16">
        <f t="shared" si="0"/>
        <v>146124</v>
      </c>
      <c r="H28" s="16">
        <f t="shared" si="0"/>
        <v>24553</v>
      </c>
      <c r="I28" s="16">
        <f t="shared" si="0"/>
        <v>259</v>
      </c>
    </row>
    <row r="29" spans="1:9" x14ac:dyDescent="0.2">
      <c r="A29" s="33" t="s">
        <v>2</v>
      </c>
      <c r="B29" s="34"/>
      <c r="C29" s="35">
        <v>172094</v>
      </c>
      <c r="D29" s="32">
        <v>256362</v>
      </c>
      <c r="E29" s="32">
        <v>210400</v>
      </c>
      <c r="F29" s="32">
        <v>219012</v>
      </c>
      <c r="G29" s="32">
        <v>137433</v>
      </c>
      <c r="H29" s="32">
        <v>236605</v>
      </c>
      <c r="I29" s="32">
        <v>335262</v>
      </c>
    </row>
    <row r="30" spans="1:9" x14ac:dyDescent="0.2">
      <c r="A30" s="33" t="s">
        <v>3</v>
      </c>
      <c r="B30" s="34"/>
      <c r="C30" s="35">
        <v>194478</v>
      </c>
      <c r="D30" s="32">
        <v>182330</v>
      </c>
      <c r="E30" s="32">
        <v>183046</v>
      </c>
      <c r="F30" s="35">
        <v>209559</v>
      </c>
      <c r="G30" s="32">
        <v>259004</v>
      </c>
      <c r="H30" s="32">
        <v>260899</v>
      </c>
      <c r="I30" s="32">
        <v>260899</v>
      </c>
    </row>
    <row r="31" spans="1:9" x14ac:dyDescent="0.2">
      <c r="A31" s="12"/>
      <c r="B31" s="7"/>
      <c r="C31" s="15"/>
      <c r="D31" s="16"/>
      <c r="E31" s="16"/>
      <c r="F31" s="16"/>
      <c r="G31" s="16"/>
      <c r="H31" s="16"/>
      <c r="I31" s="16"/>
    </row>
    <row r="32" spans="1:9" x14ac:dyDescent="0.2">
      <c r="A32" s="33" t="s">
        <v>4</v>
      </c>
      <c r="B32" s="36"/>
      <c r="C32" s="37"/>
      <c r="D32" s="37"/>
      <c r="E32" s="37"/>
      <c r="F32" s="37"/>
      <c r="G32" s="37"/>
      <c r="H32" s="37"/>
      <c r="I32" s="35"/>
    </row>
    <row r="33" spans="1:9" x14ac:dyDescent="0.2">
      <c r="A33" s="38" t="s">
        <v>19</v>
      </c>
      <c r="B33" s="34"/>
      <c r="C33" s="35"/>
      <c r="D33" s="39"/>
      <c r="E33" s="37"/>
      <c r="F33" s="37"/>
      <c r="G33" s="37"/>
      <c r="H33" s="37"/>
      <c r="I33" s="35"/>
    </row>
    <row r="34" spans="1:9" x14ac:dyDescent="0.2">
      <c r="A34" s="53"/>
      <c r="B34" s="52"/>
      <c r="C34" s="35"/>
      <c r="D34" s="32"/>
      <c r="E34" s="32"/>
      <c r="F34" s="32"/>
      <c r="G34" s="32"/>
      <c r="H34" s="32"/>
      <c r="I34" s="32"/>
    </row>
    <row r="35" spans="1:9" x14ac:dyDescent="0.2">
      <c r="A35" s="40"/>
      <c r="B35" s="41"/>
      <c r="C35" s="35"/>
      <c r="D35" s="32"/>
      <c r="E35" s="32"/>
      <c r="F35" s="32"/>
      <c r="G35" s="32"/>
      <c r="H35" s="32"/>
      <c r="I35" s="32"/>
    </row>
    <row r="36" spans="1:9" x14ac:dyDescent="0.2">
      <c r="A36" s="40"/>
      <c r="B36" s="41"/>
      <c r="C36" s="35"/>
      <c r="D36" s="32"/>
      <c r="E36" s="32"/>
      <c r="F36" s="32"/>
      <c r="G36" s="32"/>
      <c r="H36" s="32"/>
      <c r="I36" s="32"/>
    </row>
    <row r="37" spans="1:9" x14ac:dyDescent="0.2">
      <c r="A37" s="27" t="s">
        <v>5</v>
      </c>
      <c r="B37" s="29"/>
      <c r="C37" s="28">
        <f t="shared" ref="C37:I37" si="1">SUM(C34:C36)</f>
        <v>0</v>
      </c>
      <c r="D37" s="28">
        <f t="shared" si="1"/>
        <v>0</v>
      </c>
      <c r="E37" s="28">
        <f t="shared" si="1"/>
        <v>0</v>
      </c>
      <c r="F37" s="28">
        <f t="shared" si="1"/>
        <v>0</v>
      </c>
      <c r="G37" s="28">
        <f t="shared" si="1"/>
        <v>0</v>
      </c>
      <c r="H37" s="28">
        <f t="shared" si="1"/>
        <v>0</v>
      </c>
      <c r="I37" s="28">
        <f t="shared" si="1"/>
        <v>0</v>
      </c>
    </row>
    <row r="38" spans="1:9" x14ac:dyDescent="0.2">
      <c r="A38" s="12"/>
      <c r="B38" s="7"/>
      <c r="C38" s="15"/>
      <c r="D38" s="16"/>
      <c r="E38" s="16"/>
      <c r="F38" s="16"/>
      <c r="G38" s="16"/>
      <c r="H38" s="16"/>
      <c r="I38" s="16"/>
    </row>
    <row r="39" spans="1:9" x14ac:dyDescent="0.2">
      <c r="A39" s="12" t="s">
        <v>7</v>
      </c>
      <c r="B39" s="7"/>
      <c r="C39" s="15">
        <f>+C28+C29-C30+C37</f>
        <v>35285</v>
      </c>
      <c r="D39" s="15">
        <f t="shared" ref="D39:I39" si="2">+D28+D29-D30+D37</f>
        <v>109317</v>
      </c>
      <c r="E39" s="15">
        <f>+E28+E29-E30+E37</f>
        <v>136671</v>
      </c>
      <c r="F39" s="15">
        <f t="shared" si="2"/>
        <v>146124</v>
      </c>
      <c r="G39" s="15">
        <f>+G28+G29-G30+G37</f>
        <v>24553</v>
      </c>
      <c r="H39" s="15">
        <f>+H28+H29-H30+H37</f>
        <v>259</v>
      </c>
      <c r="I39" s="15">
        <f t="shared" si="2"/>
        <v>74622</v>
      </c>
    </row>
    <row r="40" spans="1:9" x14ac:dyDescent="0.2">
      <c r="A40" s="10"/>
      <c r="B40" s="11"/>
      <c r="C40" s="17"/>
      <c r="D40" s="18"/>
      <c r="E40" s="18"/>
      <c r="F40" s="16"/>
      <c r="G40" s="16"/>
      <c r="H40" s="16"/>
      <c r="I40" s="16"/>
    </row>
    <row r="41" spans="1:9" x14ac:dyDescent="0.2">
      <c r="A41" s="33" t="s">
        <v>16</v>
      </c>
      <c r="B41" s="34"/>
      <c r="C41" s="42">
        <v>15215</v>
      </c>
      <c r="D41" s="43"/>
      <c r="E41" s="43"/>
      <c r="F41" s="32"/>
      <c r="G41" s="32">
        <v>199</v>
      </c>
      <c r="H41" s="32"/>
      <c r="I41" s="32"/>
    </row>
    <row r="42" spans="1:9" x14ac:dyDescent="0.2">
      <c r="A42" s="10"/>
      <c r="B42" s="11"/>
      <c r="C42" s="17"/>
      <c r="D42" s="18"/>
      <c r="E42" s="18"/>
      <c r="F42" s="16"/>
      <c r="G42" s="16"/>
      <c r="H42" s="16"/>
      <c r="I42" s="16"/>
    </row>
    <row r="43" spans="1:9" x14ac:dyDescent="0.2">
      <c r="A43" s="12" t="s">
        <v>17</v>
      </c>
      <c r="B43" s="9"/>
      <c r="C43" s="19">
        <f>C39-C41</f>
        <v>20070</v>
      </c>
      <c r="D43" s="19">
        <f t="shared" ref="D43:I43" si="3">D39-D41</f>
        <v>109317</v>
      </c>
      <c r="E43" s="19">
        <f t="shared" si="3"/>
        <v>136671</v>
      </c>
      <c r="F43" s="20">
        <f t="shared" si="3"/>
        <v>146124</v>
      </c>
      <c r="G43" s="20">
        <f t="shared" si="3"/>
        <v>24354</v>
      </c>
      <c r="H43" s="20">
        <f t="shared" si="3"/>
        <v>259</v>
      </c>
      <c r="I43" s="20">
        <f t="shared" si="3"/>
        <v>74622</v>
      </c>
    </row>
    <row r="44" spans="1:9" x14ac:dyDescent="0.2">
      <c r="A44" s="13"/>
      <c r="B44" s="13"/>
      <c r="C44" s="21"/>
      <c r="D44" s="21"/>
      <c r="E44" s="21"/>
      <c r="F44" s="21"/>
      <c r="G44" s="21"/>
      <c r="H44" s="21"/>
      <c r="I44" s="21"/>
    </row>
    <row r="45" spans="1:9" x14ac:dyDescent="0.2">
      <c r="A45" s="14" t="s">
        <v>18</v>
      </c>
      <c r="B45" s="2"/>
      <c r="C45" s="22"/>
      <c r="D45" s="22"/>
      <c r="E45" s="23"/>
      <c r="F45" s="23"/>
      <c r="G45" s="23"/>
      <c r="H45" s="23"/>
      <c r="I45" s="23"/>
    </row>
    <row r="46" spans="1:9" ht="26.45" customHeight="1" x14ac:dyDescent="0.2">
      <c r="A46" s="57" t="s">
        <v>29</v>
      </c>
      <c r="B46" s="58"/>
      <c r="C46" s="43"/>
      <c r="D46" s="43"/>
      <c r="E46" s="43"/>
      <c r="F46" s="43"/>
      <c r="G46" s="43"/>
      <c r="H46" s="43"/>
      <c r="I46" s="43"/>
    </row>
    <row r="47" spans="1:9" x14ac:dyDescent="0.2">
      <c r="A47" s="33"/>
      <c r="B47" s="34"/>
      <c r="C47" s="32"/>
      <c r="D47" s="32"/>
      <c r="E47" s="32"/>
      <c r="F47" s="32"/>
      <c r="G47" s="32"/>
      <c r="H47" s="32"/>
      <c r="I47" s="32"/>
    </row>
    <row r="48" spans="1:9" x14ac:dyDescent="0.2">
      <c r="A48" s="33" t="s">
        <v>6</v>
      </c>
      <c r="B48" s="34"/>
      <c r="C48" s="32"/>
      <c r="D48" s="32"/>
      <c r="E48" s="32"/>
      <c r="F48" s="32"/>
      <c r="G48" s="32"/>
      <c r="H48" s="32"/>
      <c r="I48" s="32"/>
    </row>
    <row r="49" spans="1:9" x14ac:dyDescent="0.2">
      <c r="A49" s="33"/>
      <c r="B49" s="34"/>
      <c r="C49" s="32"/>
      <c r="D49" s="32"/>
      <c r="E49" s="32"/>
      <c r="F49" s="32"/>
      <c r="G49" s="32"/>
      <c r="H49" s="32"/>
      <c r="I49" s="32"/>
    </row>
    <row r="50" spans="1:9" x14ac:dyDescent="0.2">
      <c r="A50" s="44" t="s">
        <v>8</v>
      </c>
      <c r="B50" s="45"/>
      <c r="C50" s="32"/>
      <c r="D50" s="32"/>
      <c r="E50" s="32"/>
      <c r="F50" s="32"/>
      <c r="G50" s="32"/>
      <c r="H50" s="32"/>
      <c r="I50" s="32"/>
    </row>
    <row r="51" spans="1:9" x14ac:dyDescent="0.2">
      <c r="A51" s="46" t="s">
        <v>9</v>
      </c>
      <c r="B51" s="47"/>
      <c r="C51" s="32"/>
      <c r="D51" s="32"/>
      <c r="E51" s="32"/>
      <c r="F51" s="32"/>
      <c r="G51" s="32"/>
      <c r="H51" s="32"/>
      <c r="I51" s="32"/>
    </row>
  </sheetData>
  <sheetProtection selectLockedCells="1"/>
  <mergeCells count="2">
    <mergeCell ref="A24:I24"/>
    <mergeCell ref="A46:B46"/>
  </mergeCells>
  <printOptions horizontalCentered="1"/>
  <pageMargins left="0.75" right="0.75" top="0.6" bottom="0.55000000000000004" header="0.28000000000000003" footer="0.16"/>
  <pageSetup scale="80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5"/>
  <sheetViews>
    <sheetView view="pageLayout" topLeftCell="A20" zoomScaleNormal="100" workbookViewId="0">
      <selection activeCell="A27" sqref="A27"/>
    </sheetView>
  </sheetViews>
  <sheetFormatPr defaultRowHeight="12.75" x14ac:dyDescent="0.2"/>
  <cols>
    <col min="1" max="2" width="14.5703125" customWidth="1"/>
    <col min="3" max="8" width="14" customWidth="1"/>
    <col min="9" max="9" width="13.140625" customWidth="1"/>
  </cols>
  <sheetData>
    <row r="1" spans="1:9" x14ac:dyDescent="0.2">
      <c r="A1" s="1"/>
      <c r="B1" s="1"/>
      <c r="C1" s="1"/>
      <c r="D1" s="1"/>
      <c r="E1" s="1"/>
      <c r="F1" s="1"/>
      <c r="G1" s="1"/>
      <c r="H1" s="1"/>
      <c r="I1" s="1"/>
    </row>
    <row r="2" spans="1:9" x14ac:dyDescent="0.2">
      <c r="A2" s="1" t="s">
        <v>13</v>
      </c>
      <c r="B2" s="48" t="s">
        <v>33</v>
      </c>
      <c r="C2" s="2"/>
      <c r="D2" s="2"/>
      <c r="E2" s="5"/>
      <c r="F2" s="1"/>
      <c r="G2" s="3" t="s">
        <v>14</v>
      </c>
      <c r="H2" s="48" t="s">
        <v>37</v>
      </c>
      <c r="I2" s="2"/>
    </row>
    <row r="3" spans="1:9" x14ac:dyDescent="0.2">
      <c r="A3" s="1" t="s">
        <v>23</v>
      </c>
      <c r="B3" s="48" t="s">
        <v>34</v>
      </c>
      <c r="C3" s="2"/>
      <c r="D3" s="2"/>
      <c r="E3" s="5"/>
      <c r="F3" s="1"/>
      <c r="G3" s="3" t="s">
        <v>27</v>
      </c>
      <c r="H3" s="49" t="s">
        <v>38</v>
      </c>
      <c r="I3" s="4"/>
    </row>
    <row r="4" spans="1:9" x14ac:dyDescent="0.2">
      <c r="A4" s="1" t="s">
        <v>15</v>
      </c>
      <c r="B4" s="48" t="s">
        <v>35</v>
      </c>
      <c r="C4" s="2"/>
      <c r="D4" s="2"/>
      <c r="E4" s="5"/>
      <c r="F4" s="1"/>
      <c r="G4" s="3" t="s">
        <v>26</v>
      </c>
      <c r="H4" s="48" t="s">
        <v>39</v>
      </c>
      <c r="I4" s="2"/>
    </row>
    <row r="5" spans="1:9" x14ac:dyDescent="0.2">
      <c r="A5" s="1" t="s">
        <v>24</v>
      </c>
      <c r="B5" s="48" t="s">
        <v>36</v>
      </c>
      <c r="C5" s="4"/>
      <c r="D5" s="4"/>
      <c r="E5" s="5"/>
      <c r="F5" s="1"/>
      <c r="G5" s="3" t="s">
        <v>25</v>
      </c>
      <c r="H5" s="49" t="s">
        <v>40</v>
      </c>
      <c r="I5" s="4"/>
    </row>
    <row r="6" spans="1:9" x14ac:dyDescent="0.2">
      <c r="A6" s="1"/>
      <c r="B6" s="1"/>
      <c r="C6" s="1"/>
      <c r="D6" s="1"/>
      <c r="E6" s="1"/>
      <c r="F6" s="1"/>
      <c r="G6" s="1"/>
      <c r="H6" s="1"/>
      <c r="I6" s="1"/>
    </row>
    <row r="7" spans="1:9" x14ac:dyDescent="0.2">
      <c r="A7" s="1"/>
      <c r="B7" s="1"/>
      <c r="C7" s="1"/>
      <c r="D7" s="1"/>
      <c r="E7" s="1"/>
      <c r="F7" s="1"/>
      <c r="G7" s="1"/>
      <c r="H7" s="1"/>
      <c r="I7" s="1"/>
    </row>
    <row r="8" spans="1:9" x14ac:dyDescent="0.2">
      <c r="A8" s="50" t="s">
        <v>41</v>
      </c>
      <c r="B8" s="1"/>
      <c r="C8" s="5"/>
      <c r="D8" s="5"/>
      <c r="E8" s="5"/>
      <c r="F8" s="5"/>
      <c r="G8" s="5"/>
      <c r="H8" s="5"/>
      <c r="I8" s="5"/>
    </row>
    <row r="9" spans="1:9" x14ac:dyDescent="0.2">
      <c r="A9" s="50"/>
      <c r="B9" s="1"/>
      <c r="C9" s="5"/>
      <c r="D9" s="5"/>
      <c r="E9" s="5"/>
      <c r="F9" s="5"/>
      <c r="G9" s="5"/>
      <c r="H9" s="5"/>
      <c r="I9" s="5"/>
    </row>
    <row r="10" spans="1:9" x14ac:dyDescent="0.2">
      <c r="A10" s="50" t="s">
        <v>42</v>
      </c>
      <c r="B10" s="1"/>
      <c r="C10" s="5"/>
      <c r="D10" s="5"/>
      <c r="E10" s="5"/>
      <c r="F10" s="5"/>
      <c r="G10" s="5"/>
      <c r="H10" s="5"/>
      <c r="I10" s="5"/>
    </row>
    <row r="11" spans="1:9" x14ac:dyDescent="0.2">
      <c r="A11" s="50"/>
      <c r="B11" s="1"/>
      <c r="C11" s="5"/>
      <c r="D11" s="5"/>
      <c r="E11" s="5"/>
      <c r="F11" s="5"/>
      <c r="G11" s="5"/>
      <c r="H11" s="5"/>
      <c r="I11" s="5"/>
    </row>
    <row r="12" spans="1:9" ht="12.75" customHeight="1" x14ac:dyDescent="0.2">
      <c r="A12" s="51" t="s">
        <v>43</v>
      </c>
      <c r="B12" s="1"/>
      <c r="C12" s="5"/>
      <c r="D12" s="5"/>
      <c r="E12" s="5"/>
      <c r="F12" s="5"/>
      <c r="G12" s="5"/>
      <c r="H12" s="5"/>
      <c r="I12" s="5"/>
    </row>
    <row r="13" spans="1:9" x14ac:dyDescent="0.2">
      <c r="A13" s="50" t="s">
        <v>44</v>
      </c>
      <c r="B13" s="1"/>
      <c r="C13" s="5"/>
      <c r="D13" s="5"/>
      <c r="E13" s="5"/>
      <c r="F13" s="5"/>
      <c r="G13" s="5"/>
      <c r="H13" s="5"/>
      <c r="I13" s="5"/>
    </row>
    <row r="14" spans="1:9" x14ac:dyDescent="0.2">
      <c r="A14" s="50" t="s">
        <v>45</v>
      </c>
      <c r="B14" s="1"/>
      <c r="C14" s="5"/>
      <c r="D14" s="5"/>
      <c r="E14" s="5"/>
      <c r="F14" s="5"/>
      <c r="G14" s="5"/>
      <c r="H14" s="5"/>
      <c r="I14" s="5"/>
    </row>
    <row r="15" spans="1:9" x14ac:dyDescent="0.2">
      <c r="A15" s="50"/>
      <c r="B15" s="1"/>
      <c r="C15" s="5"/>
      <c r="D15" s="5"/>
      <c r="E15" s="5"/>
      <c r="F15" s="5"/>
      <c r="G15" s="5"/>
      <c r="H15" s="5"/>
      <c r="I15" s="5"/>
    </row>
    <row r="16" spans="1:9" x14ac:dyDescent="0.2">
      <c r="A16" s="24" t="s">
        <v>51</v>
      </c>
      <c r="B16" s="1"/>
      <c r="C16" s="5"/>
      <c r="D16" s="5"/>
      <c r="E16" s="5"/>
      <c r="F16" s="5"/>
      <c r="G16" s="5"/>
      <c r="H16" s="5"/>
      <c r="I16" s="5"/>
    </row>
    <row r="17" spans="1:9" x14ac:dyDescent="0.2">
      <c r="A17" s="50" t="s">
        <v>52</v>
      </c>
      <c r="B17" s="1"/>
      <c r="C17" s="5"/>
      <c r="D17" s="5"/>
      <c r="E17" s="5"/>
      <c r="F17" s="5"/>
      <c r="G17" s="5"/>
      <c r="H17" s="5"/>
      <c r="I17" s="5"/>
    </row>
    <row r="18" spans="1:9" x14ac:dyDescent="0.2">
      <c r="A18" s="50" t="s">
        <v>53</v>
      </c>
      <c r="B18" s="1"/>
      <c r="C18" s="5"/>
      <c r="D18" s="5"/>
      <c r="E18" s="5"/>
      <c r="F18" s="5"/>
      <c r="G18" s="5"/>
      <c r="H18" s="5"/>
      <c r="I18" s="5"/>
    </row>
    <row r="19" spans="1:9" x14ac:dyDescent="0.2">
      <c r="A19" s="50" t="s">
        <v>54</v>
      </c>
      <c r="B19" s="1"/>
      <c r="C19" s="5"/>
      <c r="D19" s="5"/>
      <c r="E19" s="5"/>
      <c r="F19" s="5"/>
      <c r="G19" s="5"/>
      <c r="H19" s="5"/>
      <c r="I19" s="5"/>
    </row>
    <row r="20" spans="1:9" x14ac:dyDescent="0.2">
      <c r="A20" s="50"/>
      <c r="B20" s="1"/>
      <c r="C20" s="5"/>
      <c r="D20" s="5"/>
      <c r="E20" s="5"/>
      <c r="F20" s="5"/>
      <c r="G20" s="5"/>
      <c r="H20" s="5"/>
      <c r="I20" s="5"/>
    </row>
    <row r="21" spans="1:9" x14ac:dyDescent="0.2">
      <c r="A21" s="24" t="s">
        <v>46</v>
      </c>
      <c r="B21" s="1"/>
      <c r="C21" s="5"/>
      <c r="D21" s="5"/>
      <c r="E21" s="5"/>
      <c r="F21" s="5"/>
      <c r="G21" s="5"/>
      <c r="H21" s="5"/>
      <c r="I21" s="5"/>
    </row>
    <row r="22" spans="1:9" x14ac:dyDescent="0.2">
      <c r="A22" s="31" t="s">
        <v>49</v>
      </c>
      <c r="B22" s="5"/>
      <c r="C22" s="5"/>
      <c r="D22" s="5"/>
      <c r="E22" s="5"/>
      <c r="F22" s="5"/>
      <c r="G22" s="5"/>
      <c r="H22" s="5"/>
      <c r="I22" s="5"/>
    </row>
    <row r="23" spans="1:9" x14ac:dyDescent="0.2">
      <c r="A23" s="31" t="s">
        <v>47</v>
      </c>
      <c r="B23" s="5"/>
      <c r="C23" s="5"/>
      <c r="D23" s="5"/>
      <c r="E23" s="5"/>
      <c r="F23" s="5"/>
      <c r="G23" s="5"/>
      <c r="H23" s="5"/>
      <c r="I23" s="5"/>
    </row>
    <row r="24" spans="1:9" x14ac:dyDescent="0.2">
      <c r="A24" s="31" t="s">
        <v>48</v>
      </c>
      <c r="B24" s="5"/>
      <c r="C24" s="5"/>
      <c r="D24" s="5"/>
      <c r="E24" s="5"/>
      <c r="F24" s="5"/>
      <c r="G24" s="5"/>
      <c r="H24" s="5"/>
      <c r="I24" s="5"/>
    </row>
    <row r="25" spans="1:9" x14ac:dyDescent="0.2">
      <c r="A25" s="31" t="s">
        <v>79</v>
      </c>
      <c r="B25" s="5"/>
      <c r="C25" s="5"/>
      <c r="D25" s="5"/>
      <c r="E25" s="5"/>
      <c r="F25" s="5"/>
      <c r="G25" s="5"/>
      <c r="H25" s="5"/>
      <c r="I25" s="5"/>
    </row>
    <row r="26" spans="1:9" x14ac:dyDescent="0.2">
      <c r="A26" s="31" t="s">
        <v>80</v>
      </c>
      <c r="B26" s="5"/>
      <c r="C26" s="5"/>
      <c r="D26" s="5"/>
      <c r="E26" s="5"/>
      <c r="F26" s="5"/>
      <c r="G26" s="5"/>
      <c r="H26" s="5"/>
      <c r="I26" s="5"/>
    </row>
    <row r="27" spans="1:9" x14ac:dyDescent="0.2">
      <c r="A27" s="31" t="s">
        <v>81</v>
      </c>
      <c r="B27" s="5"/>
      <c r="C27" s="5"/>
      <c r="D27" s="5"/>
      <c r="E27" s="5"/>
      <c r="F27" s="5"/>
      <c r="G27" s="5"/>
      <c r="H27" s="5"/>
      <c r="I27" s="5"/>
    </row>
    <row r="28" spans="1:9" x14ac:dyDescent="0.2">
      <c r="A28" s="54" t="s">
        <v>12</v>
      </c>
      <c r="B28" s="55"/>
      <c r="C28" s="55"/>
      <c r="D28" s="55"/>
      <c r="E28" s="55"/>
      <c r="F28" s="55"/>
      <c r="G28" s="55"/>
      <c r="H28" s="55"/>
      <c r="I28" s="56"/>
    </row>
    <row r="29" spans="1:9" x14ac:dyDescent="0.2">
      <c r="A29" s="12"/>
      <c r="B29" s="7"/>
      <c r="C29" s="25" t="s">
        <v>32</v>
      </c>
      <c r="D29" s="25" t="s">
        <v>20</v>
      </c>
      <c r="E29" s="25" t="s">
        <v>21</v>
      </c>
      <c r="F29" s="25" t="s">
        <v>22</v>
      </c>
      <c r="G29" s="25" t="s">
        <v>28</v>
      </c>
      <c r="H29" s="25" t="s">
        <v>30</v>
      </c>
      <c r="I29" s="25" t="s">
        <v>31</v>
      </c>
    </row>
    <row r="30" spans="1:9" x14ac:dyDescent="0.2">
      <c r="A30" s="12"/>
      <c r="B30" s="7"/>
      <c r="C30" s="26" t="s">
        <v>10</v>
      </c>
      <c r="D30" s="8" t="s">
        <v>10</v>
      </c>
      <c r="E30" s="6" t="s">
        <v>10</v>
      </c>
      <c r="F30" s="30" t="s">
        <v>10</v>
      </c>
      <c r="G30" s="30" t="s">
        <v>10</v>
      </c>
      <c r="H30" s="6" t="s">
        <v>11</v>
      </c>
      <c r="I30" s="6" t="s">
        <v>11</v>
      </c>
    </row>
    <row r="31" spans="1:9" x14ac:dyDescent="0.2">
      <c r="A31" s="33" t="s">
        <v>0</v>
      </c>
      <c r="B31" s="34"/>
      <c r="C31" s="35">
        <v>1043264</v>
      </c>
      <c r="D31" s="32">
        <v>1043264</v>
      </c>
      <c r="E31" s="32">
        <v>1263722</v>
      </c>
      <c r="F31" s="32">
        <v>1263722</v>
      </c>
      <c r="G31" s="32">
        <v>1263722</v>
      </c>
      <c r="H31" s="32">
        <v>1307314</v>
      </c>
      <c r="I31" s="32">
        <v>1307314</v>
      </c>
    </row>
    <row r="32" spans="1:9" x14ac:dyDescent="0.2">
      <c r="A32" s="12" t="s">
        <v>1</v>
      </c>
      <c r="B32" s="7"/>
      <c r="C32" s="15">
        <v>3939584</v>
      </c>
      <c r="D32" s="16">
        <f t="shared" ref="D32:I32" si="0">C43</f>
        <v>4398762</v>
      </c>
      <c r="E32" s="16">
        <f t="shared" si="0"/>
        <v>3370392</v>
      </c>
      <c r="F32" s="16">
        <f t="shared" si="0"/>
        <v>3655982</v>
      </c>
      <c r="G32" s="16">
        <f t="shared" si="0"/>
        <v>3661483</v>
      </c>
      <c r="H32" s="16">
        <f t="shared" si="0"/>
        <v>4058493</v>
      </c>
      <c r="I32" s="16">
        <f t="shared" si="0"/>
        <v>4149357</v>
      </c>
    </row>
    <row r="33" spans="1:9" x14ac:dyDescent="0.2">
      <c r="A33" s="33" t="s">
        <v>2</v>
      </c>
      <c r="B33" s="34"/>
      <c r="C33" s="35">
        <v>1312316</v>
      </c>
      <c r="D33" s="32">
        <v>808131</v>
      </c>
      <c r="E33" s="32">
        <v>1131127</v>
      </c>
      <c r="F33" s="32">
        <v>884528</v>
      </c>
      <c r="G33" s="32">
        <v>1294736</v>
      </c>
      <c r="H33" s="32">
        <v>1000000</v>
      </c>
      <c r="I33" s="32">
        <v>1000000</v>
      </c>
    </row>
    <row r="34" spans="1:9" x14ac:dyDescent="0.2">
      <c r="A34" s="33" t="s">
        <v>3</v>
      </c>
      <c r="B34" s="34"/>
      <c r="C34" s="35">
        <v>853138</v>
      </c>
      <c r="D34" s="32">
        <v>836501</v>
      </c>
      <c r="E34" s="32">
        <v>845537</v>
      </c>
      <c r="F34" s="35">
        <v>879027</v>
      </c>
      <c r="G34" s="32">
        <v>897726</v>
      </c>
      <c r="H34" s="32">
        <v>909136</v>
      </c>
      <c r="I34" s="32">
        <v>909136</v>
      </c>
    </row>
    <row r="35" spans="1:9" x14ac:dyDescent="0.2">
      <c r="A35" s="12"/>
      <c r="B35" s="7"/>
      <c r="C35" s="15"/>
      <c r="D35" s="16"/>
      <c r="E35" s="16"/>
      <c r="F35" s="16"/>
      <c r="G35" s="16"/>
      <c r="H35" s="16"/>
      <c r="I35" s="16"/>
    </row>
    <row r="36" spans="1:9" x14ac:dyDescent="0.2">
      <c r="A36" s="33" t="s">
        <v>4</v>
      </c>
      <c r="B36" s="36"/>
      <c r="C36" s="37"/>
      <c r="D36" s="37"/>
      <c r="E36" s="37"/>
      <c r="F36" s="37"/>
      <c r="G36" s="37"/>
      <c r="H36" s="37"/>
      <c r="I36" s="35"/>
    </row>
    <row r="37" spans="1:9" x14ac:dyDescent="0.2">
      <c r="A37" s="38" t="s">
        <v>19</v>
      </c>
      <c r="B37" s="34"/>
      <c r="C37" s="35"/>
      <c r="D37" s="39"/>
      <c r="E37" s="37"/>
      <c r="F37" s="37"/>
      <c r="G37" s="37"/>
      <c r="H37" s="37"/>
      <c r="I37" s="35"/>
    </row>
    <row r="38" spans="1:9" x14ac:dyDescent="0.2">
      <c r="A38" s="53" t="s">
        <v>50</v>
      </c>
      <c r="B38" s="52"/>
      <c r="C38" s="35"/>
      <c r="D38" s="32">
        <v>-1000000</v>
      </c>
      <c r="E38" s="32"/>
      <c r="F38" s="32"/>
      <c r="G38" s="32"/>
      <c r="H38" s="32"/>
      <c r="I38" s="32"/>
    </row>
    <row r="39" spans="1:9" x14ac:dyDescent="0.2">
      <c r="A39" s="40"/>
      <c r="B39" s="41"/>
      <c r="C39" s="35"/>
      <c r="D39" s="32"/>
      <c r="E39" s="32"/>
      <c r="F39" s="32"/>
      <c r="G39" s="32"/>
      <c r="H39" s="32"/>
      <c r="I39" s="32"/>
    </row>
    <row r="40" spans="1:9" x14ac:dyDescent="0.2">
      <c r="A40" s="40"/>
      <c r="B40" s="41"/>
      <c r="C40" s="35"/>
      <c r="D40" s="32"/>
      <c r="E40" s="32"/>
      <c r="F40" s="32"/>
      <c r="G40" s="32"/>
      <c r="H40" s="32"/>
      <c r="I40" s="32"/>
    </row>
    <row r="41" spans="1:9" x14ac:dyDescent="0.2">
      <c r="A41" s="27" t="s">
        <v>5</v>
      </c>
      <c r="B41" s="29"/>
      <c r="C41" s="28">
        <f t="shared" ref="C41:I41" si="1">SUM(C38:C40)</f>
        <v>0</v>
      </c>
      <c r="D41" s="28">
        <f t="shared" si="1"/>
        <v>-1000000</v>
      </c>
      <c r="E41" s="28">
        <f t="shared" si="1"/>
        <v>0</v>
      </c>
      <c r="F41" s="28">
        <f t="shared" si="1"/>
        <v>0</v>
      </c>
      <c r="G41" s="28">
        <f t="shared" si="1"/>
        <v>0</v>
      </c>
      <c r="H41" s="28">
        <f t="shared" si="1"/>
        <v>0</v>
      </c>
      <c r="I41" s="28">
        <f t="shared" si="1"/>
        <v>0</v>
      </c>
    </row>
    <row r="42" spans="1:9" x14ac:dyDescent="0.2">
      <c r="A42" s="12"/>
      <c r="B42" s="7"/>
      <c r="C42" s="15"/>
      <c r="D42" s="16"/>
      <c r="E42" s="16"/>
      <c r="F42" s="16"/>
      <c r="G42" s="16"/>
      <c r="H42" s="16"/>
      <c r="I42" s="16"/>
    </row>
    <row r="43" spans="1:9" x14ac:dyDescent="0.2">
      <c r="A43" s="12" t="s">
        <v>7</v>
      </c>
      <c r="B43" s="7"/>
      <c r="C43" s="15">
        <f>+C32+C33-C34+C41</f>
        <v>4398762</v>
      </c>
      <c r="D43" s="15">
        <f t="shared" ref="D43:I43" si="2">+D32+D33-D34+D41</f>
        <v>3370392</v>
      </c>
      <c r="E43" s="15">
        <f>+E32+E33-E34+E41</f>
        <v>3655982</v>
      </c>
      <c r="F43" s="15">
        <f t="shared" si="2"/>
        <v>3661483</v>
      </c>
      <c r="G43" s="15">
        <f>+G32+G33-G34+G41</f>
        <v>4058493</v>
      </c>
      <c r="H43" s="15">
        <f>+H32+H33-H34+H41</f>
        <v>4149357</v>
      </c>
      <c r="I43" s="15">
        <f t="shared" si="2"/>
        <v>4240221</v>
      </c>
    </row>
    <row r="44" spans="1:9" x14ac:dyDescent="0.2">
      <c r="A44" s="10"/>
      <c r="B44" s="11"/>
      <c r="C44" s="17"/>
      <c r="D44" s="18"/>
      <c r="E44" s="18"/>
      <c r="F44" s="16"/>
      <c r="G44" s="16"/>
      <c r="H44" s="16"/>
      <c r="I44" s="16"/>
    </row>
    <row r="45" spans="1:9" x14ac:dyDescent="0.2">
      <c r="A45" s="33" t="s">
        <v>16</v>
      </c>
      <c r="B45" s="34"/>
      <c r="C45" s="42">
        <v>13598</v>
      </c>
      <c r="D45" s="43">
        <v>4448</v>
      </c>
      <c r="E45" s="43">
        <v>349</v>
      </c>
      <c r="F45" s="32">
        <v>483</v>
      </c>
      <c r="G45" s="32">
        <v>1125</v>
      </c>
      <c r="H45" s="32"/>
      <c r="I45" s="32"/>
    </row>
    <row r="46" spans="1:9" x14ac:dyDescent="0.2">
      <c r="A46" s="10"/>
      <c r="B46" s="11"/>
      <c r="C46" s="17"/>
      <c r="D46" s="18"/>
      <c r="E46" s="18"/>
      <c r="F46" s="16"/>
      <c r="G46" s="16"/>
      <c r="H46" s="16"/>
      <c r="I46" s="16"/>
    </row>
    <row r="47" spans="1:9" x14ac:dyDescent="0.2">
      <c r="A47" s="12" t="s">
        <v>17</v>
      </c>
      <c r="B47" s="9"/>
      <c r="C47" s="19">
        <f>C43-C45</f>
        <v>4385164</v>
      </c>
      <c r="D47" s="19">
        <f t="shared" ref="D47:I47" si="3">D43-D45</f>
        <v>3365944</v>
      </c>
      <c r="E47" s="19">
        <f t="shared" si="3"/>
        <v>3655633</v>
      </c>
      <c r="F47" s="20">
        <f t="shared" si="3"/>
        <v>3661000</v>
      </c>
      <c r="G47" s="20">
        <f t="shared" si="3"/>
        <v>4057368</v>
      </c>
      <c r="H47" s="20">
        <f t="shared" si="3"/>
        <v>4149357</v>
      </c>
      <c r="I47" s="20">
        <f t="shared" si="3"/>
        <v>4240221</v>
      </c>
    </row>
    <row r="48" spans="1:9" x14ac:dyDescent="0.2">
      <c r="A48" s="13"/>
      <c r="B48" s="13"/>
      <c r="C48" s="21"/>
      <c r="D48" s="21"/>
      <c r="E48" s="21"/>
      <c r="F48" s="21"/>
      <c r="G48" s="21"/>
      <c r="H48" s="21"/>
      <c r="I48" s="21"/>
    </row>
    <row r="49" spans="1:9" x14ac:dyDescent="0.2">
      <c r="A49" s="14" t="s">
        <v>18</v>
      </c>
      <c r="B49" s="2"/>
      <c r="C49" s="22"/>
      <c r="D49" s="22"/>
      <c r="E49" s="23"/>
      <c r="F49" s="23"/>
      <c r="G49" s="23"/>
      <c r="H49" s="23"/>
      <c r="I49" s="23"/>
    </row>
    <row r="50" spans="1:9" ht="26.45" customHeight="1" x14ac:dyDescent="0.2">
      <c r="A50" s="57" t="s">
        <v>29</v>
      </c>
      <c r="B50" s="58"/>
      <c r="C50" s="43"/>
      <c r="D50" s="43"/>
      <c r="E50" s="43"/>
      <c r="F50" s="43"/>
      <c r="G50" s="43"/>
      <c r="H50" s="43"/>
      <c r="I50" s="43"/>
    </row>
    <row r="51" spans="1:9" x14ac:dyDescent="0.2">
      <c r="A51" s="33"/>
      <c r="B51" s="34"/>
      <c r="C51" s="32"/>
      <c r="D51" s="32"/>
      <c r="E51" s="32"/>
      <c r="F51" s="32"/>
      <c r="G51" s="32"/>
      <c r="H51" s="32"/>
      <c r="I51" s="32"/>
    </row>
    <row r="52" spans="1:9" x14ac:dyDescent="0.2">
      <c r="A52" s="33" t="s">
        <v>6</v>
      </c>
      <c r="B52" s="34"/>
      <c r="C52" s="32"/>
      <c r="D52" s="32"/>
      <c r="E52" s="32"/>
      <c r="F52" s="32"/>
      <c r="G52" s="32"/>
      <c r="H52" s="32"/>
      <c r="I52" s="32"/>
    </row>
    <row r="53" spans="1:9" x14ac:dyDescent="0.2">
      <c r="A53" s="33"/>
      <c r="B53" s="34"/>
      <c r="C53" s="32"/>
      <c r="D53" s="32"/>
      <c r="E53" s="32"/>
      <c r="F53" s="32"/>
      <c r="G53" s="32"/>
      <c r="H53" s="32"/>
      <c r="I53" s="32"/>
    </row>
    <row r="54" spans="1:9" x14ac:dyDescent="0.2">
      <c r="A54" s="44" t="s">
        <v>8</v>
      </c>
      <c r="B54" s="45"/>
      <c r="C54" s="32"/>
      <c r="D54" s="32"/>
      <c r="E54" s="32"/>
      <c r="F54" s="32"/>
      <c r="G54" s="32"/>
      <c r="H54" s="32"/>
      <c r="I54" s="32"/>
    </row>
    <row r="55" spans="1:9" x14ac:dyDescent="0.2">
      <c r="A55" s="46" t="s">
        <v>9</v>
      </c>
      <c r="B55" s="47"/>
      <c r="C55" s="32"/>
      <c r="D55" s="32"/>
      <c r="E55" s="32"/>
      <c r="F55" s="32"/>
      <c r="G55" s="32"/>
      <c r="H55" s="32"/>
      <c r="I55" s="32"/>
    </row>
  </sheetData>
  <sheetProtection selectLockedCells="1"/>
  <mergeCells count="2">
    <mergeCell ref="A28:I28"/>
    <mergeCell ref="A50:B50"/>
  </mergeCells>
  <phoneticPr fontId="2" type="noConversion"/>
  <printOptions horizontalCentered="1"/>
  <pageMargins left="0.75" right="0.75" top="0.6" bottom="0.55000000000000004" header="0.28000000000000003" footer="0.16"/>
  <pageSetup scale="74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41C57-1232-4E7F-957A-68A262033DFA}">
  <sheetPr>
    <pageSetUpPr fitToPage="1"/>
  </sheetPr>
  <dimension ref="A1:I53"/>
  <sheetViews>
    <sheetView view="pageLayout" topLeftCell="A18" zoomScaleNormal="100" workbookViewId="0">
      <selection activeCell="A25" sqref="A25"/>
    </sheetView>
  </sheetViews>
  <sheetFormatPr defaultRowHeight="12.75" x14ac:dyDescent="0.2"/>
  <cols>
    <col min="1" max="2" width="14.5703125" customWidth="1"/>
    <col min="3" max="8" width="14" customWidth="1"/>
    <col min="9" max="9" width="13.140625" customWidth="1"/>
  </cols>
  <sheetData>
    <row r="1" spans="1:9" x14ac:dyDescent="0.2">
      <c r="A1" s="1"/>
      <c r="B1" s="1"/>
      <c r="C1" s="1"/>
      <c r="D1" s="1"/>
      <c r="E1" s="1"/>
      <c r="F1" s="1"/>
      <c r="G1" s="1"/>
      <c r="H1" s="1"/>
      <c r="I1" s="1"/>
    </row>
    <row r="2" spans="1:9" x14ac:dyDescent="0.2">
      <c r="A2" s="1" t="s">
        <v>13</v>
      </c>
      <c r="B2" s="48" t="s">
        <v>33</v>
      </c>
      <c r="C2" s="2"/>
      <c r="D2" s="2"/>
      <c r="E2" s="5"/>
      <c r="F2" s="1"/>
      <c r="G2" s="3" t="s">
        <v>14</v>
      </c>
      <c r="H2" s="48" t="s">
        <v>37</v>
      </c>
      <c r="I2" s="2"/>
    </row>
    <row r="3" spans="1:9" x14ac:dyDescent="0.2">
      <c r="A3" s="1" t="s">
        <v>23</v>
      </c>
      <c r="B3" s="48" t="s">
        <v>34</v>
      </c>
      <c r="C3" s="2"/>
      <c r="D3" s="2"/>
      <c r="E3" s="5"/>
      <c r="F3" s="1"/>
      <c r="G3" s="3" t="s">
        <v>27</v>
      </c>
      <c r="H3" s="49" t="s">
        <v>38</v>
      </c>
      <c r="I3" s="4"/>
    </row>
    <row r="4" spans="1:9" x14ac:dyDescent="0.2">
      <c r="A4" s="1" t="s">
        <v>15</v>
      </c>
      <c r="B4" s="48" t="s">
        <v>67</v>
      </c>
      <c r="C4" s="2"/>
      <c r="D4" s="2"/>
      <c r="E4" s="5"/>
      <c r="F4" s="1"/>
      <c r="G4" s="3" t="s">
        <v>26</v>
      </c>
      <c r="H4" s="48" t="s">
        <v>39</v>
      </c>
      <c r="I4" s="2"/>
    </row>
    <row r="5" spans="1:9" x14ac:dyDescent="0.2">
      <c r="A5" s="1" t="s">
        <v>24</v>
      </c>
      <c r="B5" s="48" t="s">
        <v>68</v>
      </c>
      <c r="C5" s="4"/>
      <c r="D5" s="4"/>
      <c r="E5" s="5"/>
      <c r="F5" s="1"/>
      <c r="G5" s="3" t="s">
        <v>25</v>
      </c>
      <c r="H5" s="49" t="s">
        <v>69</v>
      </c>
      <c r="I5" s="4"/>
    </row>
    <row r="6" spans="1:9" x14ac:dyDescent="0.2">
      <c r="A6" s="1"/>
      <c r="B6" s="1"/>
      <c r="C6" s="1"/>
      <c r="D6" s="1"/>
      <c r="E6" s="1"/>
      <c r="F6" s="1"/>
      <c r="G6" s="1"/>
      <c r="H6" s="1"/>
      <c r="I6" s="1"/>
    </row>
    <row r="7" spans="1:9" x14ac:dyDescent="0.2">
      <c r="A7" s="1"/>
      <c r="B7" s="1"/>
      <c r="C7" s="1"/>
      <c r="D7" s="1"/>
      <c r="E7" s="1"/>
      <c r="F7" s="1"/>
      <c r="G7" s="1"/>
      <c r="H7" s="1"/>
      <c r="I7" s="1"/>
    </row>
    <row r="8" spans="1:9" x14ac:dyDescent="0.2">
      <c r="A8" s="50" t="s">
        <v>41</v>
      </c>
      <c r="B8" s="1"/>
      <c r="C8" s="5"/>
      <c r="D8" s="5"/>
      <c r="E8" s="5"/>
      <c r="F8" s="5"/>
      <c r="G8" s="5"/>
      <c r="H8" s="5"/>
      <c r="I8" s="5"/>
    </row>
    <row r="9" spans="1:9" x14ac:dyDescent="0.2">
      <c r="A9" s="50"/>
      <c r="B9" s="1"/>
      <c r="C9" s="5"/>
      <c r="D9" s="5"/>
      <c r="E9" s="5"/>
      <c r="F9" s="5"/>
      <c r="G9" s="5"/>
      <c r="H9" s="5"/>
      <c r="I9" s="5"/>
    </row>
    <row r="10" spans="1:9" x14ac:dyDescent="0.2">
      <c r="A10" s="50" t="s">
        <v>70</v>
      </c>
      <c r="B10" s="1"/>
      <c r="C10" s="5"/>
      <c r="D10" s="5"/>
      <c r="E10" s="5"/>
      <c r="F10" s="5"/>
      <c r="G10" s="5"/>
      <c r="H10" s="5"/>
      <c r="I10" s="5"/>
    </row>
    <row r="11" spans="1:9" x14ac:dyDescent="0.2">
      <c r="A11" s="50"/>
      <c r="B11" s="1"/>
      <c r="C11" s="5"/>
      <c r="D11" s="5"/>
      <c r="E11" s="5"/>
      <c r="F11" s="5"/>
      <c r="G11" s="5"/>
      <c r="H11" s="5"/>
      <c r="I11" s="5"/>
    </row>
    <row r="12" spans="1:9" ht="12.75" customHeight="1" x14ac:dyDescent="0.2">
      <c r="A12" s="51" t="s">
        <v>71</v>
      </c>
      <c r="B12" s="1"/>
      <c r="C12" s="5"/>
      <c r="D12" s="5"/>
      <c r="E12" s="5"/>
      <c r="F12" s="5"/>
      <c r="G12" s="5"/>
      <c r="H12" s="5"/>
      <c r="I12" s="5"/>
    </row>
    <row r="13" spans="1:9" x14ac:dyDescent="0.2">
      <c r="A13" s="50"/>
      <c r="B13" s="1"/>
      <c r="C13" s="5"/>
      <c r="D13" s="5"/>
      <c r="E13" s="5"/>
      <c r="F13" s="5"/>
      <c r="G13" s="5"/>
      <c r="H13" s="5"/>
      <c r="I13" s="5"/>
    </row>
    <row r="14" spans="1:9" x14ac:dyDescent="0.2">
      <c r="A14" s="24" t="s">
        <v>72</v>
      </c>
      <c r="B14" s="1"/>
      <c r="C14" s="5"/>
      <c r="D14" s="5"/>
      <c r="E14" s="5"/>
      <c r="F14" s="5"/>
      <c r="G14" s="5"/>
      <c r="H14" s="5"/>
      <c r="I14" s="5"/>
    </row>
    <row r="15" spans="1:9" x14ac:dyDescent="0.2">
      <c r="A15" s="50" t="s">
        <v>73</v>
      </c>
      <c r="B15" s="1"/>
      <c r="C15" s="5"/>
      <c r="D15" s="5"/>
      <c r="E15" s="5"/>
      <c r="F15" s="5"/>
      <c r="G15" s="5"/>
      <c r="H15" s="5"/>
      <c r="I15" s="5"/>
    </row>
    <row r="16" spans="1:9" x14ac:dyDescent="0.2">
      <c r="A16" s="50" t="s">
        <v>75</v>
      </c>
      <c r="B16" s="1"/>
      <c r="C16" s="5"/>
      <c r="D16" s="5"/>
      <c r="E16" s="5"/>
      <c r="F16" s="5"/>
      <c r="G16" s="5"/>
      <c r="H16" s="5"/>
      <c r="I16" s="5"/>
    </row>
    <row r="17" spans="1:9" x14ac:dyDescent="0.2">
      <c r="A17" s="50" t="s">
        <v>74</v>
      </c>
      <c r="B17" s="1"/>
      <c r="C17" s="5"/>
      <c r="D17" s="5"/>
      <c r="E17" s="5"/>
      <c r="F17" s="5"/>
      <c r="G17" s="5"/>
      <c r="H17" s="5"/>
      <c r="I17" s="5"/>
    </row>
    <row r="18" spans="1:9" x14ac:dyDescent="0.2">
      <c r="A18" s="50"/>
      <c r="B18" s="1"/>
      <c r="C18" s="5"/>
      <c r="D18" s="5"/>
      <c r="E18" s="5"/>
      <c r="F18" s="5"/>
      <c r="G18" s="5"/>
      <c r="H18" s="5"/>
      <c r="I18" s="5"/>
    </row>
    <row r="19" spans="1:9" x14ac:dyDescent="0.2">
      <c r="A19" s="24" t="s">
        <v>46</v>
      </c>
      <c r="B19" s="1"/>
      <c r="C19" s="5"/>
      <c r="D19" s="5"/>
      <c r="E19" s="5"/>
      <c r="F19" s="5"/>
      <c r="G19" s="5"/>
      <c r="H19" s="5"/>
      <c r="I19" s="5"/>
    </row>
    <row r="20" spans="1:9" x14ac:dyDescent="0.2">
      <c r="A20" s="31" t="s">
        <v>76</v>
      </c>
      <c r="B20" s="5"/>
      <c r="C20" s="5"/>
      <c r="D20" s="5"/>
      <c r="E20" s="5"/>
      <c r="F20" s="5"/>
      <c r="G20" s="5"/>
      <c r="H20" s="5"/>
      <c r="I20" s="5"/>
    </row>
    <row r="21" spans="1:9" x14ac:dyDescent="0.2">
      <c r="A21" s="31" t="s">
        <v>77</v>
      </c>
      <c r="B21" s="5"/>
      <c r="C21" s="5"/>
      <c r="D21" s="5"/>
      <c r="E21" s="5"/>
      <c r="F21" s="5"/>
      <c r="G21" s="5"/>
      <c r="H21" s="5"/>
      <c r="I21" s="5"/>
    </row>
    <row r="22" spans="1:9" x14ac:dyDescent="0.2">
      <c r="A22" s="31" t="s">
        <v>78</v>
      </c>
      <c r="B22" s="5"/>
      <c r="C22" s="5"/>
      <c r="D22" s="5"/>
      <c r="E22" s="5"/>
      <c r="F22" s="5"/>
      <c r="G22" s="5"/>
      <c r="H22" s="5"/>
      <c r="I22" s="5"/>
    </row>
    <row r="23" spans="1:9" x14ac:dyDescent="0.2">
      <c r="A23" s="31" t="s">
        <v>83</v>
      </c>
      <c r="B23" s="5"/>
      <c r="C23" s="5"/>
      <c r="D23" s="5"/>
      <c r="E23" s="5"/>
      <c r="F23" s="5"/>
      <c r="G23" s="5"/>
      <c r="H23" s="5"/>
      <c r="I23" s="5"/>
    </row>
    <row r="24" spans="1:9" x14ac:dyDescent="0.2">
      <c r="A24" s="31" t="s">
        <v>84</v>
      </c>
      <c r="B24" s="5"/>
      <c r="C24" s="5"/>
      <c r="D24" s="5"/>
      <c r="E24" s="5"/>
      <c r="F24" s="5"/>
      <c r="G24" s="5"/>
      <c r="H24" s="5"/>
      <c r="I24" s="5"/>
    </row>
    <row r="25" spans="1:9" x14ac:dyDescent="0.2">
      <c r="A25" s="31"/>
      <c r="B25" s="5"/>
      <c r="C25" s="5"/>
      <c r="D25" s="5"/>
      <c r="E25" s="5"/>
      <c r="F25" s="5"/>
      <c r="G25" s="5"/>
      <c r="H25" s="5"/>
      <c r="I25" s="5"/>
    </row>
    <row r="26" spans="1:9" x14ac:dyDescent="0.2">
      <c r="A26" s="54" t="s">
        <v>12</v>
      </c>
      <c r="B26" s="55"/>
      <c r="C26" s="55"/>
      <c r="D26" s="55"/>
      <c r="E26" s="55"/>
      <c r="F26" s="55"/>
      <c r="G26" s="55"/>
      <c r="H26" s="55"/>
      <c r="I26" s="56"/>
    </row>
    <row r="27" spans="1:9" x14ac:dyDescent="0.2">
      <c r="A27" s="12"/>
      <c r="B27" s="7"/>
      <c r="C27" s="25" t="s">
        <v>32</v>
      </c>
      <c r="D27" s="25" t="s">
        <v>20</v>
      </c>
      <c r="E27" s="25" t="s">
        <v>21</v>
      </c>
      <c r="F27" s="25" t="s">
        <v>22</v>
      </c>
      <c r="G27" s="25" t="s">
        <v>28</v>
      </c>
      <c r="H27" s="25" t="s">
        <v>30</v>
      </c>
      <c r="I27" s="25" t="s">
        <v>31</v>
      </c>
    </row>
    <row r="28" spans="1:9" x14ac:dyDescent="0.2">
      <c r="A28" s="12"/>
      <c r="B28" s="7"/>
      <c r="C28" s="26" t="s">
        <v>10</v>
      </c>
      <c r="D28" s="8" t="s">
        <v>10</v>
      </c>
      <c r="E28" s="6" t="s">
        <v>10</v>
      </c>
      <c r="F28" s="30" t="s">
        <v>10</v>
      </c>
      <c r="G28" s="30" t="s">
        <v>10</v>
      </c>
      <c r="H28" s="6" t="s">
        <v>11</v>
      </c>
      <c r="I28" s="6" t="s">
        <v>11</v>
      </c>
    </row>
    <row r="29" spans="1:9" x14ac:dyDescent="0.2">
      <c r="A29" s="33" t="s">
        <v>0</v>
      </c>
      <c r="B29" s="34"/>
      <c r="C29" s="35"/>
      <c r="D29" s="32"/>
      <c r="E29" s="32"/>
      <c r="F29" s="32"/>
      <c r="G29" s="32">
        <v>879541</v>
      </c>
      <c r="H29" s="32">
        <v>879541</v>
      </c>
      <c r="I29" s="32">
        <v>879541</v>
      </c>
    </row>
    <row r="30" spans="1:9" x14ac:dyDescent="0.2">
      <c r="A30" s="12" t="s">
        <v>1</v>
      </c>
      <c r="B30" s="7"/>
      <c r="C30" s="15"/>
      <c r="D30" s="16"/>
      <c r="E30" s="16"/>
      <c r="F30" s="16"/>
      <c r="G30" s="16">
        <f t="shared" ref="G30:I30" si="0">F41</f>
        <v>421818</v>
      </c>
      <c r="H30" s="16">
        <f t="shared" si="0"/>
        <v>963812</v>
      </c>
      <c r="I30" s="16">
        <f t="shared" si="0"/>
        <v>1451709</v>
      </c>
    </row>
    <row r="31" spans="1:9" x14ac:dyDescent="0.2">
      <c r="A31" s="33" t="s">
        <v>2</v>
      </c>
      <c r="B31" s="34"/>
      <c r="C31" s="35"/>
      <c r="D31" s="32"/>
      <c r="E31" s="32"/>
      <c r="F31" s="32">
        <v>421818</v>
      </c>
      <c r="G31" s="32">
        <v>1082966</v>
      </c>
      <c r="H31" s="32">
        <v>1082966</v>
      </c>
      <c r="I31" s="32">
        <v>1082966</v>
      </c>
    </row>
    <row r="32" spans="1:9" x14ac:dyDescent="0.2">
      <c r="A32" s="33" t="s">
        <v>3</v>
      </c>
      <c r="B32" s="34"/>
      <c r="C32" s="35"/>
      <c r="D32" s="32"/>
      <c r="E32" s="32"/>
      <c r="F32" s="35"/>
      <c r="G32" s="32">
        <v>540972</v>
      </c>
      <c r="H32" s="32">
        <v>595069</v>
      </c>
      <c r="I32" s="32">
        <v>595069</v>
      </c>
    </row>
    <row r="33" spans="1:9" x14ac:dyDescent="0.2">
      <c r="A33" s="12"/>
      <c r="B33" s="7"/>
      <c r="C33" s="15"/>
      <c r="D33" s="16"/>
      <c r="E33" s="16"/>
      <c r="F33" s="16"/>
      <c r="G33" s="16"/>
      <c r="H33" s="16"/>
      <c r="I33" s="16"/>
    </row>
    <row r="34" spans="1:9" x14ac:dyDescent="0.2">
      <c r="A34" s="33" t="s">
        <v>4</v>
      </c>
      <c r="B34" s="36"/>
      <c r="C34" s="37"/>
      <c r="D34" s="37"/>
      <c r="E34" s="37"/>
      <c r="F34" s="37"/>
      <c r="G34" s="37"/>
      <c r="H34" s="37"/>
      <c r="I34" s="35"/>
    </row>
    <row r="35" spans="1:9" x14ac:dyDescent="0.2">
      <c r="A35" s="38" t="s">
        <v>19</v>
      </c>
      <c r="B35" s="34"/>
      <c r="C35" s="35"/>
      <c r="D35" s="39"/>
      <c r="E35" s="37"/>
      <c r="F35" s="37"/>
      <c r="G35" s="37"/>
      <c r="H35" s="37"/>
      <c r="I35" s="35"/>
    </row>
    <row r="36" spans="1:9" x14ac:dyDescent="0.2">
      <c r="A36" s="53"/>
      <c r="B36" s="52"/>
      <c r="C36" s="35"/>
      <c r="D36" s="32"/>
      <c r="E36" s="32"/>
      <c r="F36" s="32"/>
      <c r="G36" s="32"/>
      <c r="H36" s="32"/>
      <c r="I36" s="32"/>
    </row>
    <row r="37" spans="1:9" x14ac:dyDescent="0.2">
      <c r="A37" s="40"/>
      <c r="B37" s="41"/>
      <c r="C37" s="35"/>
      <c r="D37" s="32"/>
      <c r="E37" s="32"/>
      <c r="F37" s="32"/>
      <c r="G37" s="32"/>
      <c r="H37" s="32"/>
      <c r="I37" s="32"/>
    </row>
    <row r="38" spans="1:9" x14ac:dyDescent="0.2">
      <c r="A38" s="40"/>
      <c r="B38" s="41"/>
      <c r="C38" s="35"/>
      <c r="D38" s="32"/>
      <c r="E38" s="32"/>
      <c r="F38" s="32"/>
      <c r="G38" s="32"/>
      <c r="H38" s="32"/>
      <c r="I38" s="32"/>
    </row>
    <row r="39" spans="1:9" x14ac:dyDescent="0.2">
      <c r="A39" s="27" t="s">
        <v>5</v>
      </c>
      <c r="B39" s="29"/>
      <c r="C39" s="28">
        <f t="shared" ref="C39:I39" si="1">SUM(C36:C38)</f>
        <v>0</v>
      </c>
      <c r="D39" s="28">
        <f t="shared" si="1"/>
        <v>0</v>
      </c>
      <c r="E39" s="28">
        <f t="shared" si="1"/>
        <v>0</v>
      </c>
      <c r="F39" s="28">
        <f t="shared" si="1"/>
        <v>0</v>
      </c>
      <c r="G39" s="28">
        <f t="shared" si="1"/>
        <v>0</v>
      </c>
      <c r="H39" s="28">
        <f t="shared" si="1"/>
        <v>0</v>
      </c>
      <c r="I39" s="28">
        <f t="shared" si="1"/>
        <v>0</v>
      </c>
    </row>
    <row r="40" spans="1:9" x14ac:dyDescent="0.2">
      <c r="A40" s="12"/>
      <c r="B40" s="7"/>
      <c r="C40" s="15"/>
      <c r="D40" s="16"/>
      <c r="E40" s="16"/>
      <c r="F40" s="16"/>
      <c r="G40" s="16"/>
      <c r="H40" s="16"/>
      <c r="I40" s="16"/>
    </row>
    <row r="41" spans="1:9" x14ac:dyDescent="0.2">
      <c r="A41" s="12" t="s">
        <v>7</v>
      </c>
      <c r="B41" s="7"/>
      <c r="C41" s="15">
        <f>+C30+C31-C32+C39</f>
        <v>0</v>
      </c>
      <c r="D41" s="15">
        <f t="shared" ref="D41:I41" si="2">+D30+D31-D32+D39</f>
        <v>0</v>
      </c>
      <c r="E41" s="15">
        <f>+E30+E31-E32+E39</f>
        <v>0</v>
      </c>
      <c r="F41" s="15">
        <f t="shared" si="2"/>
        <v>421818</v>
      </c>
      <c r="G41" s="15">
        <f>+G30+G31-G32+G39</f>
        <v>963812</v>
      </c>
      <c r="H41" s="15">
        <f>+H30+H31-H32+H39</f>
        <v>1451709</v>
      </c>
      <c r="I41" s="15">
        <f t="shared" si="2"/>
        <v>1939606</v>
      </c>
    </row>
    <row r="42" spans="1:9" x14ac:dyDescent="0.2">
      <c r="A42" s="10"/>
      <c r="B42" s="11"/>
      <c r="C42" s="17"/>
      <c r="D42" s="18"/>
      <c r="E42" s="18"/>
      <c r="F42" s="16"/>
      <c r="G42" s="16"/>
      <c r="H42" s="16"/>
      <c r="I42" s="16"/>
    </row>
    <row r="43" spans="1:9" x14ac:dyDescent="0.2">
      <c r="A43" s="33" t="s">
        <v>16</v>
      </c>
      <c r="B43" s="34"/>
      <c r="C43" s="42"/>
      <c r="D43" s="43"/>
      <c r="E43" s="43"/>
      <c r="F43" s="32"/>
      <c r="G43" s="32">
        <v>42396</v>
      </c>
      <c r="H43" s="32"/>
      <c r="I43" s="32"/>
    </row>
    <row r="44" spans="1:9" x14ac:dyDescent="0.2">
      <c r="A44" s="10"/>
      <c r="B44" s="11"/>
      <c r="C44" s="17"/>
      <c r="D44" s="18"/>
      <c r="E44" s="18"/>
      <c r="F44" s="16"/>
      <c r="G44" s="16"/>
      <c r="H44" s="16"/>
      <c r="I44" s="16"/>
    </row>
    <row r="45" spans="1:9" x14ac:dyDescent="0.2">
      <c r="A45" s="12" t="s">
        <v>17</v>
      </c>
      <c r="B45" s="9"/>
      <c r="C45" s="19">
        <f>C41-C43</f>
        <v>0</v>
      </c>
      <c r="D45" s="19">
        <f t="shared" ref="D45:I45" si="3">D41-D43</f>
        <v>0</v>
      </c>
      <c r="E45" s="19">
        <f t="shared" si="3"/>
        <v>0</v>
      </c>
      <c r="F45" s="20">
        <f t="shared" si="3"/>
        <v>421818</v>
      </c>
      <c r="G45" s="20">
        <f t="shared" si="3"/>
        <v>921416</v>
      </c>
      <c r="H45" s="20">
        <f t="shared" si="3"/>
        <v>1451709</v>
      </c>
      <c r="I45" s="20">
        <f t="shared" si="3"/>
        <v>1939606</v>
      </c>
    </row>
    <row r="46" spans="1:9" x14ac:dyDescent="0.2">
      <c r="A46" s="13"/>
      <c r="B46" s="13"/>
      <c r="C46" s="21"/>
      <c r="D46" s="21"/>
      <c r="E46" s="21"/>
      <c r="F46" s="21"/>
      <c r="G46" s="21"/>
      <c r="H46" s="21"/>
      <c r="I46" s="21"/>
    </row>
    <row r="47" spans="1:9" x14ac:dyDescent="0.2">
      <c r="A47" s="14" t="s">
        <v>18</v>
      </c>
      <c r="B47" s="2"/>
      <c r="C47" s="22"/>
      <c r="D47" s="22"/>
      <c r="E47" s="23"/>
      <c r="F47" s="23"/>
      <c r="G47" s="23"/>
      <c r="H47" s="23"/>
      <c r="I47" s="23"/>
    </row>
    <row r="48" spans="1:9" ht="26.45" customHeight="1" x14ac:dyDescent="0.2">
      <c r="A48" s="57" t="s">
        <v>29</v>
      </c>
      <c r="B48" s="58"/>
      <c r="C48" s="43"/>
      <c r="D48" s="43"/>
      <c r="E48" s="43"/>
      <c r="F48" s="43"/>
      <c r="G48" s="43"/>
      <c r="H48" s="43"/>
      <c r="I48" s="43"/>
    </row>
    <row r="49" spans="1:9" x14ac:dyDescent="0.2">
      <c r="A49" s="33"/>
      <c r="B49" s="34"/>
      <c r="C49" s="32"/>
      <c r="D49" s="32"/>
      <c r="E49" s="32"/>
      <c r="F49" s="32"/>
      <c r="G49" s="32"/>
      <c r="H49" s="32"/>
      <c r="I49" s="32"/>
    </row>
    <row r="50" spans="1:9" x14ac:dyDescent="0.2">
      <c r="A50" s="33" t="s">
        <v>6</v>
      </c>
      <c r="B50" s="34"/>
      <c r="C50" s="32"/>
      <c r="D50" s="32"/>
      <c r="E50" s="32"/>
      <c r="F50" s="32"/>
      <c r="G50" s="32"/>
      <c r="H50" s="32"/>
      <c r="I50" s="32"/>
    </row>
    <row r="51" spans="1:9" x14ac:dyDescent="0.2">
      <c r="A51" s="33"/>
      <c r="B51" s="34"/>
      <c r="C51" s="32"/>
      <c r="D51" s="32"/>
      <c r="E51" s="32"/>
      <c r="F51" s="32"/>
      <c r="G51" s="32"/>
      <c r="H51" s="32"/>
      <c r="I51" s="32"/>
    </row>
    <row r="52" spans="1:9" x14ac:dyDescent="0.2">
      <c r="A52" s="44" t="s">
        <v>8</v>
      </c>
      <c r="B52" s="45"/>
      <c r="C52" s="32"/>
      <c r="D52" s="32"/>
      <c r="E52" s="32"/>
      <c r="F52" s="32"/>
      <c r="G52" s="32"/>
      <c r="H52" s="32"/>
      <c r="I52" s="32"/>
    </row>
    <row r="53" spans="1:9" x14ac:dyDescent="0.2">
      <c r="A53" s="46" t="s">
        <v>9</v>
      </c>
      <c r="B53" s="47"/>
      <c r="C53" s="32"/>
      <c r="D53" s="32"/>
      <c r="E53" s="32"/>
      <c r="F53" s="32"/>
      <c r="G53" s="32"/>
      <c r="H53" s="32"/>
      <c r="I53" s="32"/>
    </row>
  </sheetData>
  <sheetProtection selectLockedCells="1"/>
  <mergeCells count="2">
    <mergeCell ref="A26:I26"/>
    <mergeCell ref="A48:B48"/>
  </mergeCells>
  <printOptions horizontalCentered="1"/>
  <pageMargins left="0.75" right="0.75" top="0.6" bottom="0.55000000000000004" header="0.28000000000000003" footer="0.16"/>
  <pageSetup scale="78" orientation="landscape" r:id="rId1"/>
  <headerFooter alignWithMargins="0">
    <oddHeader>&amp;C&amp;"Arial,Bold"Report on Non-General Fund Information
&amp;"Arial,Regular"for Submittal to the 2025 Legislature</oddHeader>
    <oddFooter>&amp;LForm 37-47 (rev. 8/23)&amp;R&amp;D  &amp;T</oddFooter>
  </headerFooter>
</worksheet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 324</vt:lpstr>
      <vt:lpstr>S 334</vt:lpstr>
      <vt:lpstr>S 396</vt:lpstr>
    </vt:vector>
  </TitlesOfParts>
  <Company>House of Representatives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</dc:creator>
  <cp:lastModifiedBy>Pagano, Kristine K. H.</cp:lastModifiedBy>
  <cp:lastPrinted>2024-09-25T21:36:48Z</cp:lastPrinted>
  <dcterms:created xsi:type="dcterms:W3CDTF">2007-10-18T21:13:24Z</dcterms:created>
  <dcterms:modified xsi:type="dcterms:W3CDTF">2024-09-25T22:52:11Z</dcterms:modified>
</cp:coreProperties>
</file>