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Non-General Fund Report\FY25 NON GENERAL FUND RPT\To B&amp;F\HTH 100\"/>
    </mc:Choice>
  </mc:AlternateContent>
  <xr:revisionPtr revIDLastSave="0" documentId="13_ncr:1_{1EDCFD6D-6939-4331-9419-BF77AF4B1172}" xr6:coauthVersionLast="47" xr6:coauthVersionMax="47" xr10:uidLastSave="{00000000-0000-0000-0000-000000000000}"/>
  <bookViews>
    <workbookView xWindow="-120" yWindow="-120" windowWidth="25440" windowHeight="15270" activeTab="7" xr2:uid="{E2713239-FAE6-45B1-A7B3-A7F3E1F0CE72}"/>
  </bookViews>
  <sheets>
    <sheet name="S 207" sheetId="1" r:id="rId1"/>
    <sheet name="S 329" sheetId="2" r:id="rId2"/>
    <sheet name="S 500" sheetId="3" r:id="rId3"/>
    <sheet name="S 511" sheetId="4" r:id="rId4"/>
    <sheet name="S 516" sheetId="5" r:id="rId5"/>
    <sheet name="S 518" sheetId="6" r:id="rId6"/>
    <sheet name="S 578" sheetId="7" r:id="rId7"/>
    <sheet name="S 594" sheetId="8" r:id="rId8"/>
  </sheets>
  <definedNames>
    <definedName name="_xlnm.Print_Area" localSheetId="3">'S 511'!$A$1:$I$45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1" i="8" l="1"/>
  <c r="E31" i="8"/>
  <c r="F31" i="8"/>
  <c r="G31" i="8"/>
  <c r="H31" i="8"/>
  <c r="I31" i="8"/>
  <c r="C33" i="8"/>
  <c r="D22" i="8" s="1"/>
  <c r="C28" i="7"/>
  <c r="C37" i="7"/>
  <c r="D37" i="7"/>
  <c r="E37" i="7"/>
  <c r="F37" i="7"/>
  <c r="G37" i="7"/>
  <c r="H37" i="7"/>
  <c r="I37" i="7"/>
  <c r="D33" i="8" l="1"/>
  <c r="E22" i="8" s="1"/>
  <c r="E33" i="8" s="1"/>
  <c r="F22" i="8" s="1"/>
  <c r="F33" i="8" s="1"/>
  <c r="G22" i="8" s="1"/>
  <c r="G33" i="8" s="1"/>
  <c r="H22" i="8" s="1"/>
  <c r="H33" i="8" s="1"/>
  <c r="I22" i="8" s="1"/>
  <c r="I33" i="8" s="1"/>
  <c r="C39" i="7"/>
  <c r="D28" i="7"/>
  <c r="D39" i="7" s="1"/>
  <c r="C43" i="7"/>
  <c r="E28" i="7" l="1"/>
  <c r="E39" i="7" s="1"/>
  <c r="F28" i="7" s="1"/>
  <c r="F39" i="7" s="1"/>
  <c r="D43" i="7"/>
  <c r="G28" i="7" l="1"/>
  <c r="G39" i="7" s="1"/>
  <c r="F43" i="7"/>
  <c r="H28" i="7" l="1"/>
  <c r="H39" i="7" s="1"/>
  <c r="G43" i="7"/>
  <c r="H43" i="7" l="1"/>
  <c r="I28" i="7"/>
  <c r="I39" i="7" s="1"/>
  <c r="I43" i="7" s="1"/>
  <c r="D22" i="6" l="1"/>
  <c r="D31" i="6"/>
  <c r="E31" i="6"/>
  <c r="F31" i="6"/>
  <c r="G31" i="6"/>
  <c r="H31" i="6"/>
  <c r="I31" i="6"/>
  <c r="D33" i="6"/>
  <c r="E22" i="6" s="1"/>
  <c r="E33" i="6" s="1"/>
  <c r="F22" i="6" s="1"/>
  <c r="F33" i="6" s="1"/>
  <c r="G22" i="6" s="1"/>
  <c r="G33" i="6" s="1"/>
  <c r="H22" i="6" s="1"/>
  <c r="H33" i="6" s="1"/>
  <c r="I22" i="6" s="1"/>
  <c r="I33" i="6" s="1"/>
  <c r="D22" i="5"/>
  <c r="D31" i="5"/>
  <c r="E31" i="5"/>
  <c r="F31" i="5"/>
  <c r="G31" i="5"/>
  <c r="H31" i="5"/>
  <c r="I31" i="5"/>
  <c r="D22" i="4"/>
  <c r="D33" i="4" s="1"/>
  <c r="E22" i="4" s="1"/>
  <c r="E33" i="4" s="1"/>
  <c r="F22" i="4" s="1"/>
  <c r="D31" i="4"/>
  <c r="E31" i="4"/>
  <c r="F31" i="4"/>
  <c r="G31" i="4"/>
  <c r="H31" i="4"/>
  <c r="I31" i="4"/>
  <c r="D22" i="3"/>
  <c r="D33" i="3" s="1"/>
  <c r="E22" i="3" s="1"/>
  <c r="E33" i="3" s="1"/>
  <c r="F22" i="3" s="1"/>
  <c r="F33" i="3" s="1"/>
  <c r="G22" i="3" s="1"/>
  <c r="G33" i="3" s="1"/>
  <c r="H22" i="3" s="1"/>
  <c r="H33" i="3" s="1"/>
  <c r="I22" i="3" s="1"/>
  <c r="I33" i="3" s="1"/>
  <c r="D31" i="3"/>
  <c r="E31" i="3"/>
  <c r="F31" i="3"/>
  <c r="G31" i="3"/>
  <c r="H31" i="3"/>
  <c r="I31" i="3"/>
  <c r="D33" i="5" l="1"/>
  <c r="E22" i="5" s="1"/>
  <c r="E33" i="5" s="1"/>
  <c r="F22" i="5" s="1"/>
  <c r="F33" i="5" s="1"/>
  <c r="G22" i="5" s="1"/>
  <c r="G33" i="5" s="1"/>
  <c r="H22" i="5" s="1"/>
  <c r="H33" i="5" s="1"/>
  <c r="I22" i="5" s="1"/>
  <c r="I33" i="5" s="1"/>
  <c r="F33" i="4"/>
  <c r="G22" i="4" s="1"/>
  <c r="G33" i="4" s="1"/>
  <c r="H22" i="4" s="1"/>
  <c r="H33" i="4" s="1"/>
  <c r="I22" i="4" s="1"/>
  <c r="I33" i="4" s="1"/>
  <c r="D22" i="2"/>
  <c r="D31" i="2"/>
  <c r="E31" i="2"/>
  <c r="F31" i="2"/>
  <c r="G31" i="2"/>
  <c r="H31" i="2"/>
  <c r="I31" i="2"/>
  <c r="D33" i="2"/>
  <c r="E22" i="2" s="1"/>
  <c r="E33" i="2" s="1"/>
  <c r="C37" i="2"/>
  <c r="F22" i="2" l="1"/>
  <c r="F33" i="2" s="1"/>
  <c r="E37" i="2"/>
  <c r="D37" i="2"/>
  <c r="I31" i="1"/>
  <c r="H31" i="1"/>
  <c r="G31" i="1"/>
  <c r="F31" i="1"/>
  <c r="E31" i="1"/>
  <c r="D31" i="1"/>
  <c r="D22" i="1"/>
  <c r="D33" i="1" s="1"/>
  <c r="E22" i="1" s="1"/>
  <c r="E33" i="1" s="1"/>
  <c r="F22" i="1" s="1"/>
  <c r="F33" i="1" s="1"/>
  <c r="G22" i="1" s="1"/>
  <c r="G33" i="1" s="1"/>
  <c r="H22" i="1" s="1"/>
  <c r="H33" i="1" s="1"/>
  <c r="I22" i="1" s="1"/>
  <c r="I33" i="1" s="1"/>
  <c r="G22" i="2" l="1"/>
  <c r="G33" i="2" s="1"/>
  <c r="F37" i="2"/>
  <c r="H22" i="2" l="1"/>
  <c r="H33" i="2" s="1"/>
  <c r="G37" i="2"/>
  <c r="I22" i="2" l="1"/>
  <c r="I33" i="2" s="1"/>
  <c r="I37" i="2" s="1"/>
  <c r="H37" i="2"/>
</calcChain>
</file>

<file path=xl/sharedStrings.xml><?xml version="1.0" encoding="utf-8"?>
<sst xmlns="http://schemas.openxmlformats.org/spreadsheetml/2006/main" count="455" uniqueCount="100">
  <si>
    <t>Department:</t>
  </si>
  <si>
    <t>HTH</t>
  </si>
  <si>
    <t>Contact Name:</t>
  </si>
  <si>
    <t>Phillip Nguyen</t>
  </si>
  <si>
    <t>Prog ID(s):</t>
  </si>
  <si>
    <t>HTH 100</t>
  </si>
  <si>
    <t>Phone:</t>
  </si>
  <si>
    <t>586-4581</t>
  </si>
  <si>
    <t>Name of Fund:</t>
  </si>
  <si>
    <t>RYAN WHITE CARE ACT TITLE II</t>
  </si>
  <si>
    <t>Fund type (MOF)</t>
  </si>
  <si>
    <t>N</t>
  </si>
  <si>
    <t>Legal Authority</t>
  </si>
  <si>
    <t>Public Health Service Act, 42, as amended by P.L. 111-87.</t>
  </si>
  <si>
    <t>Appropriation Acct. No.</t>
  </si>
  <si>
    <t>S 207 H</t>
  </si>
  <si>
    <t>Intended Purpose: To prevent and reduce the incidence of HIV/AIDS in the State of Hawaii.</t>
  </si>
  <si>
    <t>Source of Revenues: U.S. Department of Heath &amp; Human Service/Health Resources and Services Administration</t>
  </si>
  <si>
    <t>Current Program Activities/Allowable Expenses: Assistance in health care and support activities to those affected by HIV infection.</t>
  </si>
  <si>
    <t>Purpose of Proposed Ceiling Adjustment (if applicable):  Not applicable.</t>
  </si>
  <si>
    <t xml:space="preserve">Variances: Starting FY17, the grant has had significant increases in rebate funds compare to prior years and the rebate revenue continued to increase greatly in FY18 through FY21.  Expenditure level has dropped in FY2021 because of decease in service utilization due to COVID-19.  The program expects expenditure to increase again in FY24 and forward because contractors have increased capacity. </t>
  </si>
  <si>
    <t>Financial Data</t>
  </si>
  <si>
    <t>FY 2020</t>
  </si>
  <si>
    <t>FY 2021</t>
  </si>
  <si>
    <t>FY 2022</t>
  </si>
  <si>
    <t>FY 2023</t>
  </si>
  <si>
    <t>FY 2024</t>
  </si>
  <si>
    <t>FY 2025</t>
  </si>
  <si>
    <t>FY 2026</t>
  </si>
  <si>
    <t>(actual)</t>
  </si>
  <si>
    <t>(estimated)</t>
  </si>
  <si>
    <t>Appropriation Ceiling</t>
  </si>
  <si>
    <t>Beginning Cash Balance</t>
  </si>
  <si>
    <t>Revenues</t>
  </si>
  <si>
    <t>Expenditures</t>
  </si>
  <si>
    <t xml:space="preserve">Transfers </t>
  </si>
  <si>
    <t xml:space="preserve">   List each net transfer in/out/ or projection in/out; list each account number</t>
  </si>
  <si>
    <t>Net Total Transfers</t>
  </si>
  <si>
    <t>Ending Cash Balance</t>
  </si>
  <si>
    <t>Encumbrances</t>
  </si>
  <si>
    <t>Unencumbered Cash Balance</t>
  </si>
  <si>
    <t>N/A</t>
  </si>
  <si>
    <t>Additional Information:</t>
  </si>
  <si>
    <t>Amount Req. by Bond Covenants</t>
  </si>
  <si>
    <t>Amount from Bond Proceeds</t>
  </si>
  <si>
    <t>Amount Held in CODs, Escrow</t>
  </si>
  <si>
    <t xml:space="preserve"> Accounts, or Other Investments</t>
  </si>
  <si>
    <t>Variances:  Positions were only hired from FY24 and expenditure will start from FY2024 and forward.</t>
  </si>
  <si>
    <t>Purpose of Proposed Ceiling Adjustment (if applicable): Not Applicable.</t>
  </si>
  <si>
    <t>Source of Revenues: U-funding (inter-agency) from the DOE.</t>
  </si>
  <si>
    <t>Intended Purpose:  MOF-U funding is currently for Registered Nurse IV (#118858) in the Public Health Nursing Branch (PHNB) for Farrington High School Transition Center; funding from Department of Education (DOE).</t>
  </si>
  <si>
    <t>S 329 H</t>
  </si>
  <si>
    <t>Act 162/2009, as amended by Act 180/2010</t>
  </si>
  <si>
    <t>U</t>
  </si>
  <si>
    <t>PHN, Farrington High School (DOE) U-Account</t>
  </si>
  <si>
    <t>Current Program Activities/Allowable Expenses:  From FY2020, PHNB provides 3.00 FTE RN IV funded by Department of Human Services.</t>
  </si>
  <si>
    <t>Purpose of Proposed Ceiling Adjustment (if applicable):   N/A</t>
  </si>
  <si>
    <t>Current Program Activities/Allowable Expenses:  STD disease intervention and detection.</t>
  </si>
  <si>
    <t>Source of Revenues:  U.S Department of Heath &amp; Human Service/Centers for Disease Control and Prevention.</t>
  </si>
  <si>
    <t>Intended Purpose:  To prevent and reduce the incidence of STD in the State of Hawaii.</t>
  </si>
  <si>
    <t>Care Act, PL I11-148</t>
  </si>
  <si>
    <t>S 500 H</t>
  </si>
  <si>
    <t>Public Law 112-74, Patient Protection and Affordable</t>
  </si>
  <si>
    <t>P</t>
  </si>
  <si>
    <t>Comprehensive STD Prevention Projects</t>
  </si>
  <si>
    <t>Current Program Activities/Allowable Expenses: HIV counseling and testing, education and risk reduction</t>
  </si>
  <si>
    <t>Source of Revenues: U.S Department of Heath &amp; Human Service/Centers for Disease Control and Prevention</t>
  </si>
  <si>
    <t xml:space="preserve">Intended Purpose: To prevent and reduce the incidence of STD in the State of Hawaii </t>
  </si>
  <si>
    <t>S 511 H</t>
  </si>
  <si>
    <t>Comprehensive HIV Prevention Projects</t>
  </si>
  <si>
    <t>Current Program Activities/Allowable Expenses: Conducting a study to compare TST and IGRAs in diagnosing Latent Tuberculosis Infection (LTBI) and in predicting progression from LTBI to TB disease.</t>
  </si>
  <si>
    <t>Intended Purpose: Compare the performance of Interferon Gamma Release Assays (IGRAs) and Tuberculin Skin Test (TST) in a large and heterogeneous cohort of patients in order to identify the method that best predicts progression to TB disease, overall and in important subgroups of patients.</t>
  </si>
  <si>
    <t>S 516 H (FY14-20)</t>
  </si>
  <si>
    <t>Prospective Comparison of TST vs. IGRAs</t>
  </si>
  <si>
    <t>DELETE - The grant under this appropriation ended after FY22.</t>
  </si>
  <si>
    <t>Current Program Activities/Allowable Expenses: HD services include medical, nursing, laboratory, educational, social, and rehabilitative services.</t>
  </si>
  <si>
    <t>Source of Revenues: U.S. Dept. of Health &amp; Human Services/*Community Program Reimbursement</t>
  </si>
  <si>
    <t xml:space="preserve">Intended Purpose: To prevent  and reduce the incidence of Hansen's Disease (HD) </t>
  </si>
  <si>
    <t xml:space="preserve">S 518 H </t>
  </si>
  <si>
    <t>P.L. 99-117</t>
  </si>
  <si>
    <t>Hansen's Disease National Ambulatory Care Program</t>
  </si>
  <si>
    <t>NA</t>
  </si>
  <si>
    <t>Purpose of Proposed Ceiling Adjustment (if applicable):  Not Applicable.</t>
  </si>
  <si>
    <t>Current Program Activities/Allowable Expenses:  Support viral hepatitis elimination planning and surveillance, and maximize access to testing, treatment, and prevention; increased access to HBV and HCV testing and referral to care in high-impact settings;improve access to services preventing viral hepatitis and other bloodborne infections among people who inject drugs (PWID)</t>
  </si>
  <si>
    <t>Intended Purpose:  The purpose of this cooperative agreement is to improve the delivery of viral hepatitis prevention Services in health care setting and public health program that serve adults at risk for viral hepatitis.</t>
  </si>
  <si>
    <t>S 578 H</t>
  </si>
  <si>
    <t>PHS ACT, SECT. 318 (42U.S.C. SEC 247C)</t>
  </si>
  <si>
    <t>Hawaii Integrated Viral Hepatitis Surveillance &amp; Prevention</t>
  </si>
  <si>
    <t>Purpose of Proposed Ceiling Increase (if applicable): Not Applicable.</t>
  </si>
  <si>
    <t>Current Program Activities/Allowable Expenses: TB outbreak and control activities, laboratory and direct observed therapy services</t>
  </si>
  <si>
    <t xml:space="preserve">Intended Purpose: To prevent and reduce the incidence of tuberculosis (TB) in the State of Hawaii </t>
  </si>
  <si>
    <t>S 594 H</t>
  </si>
  <si>
    <t>Public Law 112-74, Patient Protection and Affordable Care Act, PL I11-148</t>
  </si>
  <si>
    <t>Tuberculosis Control &amp; Elimination</t>
  </si>
  <si>
    <t>Variances:  The grant award received a big increase from FY23 and forward.  Expenditure increased in FY24 and expect to increase again in FY25 and FY26.</t>
  </si>
  <si>
    <t>Variances: The award was increased in FY2020 and through FY2023, except for a slight decrease in FY2021.  FY24 and forward, the expenditure &amp; revenue dropped to a lower level is expected to remain the same through FY26.</t>
  </si>
  <si>
    <t>Variances:   The variance in revenues and expenditures between FY18 and FY19 is due to further increase in program activities in FY19.  FY2020 has decreased in revenue and expenditure due to some position vacancies.  From FY2021, program activities was significantly decreased as the project was closing out.  FY22 will the be final year of the project with major reduction in program activies. Expenditure in FY24 was done to close out the account.</t>
  </si>
  <si>
    <t>Variances:  There were a few vacancies in FY2023.  Expenditure increased in FY24 due to more hiring and increase in salary. More hirings are expected for FY25 forward.</t>
  </si>
  <si>
    <t>Expenditure slightly increased in FY23 with less vacancies in the grant.  The awarded amount for FY25 was decreased but it's expected to have slight increase again in FY26.</t>
  </si>
  <si>
    <t>Variances:  First year of the grant was in FY22.  The expenditure and revenue increase from FY23 with the program is more fully in operation. FY24 expenditure &amp; revenue decreased in FY24 due to some reduction of operational expenditures. The grant award had major increase from FY25 forward.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</si>
</sst>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0"/>
      <name val="Arial"/>
      <family val="2"/>
    </font>
    <font>
      <b/>
      <sz val="10"/>
      <name val="Arial"/>
      <family val="2"/>
    </font>
    <font>
      <u/>
      <sz val="10"/>
      <name val="Arial"/>
      <family val="2"/>
    </font>
    <font>
      <sz val="11"/>
      <color theme="1"/>
      <name val="Calibri"/>
      <family val="2"/>
      <scheme val="minor"/>
    </font>
    <font>
      <sz val="10"/>
      <color rgb="FFFF0000"/>
      <name val="Arial"/>
      <family val="2"/>
    </font>
    <font>
      <b/>
      <sz val="10"/>
      <color rgb="FFFF0000"/>
      <name val="Arial"/>
      <family val="2"/>
    </font>
    <font>
      <sz val="9"/>
      <name val="Arial"/>
      <family val="2"/>
    </font>
  </fonts>
  <fills count="3">
    <fill>
      <patternFill patternType="none"/>
    </fill>
    <fill>
      <patternFill patternType="gray125"/>
    </fill>
    <fill>
      <patternFill patternType="solid">
        <fgColor indexed="9"/>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6">
    <xf numFmtId="0" fontId="0" fillId="0" borderId="0"/>
    <xf numFmtId="0" fontId="1" fillId="0" borderId="0"/>
    <xf numFmtId="0" fontId="1" fillId="0" borderId="0"/>
    <xf numFmtId="0" fontId="1" fillId="0" borderId="0"/>
    <xf numFmtId="0" fontId="4" fillId="0" borderId="0"/>
    <xf numFmtId="0" fontId="1" fillId="0" borderId="0"/>
  </cellStyleXfs>
  <cellXfs count="92">
    <xf numFmtId="0" fontId="0" fillId="0" borderId="0" xfId="0"/>
    <xf numFmtId="0" fontId="1" fillId="0" borderId="0" xfId="1"/>
    <xf numFmtId="0" fontId="1" fillId="0" borderId="1" xfId="1" applyBorder="1"/>
    <xf numFmtId="0" fontId="1" fillId="0" borderId="0" xfId="1" applyAlignment="1">
      <alignment horizontal="right"/>
    </xf>
    <xf numFmtId="0" fontId="1" fillId="0" borderId="2" xfId="1" applyBorder="1"/>
    <xf numFmtId="0" fontId="1" fillId="0" borderId="0" xfId="1" applyAlignment="1">
      <alignment horizontal="left" vertical="top" wrapText="1"/>
    </xf>
    <xf numFmtId="0" fontId="1" fillId="0" borderId="2" xfId="1" applyBorder="1" applyAlignment="1">
      <alignment vertical="top"/>
    </xf>
    <xf numFmtId="0" fontId="1" fillId="0" borderId="3" xfId="1" applyBorder="1"/>
    <xf numFmtId="0" fontId="1" fillId="0" borderId="4" xfId="1" applyBorder="1"/>
    <xf numFmtId="0" fontId="1" fillId="0" borderId="5" xfId="1" applyBorder="1" applyAlignment="1">
      <alignment horizontal="center"/>
    </xf>
    <xf numFmtId="0" fontId="1" fillId="2" borderId="5" xfId="1" applyFill="1" applyBorder="1" applyAlignment="1">
      <alignment horizontal="center"/>
    </xf>
    <xf numFmtId="0" fontId="1" fillId="0" borderId="6" xfId="1" applyBorder="1" applyAlignment="1">
      <alignment horizontal="center"/>
    </xf>
    <xf numFmtId="0" fontId="1" fillId="2" borderId="6" xfId="1" applyFill="1" applyBorder="1" applyAlignment="1">
      <alignment horizontal="center"/>
    </xf>
    <xf numFmtId="38" fontId="1" fillId="0" borderId="6" xfId="1" applyNumberFormat="1" applyBorder="1"/>
    <xf numFmtId="38" fontId="1" fillId="0" borderId="0" xfId="1" applyNumberFormat="1"/>
    <xf numFmtId="38" fontId="1" fillId="0" borderId="4" xfId="1" applyNumberFormat="1" applyBorder="1"/>
    <xf numFmtId="38" fontId="1" fillId="0" borderId="2" xfId="1" applyNumberFormat="1" applyBorder="1"/>
    <xf numFmtId="0" fontId="1" fillId="0" borderId="7" xfId="1" applyBorder="1"/>
    <xf numFmtId="0" fontId="1" fillId="0" borderId="8" xfId="1" applyBorder="1"/>
    <xf numFmtId="0" fontId="1" fillId="0" borderId="9" xfId="1" applyBorder="1"/>
    <xf numFmtId="38" fontId="1" fillId="0" borderId="10" xfId="1" applyNumberFormat="1" applyBorder="1" applyAlignment="1">
      <alignment horizontal="center"/>
    </xf>
    <xf numFmtId="0" fontId="1" fillId="0" borderId="11" xfId="1" applyBorder="1"/>
    <xf numFmtId="38" fontId="1" fillId="0" borderId="11" xfId="1" applyNumberFormat="1" applyBorder="1"/>
    <xf numFmtId="0" fontId="3" fillId="0" borderId="1" xfId="1" applyFont="1" applyBorder="1"/>
    <xf numFmtId="38" fontId="1" fillId="0" borderId="1" xfId="1" applyNumberFormat="1" applyBorder="1"/>
    <xf numFmtId="0" fontId="1" fillId="0" borderId="12" xfId="1" applyBorder="1"/>
    <xf numFmtId="38" fontId="1" fillId="0" borderId="13" xfId="1" applyNumberFormat="1" applyBorder="1"/>
    <xf numFmtId="0" fontId="1" fillId="0" borderId="14" xfId="1" applyBorder="1"/>
    <xf numFmtId="0" fontId="1" fillId="0" borderId="5" xfId="1" applyBorder="1"/>
    <xf numFmtId="38" fontId="1" fillId="0" borderId="10" xfId="1" applyNumberFormat="1" applyBorder="1"/>
    <xf numFmtId="38" fontId="1" fillId="0" borderId="6" xfId="2" applyNumberFormat="1" applyBorder="1"/>
    <xf numFmtId="0" fontId="1" fillId="0" borderId="8" xfId="2" applyBorder="1"/>
    <xf numFmtId="0" fontId="1" fillId="0" borderId="7" xfId="2" applyBorder="1"/>
    <xf numFmtId="38" fontId="1" fillId="0" borderId="2" xfId="2" applyNumberFormat="1" applyBorder="1"/>
    <xf numFmtId="0" fontId="1" fillId="0" borderId="4" xfId="2" applyBorder="1"/>
    <xf numFmtId="0" fontId="1" fillId="0" borderId="3" xfId="2" applyBorder="1"/>
    <xf numFmtId="0" fontId="1" fillId="0" borderId="0" xfId="2"/>
    <xf numFmtId="0" fontId="1" fillId="0" borderId="2" xfId="2" applyBorder="1"/>
    <xf numFmtId="0" fontId="1" fillId="0" borderId="1" xfId="2" applyBorder="1"/>
    <xf numFmtId="38" fontId="1" fillId="0" borderId="8" xfId="1" applyNumberFormat="1" applyBorder="1" applyAlignment="1">
      <alignment horizontal="center"/>
    </xf>
    <xf numFmtId="0" fontId="1" fillId="0" borderId="2" xfId="3" applyBorder="1"/>
    <xf numFmtId="0" fontId="1" fillId="0" borderId="1" xfId="3" applyBorder="1"/>
    <xf numFmtId="0" fontId="5" fillId="0" borderId="0" xfId="3" applyFont="1"/>
    <xf numFmtId="0" fontId="6" fillId="0" borderId="0" xfId="1" applyFont="1"/>
    <xf numFmtId="0" fontId="1" fillId="0" borderId="11" xfId="3" applyBorder="1"/>
    <xf numFmtId="0" fontId="4" fillId="0" borderId="0" xfId="4"/>
    <xf numFmtId="38" fontId="1" fillId="2" borderId="6" xfId="1" applyNumberFormat="1" applyFill="1" applyBorder="1"/>
    <xf numFmtId="0" fontId="1" fillId="2" borderId="5" xfId="1" applyFill="1" applyBorder="1"/>
    <xf numFmtId="0" fontId="1" fillId="2" borderId="14" xfId="1" applyFill="1" applyBorder="1"/>
    <xf numFmtId="0" fontId="1" fillId="2" borderId="9" xfId="1" applyFill="1" applyBorder="1"/>
    <xf numFmtId="0" fontId="1" fillId="2" borderId="12" xfId="1" applyFill="1" applyBorder="1"/>
    <xf numFmtId="0" fontId="1" fillId="2" borderId="4" xfId="1" applyFill="1" applyBorder="1"/>
    <xf numFmtId="0" fontId="1" fillId="2" borderId="3" xfId="1" applyFill="1" applyBorder="1"/>
    <xf numFmtId="38" fontId="1" fillId="2" borderId="13" xfId="1" applyNumberFormat="1" applyFill="1" applyBorder="1"/>
    <xf numFmtId="0" fontId="1" fillId="2" borderId="8" xfId="1" applyFill="1" applyBorder="1"/>
    <xf numFmtId="38" fontId="1" fillId="2" borderId="1" xfId="1" applyNumberFormat="1" applyFill="1" applyBorder="1"/>
    <xf numFmtId="0" fontId="1" fillId="2" borderId="1" xfId="1" applyFill="1" applyBorder="1"/>
    <xf numFmtId="0" fontId="3" fillId="2" borderId="1" xfId="1" applyFont="1" applyFill="1" applyBorder="1"/>
    <xf numFmtId="38" fontId="1" fillId="2" borderId="11" xfId="1" applyNumberFormat="1" applyFill="1" applyBorder="1"/>
    <xf numFmtId="0" fontId="1" fillId="2" borderId="11" xfId="1" applyFill="1" applyBorder="1"/>
    <xf numFmtId="38" fontId="1" fillId="2" borderId="10" xfId="1" applyNumberFormat="1" applyFill="1" applyBorder="1"/>
    <xf numFmtId="0" fontId="1" fillId="2" borderId="7" xfId="1" applyFill="1" applyBorder="1"/>
    <xf numFmtId="38" fontId="1" fillId="2" borderId="4" xfId="1" applyNumberFormat="1" applyFill="1" applyBorder="1"/>
    <xf numFmtId="0" fontId="4" fillId="2" borderId="6" xfId="4" applyFill="1" applyBorder="1" applyAlignment="1">
      <alignment horizontal="center"/>
    </xf>
    <xf numFmtId="0" fontId="4" fillId="2" borderId="4" xfId="4" applyFill="1" applyBorder="1"/>
    <xf numFmtId="0" fontId="4" fillId="2" borderId="3" xfId="4" applyFill="1" applyBorder="1"/>
    <xf numFmtId="0" fontId="1" fillId="0" borderId="5" xfId="4" applyFont="1" applyBorder="1" applyAlignment="1">
      <alignment horizontal="center"/>
    </xf>
    <xf numFmtId="0" fontId="1" fillId="2" borderId="5" xfId="4" applyFont="1" applyFill="1" applyBorder="1" applyAlignment="1">
      <alignment horizontal="center"/>
    </xf>
    <xf numFmtId="0" fontId="1" fillId="0" borderId="1" xfId="1" applyBorder="1" applyAlignment="1">
      <alignment horizontal="left" vertical="top" wrapText="1"/>
    </xf>
    <xf numFmtId="0" fontId="1" fillId="2" borderId="0" xfId="1" applyFill="1"/>
    <xf numFmtId="0" fontId="1" fillId="0" borderId="0" xfId="1" applyAlignment="1">
      <alignment vertical="top"/>
    </xf>
    <xf numFmtId="0" fontId="1" fillId="2" borderId="2" xfId="1" applyFill="1" applyBorder="1"/>
    <xf numFmtId="0" fontId="1" fillId="2" borderId="0" xfId="1" applyFill="1" applyAlignment="1">
      <alignment horizontal="right"/>
    </xf>
    <xf numFmtId="0" fontId="4" fillId="2" borderId="0" xfId="4" applyFill="1"/>
    <xf numFmtId="38" fontId="1" fillId="0" borderId="6" xfId="5" applyNumberFormat="1" applyBorder="1"/>
    <xf numFmtId="38" fontId="1" fillId="0" borderId="4" xfId="5" applyNumberFormat="1" applyBorder="1"/>
    <xf numFmtId="0" fontId="1" fillId="0" borderId="0" xfId="1" applyAlignment="1">
      <alignment horizontal="center"/>
    </xf>
    <xf numFmtId="0" fontId="1" fillId="0" borderId="0" xfId="3"/>
    <xf numFmtId="0" fontId="1" fillId="0" borderId="0" xfId="2" applyAlignment="1">
      <alignment horizontal="right"/>
    </xf>
    <xf numFmtId="0" fontId="7" fillId="0" borderId="0" xfId="2" applyFont="1" applyAlignment="1">
      <alignment horizontal="left" vertical="top" wrapText="1"/>
    </xf>
    <xf numFmtId="0" fontId="1" fillId="0" borderId="0" xfId="5"/>
    <xf numFmtId="0" fontId="5" fillId="0" borderId="0" xfId="1" applyFont="1"/>
    <xf numFmtId="0" fontId="2" fillId="0" borderId="3" xfId="1" applyFont="1" applyBorder="1" applyAlignment="1">
      <alignment horizontal="center"/>
    </xf>
    <xf numFmtId="0" fontId="2" fillId="0" borderId="2" xfId="1" applyFont="1" applyBorder="1" applyAlignment="1">
      <alignment horizontal="center"/>
    </xf>
    <xf numFmtId="0" fontId="2" fillId="0" borderId="4" xfId="1" applyFont="1" applyBorder="1" applyAlignment="1">
      <alignment horizontal="center"/>
    </xf>
    <xf numFmtId="0" fontId="1" fillId="0" borderId="0" xfId="1" applyAlignment="1">
      <alignment horizontal="left" vertical="top" wrapText="1"/>
    </xf>
    <xf numFmtId="0" fontId="1" fillId="0" borderId="0" xfId="2" applyAlignment="1">
      <alignment horizontal="left" vertical="top" wrapText="1"/>
    </xf>
    <xf numFmtId="0" fontId="1" fillId="0" borderId="0" xfId="1"/>
    <xf numFmtId="0" fontId="2" fillId="2" borderId="3" xfId="1" applyFont="1" applyFill="1" applyBorder="1" applyAlignment="1">
      <alignment horizontal="center"/>
    </xf>
    <xf numFmtId="0" fontId="2" fillId="2" borderId="2" xfId="1" applyFont="1" applyFill="1" applyBorder="1" applyAlignment="1">
      <alignment horizontal="center"/>
    </xf>
    <xf numFmtId="0" fontId="2" fillId="2" borderId="4" xfId="1" applyFont="1" applyFill="1" applyBorder="1" applyAlignment="1">
      <alignment horizontal="center"/>
    </xf>
    <xf numFmtId="0" fontId="7" fillId="0" borderId="2" xfId="2" applyFont="1" applyBorder="1" applyAlignment="1">
      <alignment horizontal="left" vertical="top" wrapText="1"/>
    </xf>
  </cellXfs>
  <cellStyles count="6">
    <cellStyle name="Normal" xfId="0" builtinId="0"/>
    <cellStyle name="Normal 10" xfId="1" xr:uid="{42F6A3D3-CC41-42F8-8BBD-0F4F1D007C34}"/>
    <cellStyle name="Normal 2" xfId="4" xr:uid="{E8C6D722-BCBC-4B34-A9B1-1C9E7CE7CCAA}"/>
    <cellStyle name="Normal 2 2" xfId="2" xr:uid="{62A780AE-E8E8-4E40-838C-FA378F81D714}"/>
    <cellStyle name="Normal 4 2" xfId="5" xr:uid="{7A7F05C6-7792-4368-B491-51648062BE18}"/>
    <cellStyle name="Normal_HTH100 _37-47-Report-on-Non-General-Fund-Information (11-8-13)" xfId="3" xr:uid="{2F08EC0E-4A6B-4B6D-86BC-6FC7E7ADD94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F1C701-18CA-4956-AB04-A1519B85709E}">
  <sheetPr>
    <pageSetUpPr fitToPage="1"/>
  </sheetPr>
  <dimension ref="A2:K45"/>
  <sheetViews>
    <sheetView tabSelected="1" topLeftCell="A16" zoomScale="130" zoomScaleNormal="130" workbookViewId="0">
      <selection activeCell="J25" sqref="J25"/>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2" spans="1:9" x14ac:dyDescent="0.2">
      <c r="A2" s="1" t="s">
        <v>0</v>
      </c>
      <c r="B2" s="2" t="s">
        <v>1</v>
      </c>
      <c r="C2" s="2"/>
      <c r="D2" s="2"/>
      <c r="G2" s="3" t="s">
        <v>2</v>
      </c>
      <c r="H2" s="2" t="s">
        <v>3</v>
      </c>
      <c r="I2" s="2"/>
    </row>
    <row r="3" spans="1:9" x14ac:dyDescent="0.2">
      <c r="A3" s="1" t="s">
        <v>4</v>
      </c>
      <c r="B3" s="2" t="s">
        <v>5</v>
      </c>
      <c r="C3" s="2"/>
      <c r="D3" s="2"/>
      <c r="G3" s="3" t="s">
        <v>6</v>
      </c>
      <c r="H3" s="4" t="s">
        <v>7</v>
      </c>
      <c r="I3" s="4"/>
    </row>
    <row r="4" spans="1:9" x14ac:dyDescent="0.2">
      <c r="A4" s="1" t="s">
        <v>8</v>
      </c>
      <c r="B4" s="85" t="s">
        <v>9</v>
      </c>
      <c r="C4" s="85"/>
      <c r="D4" s="85"/>
      <c r="E4" s="85"/>
      <c r="G4" s="3" t="s">
        <v>10</v>
      </c>
      <c r="H4" s="2" t="s">
        <v>11</v>
      </c>
      <c r="I4" s="2"/>
    </row>
    <row r="5" spans="1:9" x14ac:dyDescent="0.2">
      <c r="A5" s="1" t="s">
        <v>12</v>
      </c>
      <c r="B5" s="6" t="s">
        <v>13</v>
      </c>
      <c r="C5" s="6"/>
      <c r="D5" s="6"/>
      <c r="G5" s="3" t="s">
        <v>14</v>
      </c>
      <c r="H5" s="4" t="s">
        <v>15</v>
      </c>
      <c r="I5" s="4"/>
    </row>
    <row r="8" spans="1:9" x14ac:dyDescent="0.2">
      <c r="A8" s="85" t="s">
        <v>16</v>
      </c>
      <c r="B8" s="85"/>
      <c r="C8" s="85"/>
      <c r="D8" s="85"/>
      <c r="E8" s="85"/>
      <c r="F8" s="85"/>
      <c r="G8" s="85"/>
      <c r="H8" s="85"/>
      <c r="I8" s="85"/>
    </row>
    <row r="10" spans="1:9" x14ac:dyDescent="0.2">
      <c r="A10" s="85" t="s">
        <v>17</v>
      </c>
      <c r="B10" s="85"/>
      <c r="C10" s="85"/>
      <c r="D10" s="85"/>
      <c r="E10" s="85"/>
      <c r="F10" s="85"/>
      <c r="G10" s="85"/>
      <c r="H10" s="85"/>
      <c r="I10" s="85"/>
    </row>
    <row r="12" spans="1:9" x14ac:dyDescent="0.2">
      <c r="A12" s="85" t="s">
        <v>18</v>
      </c>
      <c r="B12" s="85"/>
      <c r="C12" s="85"/>
      <c r="D12" s="85"/>
      <c r="E12" s="85"/>
      <c r="F12" s="85"/>
      <c r="G12" s="85"/>
      <c r="H12" s="85"/>
      <c r="I12" s="85"/>
    </row>
    <row r="14" spans="1:9" x14ac:dyDescent="0.2">
      <c r="A14" s="85" t="s">
        <v>19</v>
      </c>
      <c r="B14" s="85"/>
      <c r="C14" s="85"/>
      <c r="D14" s="85"/>
      <c r="E14" s="85"/>
      <c r="F14" s="85"/>
      <c r="G14" s="85"/>
      <c r="H14" s="85"/>
      <c r="I14" s="85"/>
    </row>
    <row r="16" spans="1:9" ht="48" customHeight="1" x14ac:dyDescent="0.2">
      <c r="A16" s="85" t="s">
        <v>20</v>
      </c>
      <c r="B16" s="85"/>
      <c r="C16" s="85"/>
      <c r="D16" s="85"/>
      <c r="E16" s="85"/>
      <c r="F16" s="85"/>
      <c r="G16" s="85"/>
      <c r="H16" s="85"/>
      <c r="I16" s="85"/>
    </row>
    <row r="18" spans="1:11" x14ac:dyDescent="0.2">
      <c r="A18" s="82" t="s">
        <v>21</v>
      </c>
      <c r="B18" s="83"/>
      <c r="C18" s="83"/>
      <c r="D18" s="83"/>
      <c r="E18" s="83"/>
      <c r="F18" s="83"/>
      <c r="G18" s="83"/>
      <c r="H18" s="83"/>
      <c r="I18" s="84"/>
    </row>
    <row r="19" spans="1:11" x14ac:dyDescent="0.2">
      <c r="A19" s="7"/>
      <c r="B19" s="8"/>
      <c r="C19" s="9" t="s">
        <v>22</v>
      </c>
      <c r="D19" s="9" t="s">
        <v>23</v>
      </c>
      <c r="E19" s="9" t="s">
        <v>24</v>
      </c>
      <c r="F19" s="9" t="s">
        <v>25</v>
      </c>
      <c r="G19" s="10" t="s">
        <v>26</v>
      </c>
      <c r="H19" s="9" t="s">
        <v>27</v>
      </c>
      <c r="I19" s="10" t="s">
        <v>28</v>
      </c>
    </row>
    <row r="20" spans="1:11" x14ac:dyDescent="0.2">
      <c r="A20" s="7"/>
      <c r="B20" s="8"/>
      <c r="C20" s="11" t="s">
        <v>29</v>
      </c>
      <c r="D20" s="12" t="s">
        <v>29</v>
      </c>
      <c r="E20" s="12" t="s">
        <v>29</v>
      </c>
      <c r="F20" s="12" t="s">
        <v>29</v>
      </c>
      <c r="G20" s="12" t="s">
        <v>29</v>
      </c>
      <c r="H20" s="12" t="s">
        <v>30</v>
      </c>
      <c r="I20" s="12" t="s">
        <v>30</v>
      </c>
    </row>
    <row r="21" spans="1:11" x14ac:dyDescent="0.2">
      <c r="A21" s="7" t="s">
        <v>31</v>
      </c>
      <c r="B21" s="8"/>
      <c r="C21" s="13">
        <v>8723375</v>
      </c>
      <c r="D21" s="13">
        <v>8723375</v>
      </c>
      <c r="E21" s="13">
        <v>8723375</v>
      </c>
      <c r="F21" s="13">
        <v>8723375</v>
      </c>
      <c r="G21" s="13">
        <v>8723375</v>
      </c>
      <c r="H21" s="13">
        <v>8723375</v>
      </c>
      <c r="I21" s="13">
        <v>8723375</v>
      </c>
    </row>
    <row r="22" spans="1:11" x14ac:dyDescent="0.2">
      <c r="A22" s="7" t="s">
        <v>32</v>
      </c>
      <c r="B22" s="8"/>
      <c r="C22" s="13">
        <v>1809371.6399999997</v>
      </c>
      <c r="D22" s="13">
        <f t="shared" ref="D22:I22" si="0">C33</f>
        <v>2522752.8599999994</v>
      </c>
      <c r="E22" s="13">
        <f t="shared" si="0"/>
        <v>4767502.8899999987</v>
      </c>
      <c r="F22" s="13">
        <f t="shared" si="0"/>
        <v>4334949.4799999986</v>
      </c>
      <c r="G22" s="13">
        <f t="shared" si="0"/>
        <v>3810159.2799999984</v>
      </c>
      <c r="H22" s="13">
        <f t="shared" si="0"/>
        <v>3810159.2799999975</v>
      </c>
      <c r="I22" s="13">
        <f t="shared" si="0"/>
        <v>3810159.2799999975</v>
      </c>
    </row>
    <row r="23" spans="1:11" x14ac:dyDescent="0.2">
      <c r="A23" s="7" t="s">
        <v>33</v>
      </c>
      <c r="B23" s="8"/>
      <c r="C23" s="13">
        <v>7970936.79</v>
      </c>
      <c r="D23" s="13">
        <v>8759642.4499999993</v>
      </c>
      <c r="E23" s="13">
        <v>5659936.0700000003</v>
      </c>
      <c r="F23" s="13">
        <v>5752034.6600000001</v>
      </c>
      <c r="G23" s="13">
        <v>6020666</v>
      </c>
      <c r="H23" s="13">
        <v>7550000</v>
      </c>
      <c r="I23" s="13">
        <v>7550000</v>
      </c>
      <c r="K23" s="14"/>
    </row>
    <row r="24" spans="1:11" x14ac:dyDescent="0.2">
      <c r="A24" s="7" t="s">
        <v>34</v>
      </c>
      <c r="B24" s="8"/>
      <c r="C24" s="15">
        <v>7257555.5700000003</v>
      </c>
      <c r="D24" s="13">
        <v>6514892.4199999999</v>
      </c>
      <c r="E24" s="13">
        <v>6092489.4800000004</v>
      </c>
      <c r="F24" s="13">
        <v>6276824.8600000003</v>
      </c>
      <c r="G24" s="13">
        <v>6020666</v>
      </c>
      <c r="H24" s="13">
        <v>7550000</v>
      </c>
      <c r="I24" s="13">
        <v>7550000</v>
      </c>
    </row>
    <row r="25" spans="1:11" x14ac:dyDescent="0.2">
      <c r="A25" s="7"/>
      <c r="B25" s="8"/>
      <c r="C25" s="13"/>
      <c r="D25" s="13"/>
      <c r="E25" s="13"/>
      <c r="F25" s="13"/>
      <c r="G25" s="13"/>
      <c r="H25" s="13"/>
      <c r="I25" s="13"/>
    </row>
    <row r="26" spans="1:11" x14ac:dyDescent="0.2">
      <c r="A26" s="7" t="s">
        <v>35</v>
      </c>
      <c r="B26" s="4"/>
      <c r="C26" s="16"/>
      <c r="D26" s="16"/>
      <c r="E26" s="16"/>
      <c r="F26" s="15"/>
      <c r="G26" s="15"/>
      <c r="H26" s="15"/>
      <c r="I26" s="15"/>
    </row>
    <row r="27" spans="1:11" x14ac:dyDescent="0.2">
      <c r="A27" s="7" t="s">
        <v>36</v>
      </c>
      <c r="B27" s="8"/>
      <c r="C27" s="16"/>
      <c r="D27" s="16"/>
      <c r="E27" s="16"/>
      <c r="F27" s="15"/>
      <c r="G27" s="15"/>
      <c r="H27" s="15"/>
      <c r="I27" s="15"/>
    </row>
    <row r="28" spans="1:11" x14ac:dyDescent="0.2">
      <c r="A28" s="17"/>
      <c r="B28" s="18"/>
      <c r="C28" s="13"/>
      <c r="D28" s="13"/>
      <c r="E28" s="13"/>
      <c r="F28" s="13"/>
      <c r="G28" s="13"/>
      <c r="H28" s="13"/>
      <c r="I28" s="13"/>
    </row>
    <row r="29" spans="1:11" x14ac:dyDescent="0.2">
      <c r="A29" s="17"/>
      <c r="B29" s="18"/>
      <c r="C29" s="13"/>
      <c r="D29" s="13"/>
      <c r="E29" s="13"/>
      <c r="F29" s="13"/>
      <c r="G29" s="13"/>
      <c r="H29" s="13"/>
      <c r="I29" s="13"/>
    </row>
    <row r="30" spans="1:11" x14ac:dyDescent="0.2">
      <c r="A30" s="17"/>
      <c r="B30" s="18"/>
      <c r="C30" s="13"/>
      <c r="D30" s="13"/>
      <c r="E30" s="13"/>
      <c r="F30" s="13"/>
      <c r="G30" s="13"/>
      <c r="H30" s="13"/>
      <c r="I30" s="13"/>
    </row>
    <row r="31" spans="1:11" x14ac:dyDescent="0.2">
      <c r="A31" s="7" t="s">
        <v>37</v>
      </c>
      <c r="B31" s="8"/>
      <c r="C31" s="15"/>
      <c r="D31" s="15">
        <f t="shared" ref="D31:F31" si="1">SUM(D28:D30)</f>
        <v>0</v>
      </c>
      <c r="E31" s="15">
        <f t="shared" si="1"/>
        <v>0</v>
      </c>
      <c r="F31" s="15">
        <f t="shared" si="1"/>
        <v>0</v>
      </c>
      <c r="G31" s="15">
        <f t="shared" ref="G31:I31" si="2">SUM(G28:G30)</f>
        <v>0</v>
      </c>
      <c r="H31" s="15">
        <f t="shared" si="2"/>
        <v>0</v>
      </c>
      <c r="I31" s="15">
        <f t="shared" si="2"/>
        <v>0</v>
      </c>
    </row>
    <row r="32" spans="1:11" x14ac:dyDescent="0.2">
      <c r="A32" s="7"/>
      <c r="B32" s="8"/>
      <c r="C32" s="13"/>
      <c r="D32" s="13"/>
      <c r="E32" s="13"/>
      <c r="F32" s="13"/>
      <c r="G32" s="13"/>
      <c r="H32" s="13"/>
      <c r="I32" s="13"/>
    </row>
    <row r="33" spans="1:9" x14ac:dyDescent="0.2">
      <c r="A33" s="7" t="s">
        <v>38</v>
      </c>
      <c r="B33" s="8"/>
      <c r="C33" s="15">
        <v>2522752.8599999994</v>
      </c>
      <c r="D33" s="15">
        <f>+D22+D23-D24+D31</f>
        <v>4767502.8899999987</v>
      </c>
      <c r="E33" s="15">
        <f>+E22+E23-E24+E31</f>
        <v>4334949.4799999986</v>
      </c>
      <c r="F33" s="15">
        <f t="shared" ref="F33:I33" si="3">+F22+F23-F24+F31</f>
        <v>3810159.2799999984</v>
      </c>
      <c r="G33" s="15">
        <f t="shared" si="3"/>
        <v>3810159.2799999975</v>
      </c>
      <c r="H33" s="15">
        <f t="shared" si="3"/>
        <v>3810159.2799999975</v>
      </c>
      <c r="I33" s="15">
        <f t="shared" si="3"/>
        <v>3810159.2799999975</v>
      </c>
    </row>
    <row r="34" spans="1:9" x14ac:dyDescent="0.2">
      <c r="A34" s="17"/>
      <c r="B34" s="18"/>
      <c r="C34" s="13"/>
      <c r="D34" s="13"/>
      <c r="E34" s="13"/>
      <c r="F34" s="13"/>
      <c r="G34" s="13"/>
      <c r="H34" s="13"/>
      <c r="I34" s="13"/>
    </row>
    <row r="35" spans="1:9" x14ac:dyDescent="0.2">
      <c r="A35" s="7" t="s">
        <v>39</v>
      </c>
      <c r="B35" s="8"/>
      <c r="C35" s="13">
        <v>1366184.54</v>
      </c>
      <c r="D35" s="13">
        <v>5012509.04</v>
      </c>
      <c r="E35" s="13">
        <v>4376107.17</v>
      </c>
      <c r="F35" s="13">
        <v>2971289.28</v>
      </c>
      <c r="G35" s="13">
        <v>2971289.28</v>
      </c>
      <c r="H35" s="13">
        <v>2971289.28</v>
      </c>
      <c r="I35" s="13">
        <v>2971289.28</v>
      </c>
    </row>
    <row r="36" spans="1:9" x14ac:dyDescent="0.2">
      <c r="A36" s="17"/>
      <c r="B36" s="18"/>
      <c r="C36" s="13"/>
      <c r="D36" s="13"/>
      <c r="E36" s="13"/>
      <c r="F36" s="13"/>
      <c r="G36" s="13"/>
      <c r="H36" s="13"/>
      <c r="I36" s="13"/>
    </row>
    <row r="37" spans="1:9" x14ac:dyDescent="0.2">
      <c r="A37" s="7" t="s">
        <v>40</v>
      </c>
      <c r="B37" s="19"/>
      <c r="C37" s="20" t="s">
        <v>41</v>
      </c>
      <c r="D37" s="20" t="s">
        <v>41</v>
      </c>
      <c r="E37" s="20" t="s">
        <v>41</v>
      </c>
      <c r="F37" s="20" t="s">
        <v>41</v>
      </c>
      <c r="G37" s="20" t="s">
        <v>41</v>
      </c>
      <c r="H37" s="20" t="s">
        <v>41</v>
      </c>
      <c r="I37" s="20" t="s">
        <v>41</v>
      </c>
    </row>
    <row r="38" spans="1:9" x14ac:dyDescent="0.2">
      <c r="A38" s="21"/>
      <c r="B38" s="21"/>
      <c r="C38" s="22"/>
      <c r="D38" s="22"/>
      <c r="E38" s="22"/>
      <c r="F38" s="22"/>
      <c r="G38" s="22"/>
      <c r="H38" s="22"/>
      <c r="I38" s="22"/>
    </row>
    <row r="39" spans="1:9" x14ac:dyDescent="0.2">
      <c r="A39" s="23" t="s">
        <v>42</v>
      </c>
      <c r="B39" s="2"/>
      <c r="C39" s="24"/>
      <c r="D39" s="24"/>
      <c r="E39" s="24"/>
      <c r="F39" s="24"/>
      <c r="G39" s="24"/>
      <c r="H39" s="24"/>
      <c r="I39" s="24"/>
    </row>
    <row r="40" spans="1:9" x14ac:dyDescent="0.2">
      <c r="A40" s="25" t="s">
        <v>43</v>
      </c>
      <c r="B40" s="18"/>
      <c r="C40" s="26"/>
      <c r="D40" s="26"/>
      <c r="E40" s="26"/>
      <c r="F40" s="26"/>
      <c r="G40" s="26"/>
      <c r="H40" s="26"/>
      <c r="I40" s="26"/>
    </row>
    <row r="41" spans="1:9" x14ac:dyDescent="0.2">
      <c r="A41" s="7"/>
      <c r="B41" s="8"/>
      <c r="C41" s="13"/>
      <c r="D41" s="13"/>
      <c r="E41" s="13"/>
      <c r="F41" s="13"/>
      <c r="G41" s="13"/>
      <c r="H41" s="13"/>
      <c r="I41" s="13"/>
    </row>
    <row r="42" spans="1:9" x14ac:dyDescent="0.2">
      <c r="A42" s="7" t="s">
        <v>44</v>
      </c>
      <c r="B42" s="8"/>
      <c r="C42" s="13"/>
      <c r="D42" s="13"/>
      <c r="E42" s="13"/>
      <c r="F42" s="13"/>
      <c r="G42" s="13"/>
      <c r="H42" s="13"/>
      <c r="I42" s="13"/>
    </row>
    <row r="43" spans="1:9" x14ac:dyDescent="0.2">
      <c r="A43" s="7"/>
      <c r="B43" s="8"/>
      <c r="C43" s="13"/>
      <c r="D43" s="13"/>
      <c r="E43" s="13"/>
      <c r="F43" s="13"/>
      <c r="G43" s="13"/>
      <c r="H43" s="13"/>
      <c r="I43" s="13"/>
    </row>
    <row r="44" spans="1:9" x14ac:dyDescent="0.2">
      <c r="A44" s="25" t="s">
        <v>45</v>
      </c>
      <c r="B44" s="19"/>
      <c r="C44" s="13"/>
      <c r="D44" s="13"/>
      <c r="E44" s="13"/>
      <c r="F44" s="13"/>
      <c r="G44" s="13"/>
      <c r="H44" s="13"/>
      <c r="I44" s="13"/>
    </row>
    <row r="45" spans="1:9" x14ac:dyDescent="0.2">
      <c r="A45" s="27" t="s">
        <v>46</v>
      </c>
      <c r="B45" s="28"/>
      <c r="C45" s="13"/>
      <c r="D45" s="13"/>
      <c r="E45" s="13"/>
      <c r="F45" s="13"/>
      <c r="G45" s="13"/>
      <c r="H45" s="13"/>
      <c r="I45" s="13"/>
    </row>
  </sheetData>
  <sheetProtection selectLockedCells="1"/>
  <mergeCells count="7">
    <mergeCell ref="A18:I18"/>
    <mergeCell ref="B4:E4"/>
    <mergeCell ref="A8:I8"/>
    <mergeCell ref="A10:I10"/>
    <mergeCell ref="A12:I12"/>
    <mergeCell ref="A14:I14"/>
    <mergeCell ref="A16:I16"/>
  </mergeCells>
  <printOptions horizontalCentered="1"/>
  <pageMargins left="0.75" right="0.75" top="0.6" bottom="0.55000000000000004" header="0.28000000000000003" footer="0.16"/>
  <pageSetup scale="89" fitToWidth="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148E21-F1CF-4F7E-9ECD-943A9065832B}">
  <sheetPr>
    <pageSetUpPr fitToPage="1"/>
  </sheetPr>
  <dimension ref="A2:I45"/>
  <sheetViews>
    <sheetView tabSelected="1" topLeftCell="A4" zoomScale="115" zoomScaleNormal="115" workbookViewId="0">
      <selection activeCell="J25" sqref="J25"/>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2" spans="1:9" x14ac:dyDescent="0.2">
      <c r="A2" s="1" t="s">
        <v>0</v>
      </c>
      <c r="B2" s="38" t="s">
        <v>1</v>
      </c>
      <c r="C2" s="2"/>
      <c r="D2" s="2"/>
      <c r="G2" s="3" t="s">
        <v>2</v>
      </c>
      <c r="H2" s="38" t="s">
        <v>3</v>
      </c>
      <c r="I2" s="2"/>
    </row>
    <row r="3" spans="1:9" x14ac:dyDescent="0.2">
      <c r="A3" s="1" t="s">
        <v>4</v>
      </c>
      <c r="B3" s="38" t="s">
        <v>5</v>
      </c>
      <c r="C3" s="2"/>
      <c r="D3" s="2"/>
      <c r="G3" s="3" t="s">
        <v>6</v>
      </c>
      <c r="H3" s="37" t="s">
        <v>7</v>
      </c>
      <c r="I3" s="4"/>
    </row>
    <row r="4" spans="1:9" x14ac:dyDescent="0.2">
      <c r="A4" s="1" t="s">
        <v>8</v>
      </c>
      <c r="B4" s="38" t="s">
        <v>54</v>
      </c>
      <c r="C4" s="2"/>
      <c r="D4" s="2"/>
      <c r="G4" s="3" t="s">
        <v>10</v>
      </c>
      <c r="H4" s="38" t="s">
        <v>53</v>
      </c>
      <c r="I4" s="2"/>
    </row>
    <row r="5" spans="1:9" x14ac:dyDescent="0.2">
      <c r="A5" s="1" t="s">
        <v>12</v>
      </c>
      <c r="B5" s="37" t="s">
        <v>52</v>
      </c>
      <c r="C5" s="4"/>
      <c r="D5" s="4"/>
      <c r="G5" s="3" t="s">
        <v>14</v>
      </c>
      <c r="H5" s="37" t="s">
        <v>51</v>
      </c>
      <c r="I5" s="4"/>
    </row>
    <row r="8" spans="1:9" s="36" customFormat="1" ht="30" customHeight="1" x14ac:dyDescent="0.2">
      <c r="A8" s="86" t="s">
        <v>50</v>
      </c>
      <c r="B8" s="86"/>
      <c r="C8" s="86"/>
      <c r="D8" s="86"/>
      <c r="E8" s="86"/>
      <c r="F8" s="86"/>
      <c r="G8" s="86"/>
      <c r="H8" s="86"/>
      <c r="I8" s="86"/>
    </row>
    <row r="9" spans="1:9" s="36" customFormat="1" x14ac:dyDescent="0.2"/>
    <row r="10" spans="1:9" x14ac:dyDescent="0.2">
      <c r="A10" s="87" t="s">
        <v>49</v>
      </c>
      <c r="B10" s="87"/>
      <c r="C10" s="87"/>
      <c r="D10" s="87"/>
      <c r="E10" s="87"/>
      <c r="F10" s="87"/>
      <c r="G10" s="87"/>
      <c r="H10" s="87"/>
      <c r="I10" s="87"/>
    </row>
    <row r="11" spans="1:9" s="36" customFormat="1" x14ac:dyDescent="0.2"/>
    <row r="12" spans="1:9" s="36" customFormat="1" ht="28.5" customHeight="1" x14ac:dyDescent="0.2">
      <c r="A12" s="86" t="s">
        <v>55</v>
      </c>
      <c r="B12" s="86"/>
      <c r="C12" s="86"/>
      <c r="D12" s="86"/>
      <c r="E12" s="86"/>
      <c r="F12" s="86"/>
      <c r="G12" s="86"/>
      <c r="H12" s="86"/>
      <c r="I12" s="86"/>
    </row>
    <row r="13" spans="1:9" s="36" customFormat="1" x14ac:dyDescent="0.2"/>
    <row r="14" spans="1:9" x14ac:dyDescent="0.2">
      <c r="A14" s="1" t="s">
        <v>48</v>
      </c>
    </row>
    <row r="15" spans="1:9" s="36" customFormat="1" x14ac:dyDescent="0.2"/>
    <row r="16" spans="1:9" s="36" customFormat="1" ht="42" customHeight="1" x14ac:dyDescent="0.2">
      <c r="A16" s="86" t="s">
        <v>47</v>
      </c>
      <c r="B16" s="86"/>
      <c r="C16" s="86"/>
      <c r="D16" s="86"/>
      <c r="E16" s="86"/>
      <c r="F16" s="86"/>
      <c r="G16" s="86"/>
      <c r="H16" s="86"/>
      <c r="I16" s="86"/>
    </row>
    <row r="18" spans="1:9" x14ac:dyDescent="0.2">
      <c r="A18" s="82" t="s">
        <v>21</v>
      </c>
      <c r="B18" s="83"/>
      <c r="C18" s="83"/>
      <c r="D18" s="83"/>
      <c r="E18" s="83"/>
      <c r="F18" s="83"/>
      <c r="G18" s="83"/>
      <c r="H18" s="83"/>
      <c r="I18" s="84"/>
    </row>
    <row r="19" spans="1:9" x14ac:dyDescent="0.2">
      <c r="A19" s="7"/>
      <c r="B19" s="8"/>
      <c r="C19" s="9" t="s">
        <v>22</v>
      </c>
      <c r="D19" s="9" t="s">
        <v>23</v>
      </c>
      <c r="E19" s="9" t="s">
        <v>24</v>
      </c>
      <c r="F19" s="9" t="s">
        <v>25</v>
      </c>
      <c r="G19" s="9" t="s">
        <v>26</v>
      </c>
      <c r="H19" s="9" t="s">
        <v>27</v>
      </c>
      <c r="I19" s="9" t="s">
        <v>28</v>
      </c>
    </row>
    <row r="20" spans="1:9" x14ac:dyDescent="0.2">
      <c r="A20" s="7"/>
      <c r="B20" s="8"/>
      <c r="C20" s="11" t="s">
        <v>29</v>
      </c>
      <c r="D20" s="12" t="s">
        <v>29</v>
      </c>
      <c r="E20" s="12" t="s">
        <v>29</v>
      </c>
      <c r="F20" s="12" t="s">
        <v>29</v>
      </c>
      <c r="G20" s="12" t="s">
        <v>30</v>
      </c>
      <c r="H20" s="12" t="s">
        <v>30</v>
      </c>
      <c r="I20" s="12" t="s">
        <v>30</v>
      </c>
    </row>
    <row r="21" spans="1:9" x14ac:dyDescent="0.2">
      <c r="A21" s="7" t="s">
        <v>31</v>
      </c>
      <c r="B21" s="8"/>
      <c r="C21" s="13">
        <v>759649</v>
      </c>
      <c r="D21" s="13">
        <v>759649</v>
      </c>
      <c r="E21" s="13">
        <v>759649</v>
      </c>
      <c r="F21" s="13">
        <v>759649</v>
      </c>
      <c r="G21" s="13">
        <v>759649</v>
      </c>
      <c r="H21" s="13">
        <v>759649</v>
      </c>
      <c r="I21" s="13">
        <v>759649</v>
      </c>
    </row>
    <row r="22" spans="1:9" x14ac:dyDescent="0.2">
      <c r="A22" s="7" t="s">
        <v>32</v>
      </c>
      <c r="B22" s="8"/>
      <c r="C22" s="13">
        <v>96771.81</v>
      </c>
      <c r="D22" s="13">
        <f t="shared" ref="D22:I22" si="0">C33</f>
        <v>96771.81</v>
      </c>
      <c r="E22" s="13">
        <f t="shared" si="0"/>
        <v>96771.81</v>
      </c>
      <c r="F22" s="13">
        <f t="shared" si="0"/>
        <v>509890.26</v>
      </c>
      <c r="G22" s="13">
        <f t="shared" si="0"/>
        <v>965388.01</v>
      </c>
      <c r="H22" s="13">
        <f t="shared" si="0"/>
        <v>1023854.43</v>
      </c>
      <c r="I22" s="13">
        <f t="shared" si="0"/>
        <v>1023854.4300000002</v>
      </c>
    </row>
    <row r="23" spans="1:9" x14ac:dyDescent="0.2">
      <c r="A23" s="7" t="s">
        <v>33</v>
      </c>
      <c r="B23" s="8"/>
      <c r="C23" s="13">
        <v>0</v>
      </c>
      <c r="D23" s="13">
        <v>0</v>
      </c>
      <c r="E23" s="13">
        <v>413118.45</v>
      </c>
      <c r="F23" s="13">
        <v>455497.75</v>
      </c>
      <c r="G23" s="13">
        <v>58466.42</v>
      </c>
      <c r="H23" s="13">
        <v>510000</v>
      </c>
      <c r="I23" s="13">
        <v>510000</v>
      </c>
    </row>
    <row r="24" spans="1:9" x14ac:dyDescent="0.2">
      <c r="A24" s="7" t="s">
        <v>34</v>
      </c>
      <c r="B24" s="8"/>
      <c r="C24" s="15">
        <v>0</v>
      </c>
      <c r="D24" s="13">
        <v>0</v>
      </c>
      <c r="E24" s="13">
        <v>0</v>
      </c>
      <c r="F24" s="13">
        <v>0</v>
      </c>
      <c r="G24" s="13">
        <v>0</v>
      </c>
      <c r="H24" s="13">
        <v>510000</v>
      </c>
      <c r="I24" s="13">
        <v>510000</v>
      </c>
    </row>
    <row r="25" spans="1:9" x14ac:dyDescent="0.2">
      <c r="A25" s="7"/>
      <c r="B25" s="8"/>
      <c r="C25" s="13"/>
      <c r="D25" s="13"/>
      <c r="E25" s="13"/>
      <c r="F25" s="13"/>
      <c r="G25" s="13"/>
      <c r="H25" s="13"/>
      <c r="I25" s="13"/>
    </row>
    <row r="26" spans="1:9" x14ac:dyDescent="0.2">
      <c r="A26" s="7" t="s">
        <v>35</v>
      </c>
      <c r="B26" s="4"/>
      <c r="C26" s="16"/>
      <c r="D26" s="16"/>
      <c r="E26" s="16"/>
      <c r="F26" s="15"/>
      <c r="G26" s="15"/>
      <c r="H26" s="15"/>
      <c r="I26" s="15"/>
    </row>
    <row r="27" spans="1:9" x14ac:dyDescent="0.2">
      <c r="A27" s="35" t="s">
        <v>36</v>
      </c>
      <c r="B27" s="34"/>
      <c r="C27" s="33"/>
      <c r="D27" s="16"/>
      <c r="E27" s="16"/>
      <c r="F27" s="15"/>
      <c r="G27" s="15"/>
      <c r="H27" s="15"/>
      <c r="I27" s="15"/>
    </row>
    <row r="28" spans="1:9" x14ac:dyDescent="0.2">
      <c r="A28" s="32"/>
      <c r="B28" s="31"/>
      <c r="C28" s="30"/>
      <c r="D28" s="13"/>
      <c r="E28" s="13"/>
      <c r="F28" s="13"/>
      <c r="G28" s="13"/>
      <c r="H28" s="13"/>
      <c r="I28" s="13"/>
    </row>
    <row r="29" spans="1:9" ht="12.75" customHeight="1" x14ac:dyDescent="0.2">
      <c r="A29" s="32"/>
      <c r="B29" s="31"/>
      <c r="C29" s="30"/>
      <c r="D29" s="13"/>
      <c r="E29" s="13"/>
      <c r="F29" s="13"/>
      <c r="G29" s="13"/>
      <c r="H29" s="13"/>
      <c r="I29" s="13"/>
    </row>
    <row r="30" spans="1:9" x14ac:dyDescent="0.2">
      <c r="A30" s="32"/>
      <c r="B30" s="31"/>
      <c r="C30" s="30"/>
      <c r="D30" s="13"/>
      <c r="E30" s="13"/>
      <c r="F30" s="13"/>
      <c r="G30" s="13"/>
      <c r="H30" s="13"/>
      <c r="I30" s="13"/>
    </row>
    <row r="31" spans="1:9" x14ac:dyDescent="0.2">
      <c r="A31" s="7" t="s">
        <v>37</v>
      </c>
      <c r="B31" s="8"/>
      <c r="C31" s="15">
        <v>0</v>
      </c>
      <c r="D31" s="15">
        <f t="shared" ref="D31:I31" si="1">SUM(D28:D30)</f>
        <v>0</v>
      </c>
      <c r="E31" s="15">
        <f t="shared" si="1"/>
        <v>0</v>
      </c>
      <c r="F31" s="15">
        <f t="shared" si="1"/>
        <v>0</v>
      </c>
      <c r="G31" s="15">
        <f t="shared" si="1"/>
        <v>0</v>
      </c>
      <c r="H31" s="15">
        <f t="shared" si="1"/>
        <v>0</v>
      </c>
      <c r="I31" s="15">
        <f t="shared" si="1"/>
        <v>0</v>
      </c>
    </row>
    <row r="32" spans="1:9" x14ac:dyDescent="0.2">
      <c r="A32" s="7"/>
      <c r="B32" s="8"/>
      <c r="C32" s="13"/>
      <c r="D32" s="13"/>
      <c r="E32" s="13"/>
      <c r="F32" s="13"/>
      <c r="G32" s="13"/>
      <c r="H32" s="13"/>
      <c r="I32" s="13"/>
    </row>
    <row r="33" spans="1:9" x14ac:dyDescent="0.2">
      <c r="A33" s="7" t="s">
        <v>38</v>
      </c>
      <c r="B33" s="8"/>
      <c r="C33" s="15">
        <v>96771.81</v>
      </c>
      <c r="D33" s="15">
        <f t="shared" ref="D33:I33" si="2">+D22+D23-D24+D31</f>
        <v>96771.81</v>
      </c>
      <c r="E33" s="15">
        <f t="shared" si="2"/>
        <v>509890.26</v>
      </c>
      <c r="F33" s="15">
        <f t="shared" si="2"/>
        <v>965388.01</v>
      </c>
      <c r="G33" s="15">
        <f t="shared" si="2"/>
        <v>1023854.43</v>
      </c>
      <c r="H33" s="15">
        <f t="shared" si="2"/>
        <v>1023854.4300000002</v>
      </c>
      <c r="I33" s="15">
        <f t="shared" si="2"/>
        <v>1023854.4300000002</v>
      </c>
    </row>
    <row r="34" spans="1:9" x14ac:dyDescent="0.2">
      <c r="A34" s="17"/>
      <c r="B34" s="18"/>
      <c r="C34" s="13"/>
      <c r="D34" s="13"/>
      <c r="E34" s="13"/>
      <c r="F34" s="13"/>
      <c r="G34" s="13"/>
      <c r="H34" s="13"/>
      <c r="I34" s="13"/>
    </row>
    <row r="35" spans="1:9" x14ac:dyDescent="0.2">
      <c r="A35" s="7" t="s">
        <v>39</v>
      </c>
      <c r="B35" s="8"/>
      <c r="C35" s="13"/>
      <c r="D35" s="13"/>
      <c r="E35" s="13"/>
      <c r="F35" s="13"/>
      <c r="G35" s="13"/>
      <c r="H35" s="13"/>
      <c r="I35" s="13"/>
    </row>
    <row r="36" spans="1:9" x14ac:dyDescent="0.2">
      <c r="A36" s="17"/>
      <c r="B36" s="18"/>
      <c r="C36" s="13"/>
      <c r="D36" s="13"/>
      <c r="E36" s="13"/>
      <c r="F36" s="13"/>
      <c r="G36" s="13"/>
      <c r="H36" s="13"/>
      <c r="I36" s="13"/>
    </row>
    <row r="37" spans="1:9" x14ac:dyDescent="0.2">
      <c r="A37" s="7" t="s">
        <v>40</v>
      </c>
      <c r="B37" s="19"/>
      <c r="C37" s="29">
        <f t="shared" ref="C37:I37" si="3">C33-C35</f>
        <v>96771.81</v>
      </c>
      <c r="D37" s="29">
        <f t="shared" si="3"/>
        <v>96771.81</v>
      </c>
      <c r="E37" s="29">
        <f t="shared" si="3"/>
        <v>509890.26</v>
      </c>
      <c r="F37" s="29">
        <f t="shared" si="3"/>
        <v>965388.01</v>
      </c>
      <c r="G37" s="29">
        <f t="shared" si="3"/>
        <v>1023854.43</v>
      </c>
      <c r="H37" s="29">
        <f t="shared" si="3"/>
        <v>1023854.4300000002</v>
      </c>
      <c r="I37" s="29">
        <f t="shared" si="3"/>
        <v>1023854.4300000002</v>
      </c>
    </row>
    <row r="38" spans="1:9" x14ac:dyDescent="0.2">
      <c r="A38" s="21"/>
      <c r="B38" s="21"/>
      <c r="C38" s="22"/>
      <c r="D38" s="22"/>
      <c r="E38" s="22"/>
      <c r="F38" s="22"/>
      <c r="G38" s="22"/>
      <c r="H38" s="22"/>
      <c r="I38" s="22"/>
    </row>
    <row r="39" spans="1:9" x14ac:dyDescent="0.2">
      <c r="A39" s="23" t="s">
        <v>42</v>
      </c>
      <c r="B39" s="2"/>
      <c r="C39" s="24"/>
      <c r="D39" s="24"/>
      <c r="E39" s="24"/>
      <c r="F39" s="24"/>
      <c r="G39" s="24"/>
      <c r="H39" s="24"/>
      <c r="I39" s="24"/>
    </row>
    <row r="40" spans="1:9" x14ac:dyDescent="0.2">
      <c r="A40" s="25" t="s">
        <v>43</v>
      </c>
      <c r="B40" s="18"/>
      <c r="C40" s="26"/>
      <c r="D40" s="26"/>
      <c r="E40" s="26"/>
      <c r="F40" s="26"/>
      <c r="G40" s="26"/>
      <c r="H40" s="26"/>
      <c r="I40" s="26"/>
    </row>
    <row r="41" spans="1:9" x14ac:dyDescent="0.2">
      <c r="A41" s="7"/>
      <c r="B41" s="8"/>
      <c r="C41" s="13"/>
      <c r="D41" s="13"/>
      <c r="E41" s="13"/>
      <c r="F41" s="13"/>
      <c r="G41" s="13"/>
      <c r="H41" s="13"/>
      <c r="I41" s="13"/>
    </row>
    <row r="42" spans="1:9" x14ac:dyDescent="0.2">
      <c r="A42" s="7" t="s">
        <v>44</v>
      </c>
      <c r="B42" s="8"/>
      <c r="C42" s="13"/>
      <c r="D42" s="13"/>
      <c r="E42" s="13"/>
      <c r="F42" s="13"/>
      <c r="G42" s="13"/>
      <c r="H42" s="13"/>
      <c r="I42" s="13"/>
    </row>
    <row r="43" spans="1:9" x14ac:dyDescent="0.2">
      <c r="A43" s="7"/>
      <c r="B43" s="8"/>
      <c r="C43" s="13"/>
      <c r="D43" s="13"/>
      <c r="E43" s="13"/>
      <c r="F43" s="13"/>
      <c r="G43" s="13"/>
      <c r="H43" s="13"/>
      <c r="I43" s="13"/>
    </row>
    <row r="44" spans="1:9" x14ac:dyDescent="0.2">
      <c r="A44" s="25" t="s">
        <v>45</v>
      </c>
      <c r="B44" s="19"/>
      <c r="C44" s="13"/>
      <c r="D44" s="13"/>
      <c r="E44" s="13"/>
      <c r="F44" s="13"/>
      <c r="G44" s="13"/>
      <c r="H44" s="13"/>
      <c r="I44" s="13"/>
    </row>
    <row r="45" spans="1:9" x14ac:dyDescent="0.2">
      <c r="A45" s="27" t="s">
        <v>46</v>
      </c>
      <c r="B45" s="28"/>
      <c r="C45" s="13"/>
      <c r="D45" s="13"/>
      <c r="E45" s="13"/>
      <c r="F45" s="13"/>
      <c r="G45" s="13"/>
      <c r="H45" s="13"/>
      <c r="I45" s="13"/>
    </row>
  </sheetData>
  <sheetProtection selectLockedCells="1"/>
  <mergeCells count="5">
    <mergeCell ref="A8:I8"/>
    <mergeCell ref="A10:I10"/>
    <mergeCell ref="A12:I12"/>
    <mergeCell ref="A16:I16"/>
    <mergeCell ref="A18:I18"/>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D5F788-42BA-4146-8038-71E139F425AA}">
  <sheetPr>
    <pageSetUpPr fitToPage="1"/>
  </sheetPr>
  <dimension ref="A2:I45"/>
  <sheetViews>
    <sheetView tabSelected="1" zoomScale="130" zoomScaleNormal="130" workbookViewId="0">
      <selection activeCell="J25" sqref="J25"/>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2" spans="1:9" x14ac:dyDescent="0.2">
      <c r="A2" s="1" t="s">
        <v>0</v>
      </c>
      <c r="B2" s="41" t="s">
        <v>1</v>
      </c>
      <c r="C2" s="2"/>
      <c r="D2" s="2"/>
      <c r="G2" s="3" t="s">
        <v>2</v>
      </c>
      <c r="H2" s="41" t="s">
        <v>3</v>
      </c>
      <c r="I2" s="2"/>
    </row>
    <row r="3" spans="1:9" x14ac:dyDescent="0.2">
      <c r="A3" s="1" t="s">
        <v>4</v>
      </c>
      <c r="B3" s="41" t="s">
        <v>5</v>
      </c>
      <c r="C3" s="2"/>
      <c r="D3" s="2"/>
      <c r="G3" s="3" t="s">
        <v>6</v>
      </c>
      <c r="H3" s="40" t="s">
        <v>7</v>
      </c>
      <c r="I3" s="4"/>
    </row>
    <row r="4" spans="1:9" x14ac:dyDescent="0.2">
      <c r="A4" s="1" t="s">
        <v>8</v>
      </c>
      <c r="B4" s="41" t="s">
        <v>64</v>
      </c>
      <c r="C4" s="2"/>
      <c r="D4" s="2"/>
      <c r="G4" s="3" t="s">
        <v>10</v>
      </c>
      <c r="H4" s="41" t="s">
        <v>63</v>
      </c>
      <c r="I4" s="2"/>
    </row>
    <row r="5" spans="1:9" x14ac:dyDescent="0.2">
      <c r="A5" s="1" t="s">
        <v>12</v>
      </c>
      <c r="B5" s="40" t="s">
        <v>62</v>
      </c>
      <c r="C5" s="4"/>
      <c r="D5" s="4"/>
      <c r="G5" s="3" t="s">
        <v>14</v>
      </c>
      <c r="H5" s="40" t="s">
        <v>61</v>
      </c>
      <c r="I5" s="4"/>
    </row>
    <row r="6" spans="1:9" x14ac:dyDescent="0.2">
      <c r="B6" s="40" t="s">
        <v>60</v>
      </c>
      <c r="C6" s="4"/>
      <c r="D6" s="4"/>
    </row>
    <row r="8" spans="1:9" x14ac:dyDescent="0.2">
      <c r="A8" s="85" t="s">
        <v>59</v>
      </c>
      <c r="B8" s="85"/>
      <c r="C8" s="85"/>
      <c r="D8" s="85"/>
      <c r="E8" s="85"/>
      <c r="F8" s="85"/>
      <c r="G8" s="85"/>
      <c r="H8" s="85"/>
      <c r="I8" s="85"/>
    </row>
    <row r="10" spans="1:9" x14ac:dyDescent="0.2">
      <c r="A10" s="85" t="s">
        <v>58</v>
      </c>
      <c r="B10" s="85"/>
      <c r="C10" s="85"/>
      <c r="D10" s="85"/>
      <c r="E10" s="85"/>
      <c r="F10" s="85"/>
      <c r="G10" s="85"/>
      <c r="H10" s="85"/>
      <c r="I10" s="85"/>
    </row>
    <row r="12" spans="1:9" x14ac:dyDescent="0.2">
      <c r="A12" s="85" t="s">
        <v>57</v>
      </c>
      <c r="B12" s="85"/>
      <c r="C12" s="85"/>
      <c r="D12" s="85"/>
      <c r="E12" s="85"/>
      <c r="F12" s="85"/>
      <c r="G12" s="85"/>
      <c r="H12" s="85"/>
      <c r="I12" s="85"/>
    </row>
    <row r="14" spans="1:9" x14ac:dyDescent="0.2">
      <c r="A14" s="85" t="s">
        <v>56</v>
      </c>
      <c r="B14" s="85"/>
      <c r="C14" s="85"/>
      <c r="D14" s="85"/>
      <c r="E14" s="85"/>
      <c r="F14" s="85"/>
      <c r="G14" s="85"/>
      <c r="H14" s="85"/>
      <c r="I14" s="85"/>
    </row>
    <row r="16" spans="1:9" ht="29.25" customHeight="1" x14ac:dyDescent="0.2">
      <c r="A16" s="85" t="s">
        <v>94</v>
      </c>
      <c r="B16" s="85"/>
      <c r="C16" s="85"/>
      <c r="D16" s="85"/>
      <c r="E16" s="85"/>
      <c r="F16" s="85"/>
      <c r="G16" s="85"/>
      <c r="H16" s="85"/>
      <c r="I16" s="85"/>
    </row>
    <row r="18" spans="1:9" x14ac:dyDescent="0.2">
      <c r="A18" s="82" t="s">
        <v>21</v>
      </c>
      <c r="B18" s="83"/>
      <c r="C18" s="83"/>
      <c r="D18" s="83"/>
      <c r="E18" s="83"/>
      <c r="F18" s="83"/>
      <c r="G18" s="83"/>
      <c r="H18" s="83"/>
      <c r="I18" s="84"/>
    </row>
    <row r="19" spans="1:9" x14ac:dyDescent="0.2">
      <c r="A19" s="7"/>
      <c r="B19" s="8"/>
      <c r="C19" s="9" t="s">
        <v>22</v>
      </c>
      <c r="D19" s="9" t="s">
        <v>23</v>
      </c>
      <c r="E19" s="9" t="s">
        <v>24</v>
      </c>
      <c r="F19" s="9" t="s">
        <v>25</v>
      </c>
      <c r="G19" s="9" t="s">
        <v>26</v>
      </c>
      <c r="H19" s="9" t="s">
        <v>27</v>
      </c>
      <c r="I19" s="9" t="s">
        <v>28</v>
      </c>
    </row>
    <row r="20" spans="1:9" x14ac:dyDescent="0.2">
      <c r="A20" s="7"/>
      <c r="B20" s="8"/>
      <c r="C20" s="11" t="s">
        <v>29</v>
      </c>
      <c r="D20" s="12" t="s">
        <v>29</v>
      </c>
      <c r="E20" s="12" t="s">
        <v>29</v>
      </c>
      <c r="F20" s="12" t="s">
        <v>29</v>
      </c>
      <c r="G20" s="12" t="s">
        <v>30</v>
      </c>
      <c r="H20" s="12" t="s">
        <v>30</v>
      </c>
      <c r="I20" s="12" t="s">
        <v>30</v>
      </c>
    </row>
    <row r="21" spans="1:9" x14ac:dyDescent="0.2">
      <c r="A21" s="7" t="s">
        <v>31</v>
      </c>
      <c r="B21" s="8"/>
      <c r="C21" s="13">
        <v>412121</v>
      </c>
      <c r="D21" s="13">
        <v>440141</v>
      </c>
      <c r="E21" s="13">
        <v>440141</v>
      </c>
      <c r="F21" s="13">
        <v>440141</v>
      </c>
      <c r="G21" s="13">
        <v>1121473</v>
      </c>
      <c r="H21" s="13">
        <v>1121473</v>
      </c>
      <c r="I21" s="13">
        <v>1121473</v>
      </c>
    </row>
    <row r="22" spans="1:9" x14ac:dyDescent="0.2">
      <c r="A22" s="7" t="s">
        <v>32</v>
      </c>
      <c r="B22" s="8"/>
      <c r="C22" s="13">
        <v>0.44000000011874363</v>
      </c>
      <c r="D22" s="13">
        <f t="shared" ref="D22:I22" si="0">C33</f>
        <v>0.44000000011874363</v>
      </c>
      <c r="E22" s="13">
        <f t="shared" si="0"/>
        <v>0.44000000011874363</v>
      </c>
      <c r="F22" s="13">
        <f t="shared" si="0"/>
        <v>0.98000000009778887</v>
      </c>
      <c r="G22" s="13">
        <f t="shared" si="0"/>
        <v>3.4500000000698492</v>
      </c>
      <c r="H22" s="13">
        <f t="shared" si="0"/>
        <v>0.45000000006984919</v>
      </c>
      <c r="I22" s="13">
        <f t="shared" si="0"/>
        <v>0.45000000006984919</v>
      </c>
    </row>
    <row r="23" spans="1:9" x14ac:dyDescent="0.2">
      <c r="A23" s="7" t="s">
        <v>33</v>
      </c>
      <c r="B23" s="8"/>
      <c r="C23" s="13">
        <v>431358.34</v>
      </c>
      <c r="D23" s="13">
        <v>405597.81</v>
      </c>
      <c r="E23" s="13">
        <v>358077.41</v>
      </c>
      <c r="F23" s="13">
        <v>540666.18999999994</v>
      </c>
      <c r="G23" s="13">
        <v>676168</v>
      </c>
      <c r="H23" s="13">
        <v>900000</v>
      </c>
      <c r="I23" s="13">
        <v>900000</v>
      </c>
    </row>
    <row r="24" spans="1:9" x14ac:dyDescent="0.2">
      <c r="A24" s="7" t="s">
        <v>34</v>
      </c>
      <c r="B24" s="8"/>
      <c r="C24" s="15">
        <v>431358.34</v>
      </c>
      <c r="D24" s="13">
        <v>405597.81</v>
      </c>
      <c r="E24" s="13">
        <v>358076.87</v>
      </c>
      <c r="F24" s="13">
        <v>540663.72</v>
      </c>
      <c r="G24" s="13">
        <v>676171</v>
      </c>
      <c r="H24" s="13">
        <v>900000</v>
      </c>
      <c r="I24" s="13">
        <v>900000</v>
      </c>
    </row>
    <row r="25" spans="1:9" x14ac:dyDescent="0.2">
      <c r="A25" s="7"/>
      <c r="B25" s="8"/>
      <c r="C25" s="13"/>
      <c r="D25" s="13"/>
      <c r="E25" s="13"/>
      <c r="F25" s="13"/>
      <c r="G25" s="13"/>
      <c r="H25" s="13"/>
      <c r="I25" s="13"/>
    </row>
    <row r="26" spans="1:9" x14ac:dyDescent="0.2">
      <c r="A26" s="7" t="s">
        <v>35</v>
      </c>
      <c r="B26" s="4"/>
      <c r="C26" s="16"/>
      <c r="D26" s="16"/>
      <c r="E26" s="16"/>
      <c r="F26" s="15"/>
      <c r="G26" s="15"/>
      <c r="H26" s="15"/>
      <c r="I26" s="15"/>
    </row>
    <row r="27" spans="1:9" x14ac:dyDescent="0.2">
      <c r="A27" s="7" t="s">
        <v>36</v>
      </c>
      <c r="B27" s="8"/>
      <c r="C27" s="16"/>
      <c r="D27" s="16"/>
      <c r="E27" s="16"/>
      <c r="F27" s="15"/>
      <c r="G27" s="15"/>
      <c r="H27" s="15"/>
      <c r="I27" s="15"/>
    </row>
    <row r="28" spans="1:9" x14ac:dyDescent="0.2">
      <c r="A28" s="17"/>
      <c r="B28" s="18"/>
      <c r="C28" s="13"/>
      <c r="D28" s="13"/>
      <c r="E28" s="13"/>
      <c r="F28" s="13"/>
      <c r="G28" s="13"/>
      <c r="H28" s="13"/>
      <c r="I28" s="13"/>
    </row>
    <row r="29" spans="1:9" x14ac:dyDescent="0.2">
      <c r="A29" s="17"/>
      <c r="B29" s="18"/>
      <c r="C29" s="13"/>
      <c r="D29" s="13"/>
      <c r="E29" s="13"/>
      <c r="F29" s="13"/>
      <c r="G29" s="13"/>
      <c r="H29" s="13"/>
      <c r="I29" s="13"/>
    </row>
    <row r="30" spans="1:9" x14ac:dyDescent="0.2">
      <c r="A30" s="17"/>
      <c r="B30" s="18"/>
      <c r="C30" s="13"/>
      <c r="D30" s="13"/>
      <c r="E30" s="13"/>
      <c r="F30" s="13"/>
      <c r="G30" s="13"/>
      <c r="H30" s="13"/>
      <c r="I30" s="13"/>
    </row>
    <row r="31" spans="1:9" x14ac:dyDescent="0.2">
      <c r="A31" s="7" t="s">
        <v>37</v>
      </c>
      <c r="B31" s="8"/>
      <c r="C31" s="15">
        <v>0</v>
      </c>
      <c r="D31" s="15">
        <f t="shared" ref="D31:I31" si="1">SUM(D28:D30)</f>
        <v>0</v>
      </c>
      <c r="E31" s="15">
        <f t="shared" si="1"/>
        <v>0</v>
      </c>
      <c r="F31" s="15">
        <f t="shared" si="1"/>
        <v>0</v>
      </c>
      <c r="G31" s="15">
        <f t="shared" si="1"/>
        <v>0</v>
      </c>
      <c r="H31" s="15">
        <f t="shared" si="1"/>
        <v>0</v>
      </c>
      <c r="I31" s="15">
        <f t="shared" si="1"/>
        <v>0</v>
      </c>
    </row>
    <row r="32" spans="1:9" x14ac:dyDescent="0.2">
      <c r="A32" s="7"/>
      <c r="B32" s="8"/>
      <c r="C32" s="13"/>
      <c r="D32" s="13"/>
      <c r="E32" s="13"/>
      <c r="F32" s="13"/>
      <c r="G32" s="13"/>
      <c r="H32" s="13"/>
      <c r="I32" s="13"/>
    </row>
    <row r="33" spans="1:9" x14ac:dyDescent="0.2">
      <c r="A33" s="7" t="s">
        <v>38</v>
      </c>
      <c r="B33" s="8"/>
      <c r="C33" s="15">
        <v>0.44000000011874363</v>
      </c>
      <c r="D33" s="15">
        <f t="shared" ref="D33:I33" si="2">+D22+D23-D24+D31</f>
        <v>0.44000000011874363</v>
      </c>
      <c r="E33" s="15">
        <f t="shared" si="2"/>
        <v>0.98000000009778887</v>
      </c>
      <c r="F33" s="15">
        <f t="shared" si="2"/>
        <v>3.4500000000698492</v>
      </c>
      <c r="G33" s="15">
        <f t="shared" si="2"/>
        <v>0.45000000006984919</v>
      </c>
      <c r="H33" s="15">
        <f t="shared" si="2"/>
        <v>0.45000000006984919</v>
      </c>
      <c r="I33" s="15">
        <f t="shared" si="2"/>
        <v>0.45000000006984919</v>
      </c>
    </row>
    <row r="34" spans="1:9" x14ac:dyDescent="0.2">
      <c r="A34" s="17"/>
      <c r="B34" s="18"/>
      <c r="C34" s="13"/>
      <c r="D34" s="13"/>
      <c r="E34" s="13"/>
      <c r="F34" s="13"/>
      <c r="G34" s="13"/>
      <c r="H34" s="13"/>
      <c r="I34" s="13"/>
    </row>
    <row r="35" spans="1:9" x14ac:dyDescent="0.2">
      <c r="A35" s="7" t="s">
        <v>39</v>
      </c>
      <c r="B35" s="8"/>
      <c r="C35" s="13"/>
      <c r="D35" s="13"/>
      <c r="E35" s="13"/>
      <c r="F35" s="13"/>
      <c r="G35" s="13"/>
      <c r="H35" s="13"/>
      <c r="I35" s="13"/>
    </row>
    <row r="36" spans="1:9" x14ac:dyDescent="0.2">
      <c r="A36" s="17"/>
      <c r="B36" s="18"/>
      <c r="C36" s="13"/>
      <c r="D36" s="13"/>
      <c r="E36" s="13"/>
      <c r="F36" s="13"/>
      <c r="G36" s="13"/>
      <c r="H36" s="13"/>
      <c r="I36" s="13"/>
    </row>
    <row r="37" spans="1:9" x14ac:dyDescent="0.2">
      <c r="A37" s="7" t="s">
        <v>40</v>
      </c>
      <c r="B37" s="19"/>
      <c r="C37" s="39" t="s">
        <v>41</v>
      </c>
      <c r="D37" s="39" t="s">
        <v>41</v>
      </c>
      <c r="E37" s="39" t="s">
        <v>41</v>
      </c>
      <c r="F37" s="39" t="s">
        <v>41</v>
      </c>
      <c r="G37" s="39" t="s">
        <v>41</v>
      </c>
      <c r="H37" s="39" t="s">
        <v>41</v>
      </c>
      <c r="I37" s="39" t="s">
        <v>41</v>
      </c>
    </row>
    <row r="38" spans="1:9" x14ac:dyDescent="0.2">
      <c r="A38" s="21"/>
      <c r="B38" s="21"/>
      <c r="C38" s="22"/>
      <c r="D38" s="22"/>
      <c r="E38" s="22"/>
      <c r="F38" s="22"/>
      <c r="G38" s="22"/>
      <c r="H38" s="22"/>
      <c r="I38" s="22"/>
    </row>
    <row r="39" spans="1:9" x14ac:dyDescent="0.2">
      <c r="A39" s="23" t="s">
        <v>42</v>
      </c>
      <c r="B39" s="2"/>
      <c r="C39" s="24"/>
      <c r="D39" s="24"/>
      <c r="E39" s="24"/>
      <c r="F39" s="24"/>
      <c r="G39" s="24"/>
      <c r="H39" s="24"/>
      <c r="I39" s="24"/>
    </row>
    <row r="40" spans="1:9" x14ac:dyDescent="0.2">
      <c r="A40" s="25" t="s">
        <v>43</v>
      </c>
      <c r="B40" s="18"/>
      <c r="C40" s="26"/>
      <c r="D40" s="26"/>
      <c r="E40" s="26"/>
      <c r="F40" s="26"/>
      <c r="G40" s="26"/>
      <c r="H40" s="26"/>
      <c r="I40" s="26"/>
    </row>
    <row r="41" spans="1:9" x14ac:dyDescent="0.2">
      <c r="A41" s="7"/>
      <c r="B41" s="8"/>
      <c r="C41" s="13"/>
      <c r="D41" s="13"/>
      <c r="E41" s="13"/>
      <c r="F41" s="13"/>
      <c r="G41" s="13"/>
      <c r="H41" s="13"/>
      <c r="I41" s="13"/>
    </row>
    <row r="42" spans="1:9" x14ac:dyDescent="0.2">
      <c r="A42" s="7" t="s">
        <v>44</v>
      </c>
      <c r="B42" s="8"/>
      <c r="C42" s="13"/>
      <c r="D42" s="13"/>
      <c r="E42" s="13"/>
      <c r="F42" s="13"/>
      <c r="G42" s="13"/>
      <c r="H42" s="13"/>
      <c r="I42" s="13"/>
    </row>
    <row r="43" spans="1:9" x14ac:dyDescent="0.2">
      <c r="A43" s="7"/>
      <c r="B43" s="8"/>
      <c r="C43" s="13"/>
      <c r="D43" s="13"/>
      <c r="E43" s="13"/>
      <c r="F43" s="13"/>
      <c r="G43" s="13"/>
      <c r="H43" s="13"/>
      <c r="I43" s="13"/>
    </row>
    <row r="44" spans="1:9" x14ac:dyDescent="0.2">
      <c r="A44" s="25" t="s">
        <v>45</v>
      </c>
      <c r="B44" s="19"/>
      <c r="C44" s="13"/>
      <c r="D44" s="13"/>
      <c r="E44" s="13"/>
      <c r="F44" s="13"/>
      <c r="G44" s="13"/>
      <c r="H44" s="13"/>
      <c r="I44" s="13"/>
    </row>
    <row r="45" spans="1:9" x14ac:dyDescent="0.2">
      <c r="A45" s="27" t="s">
        <v>46</v>
      </c>
      <c r="B45" s="28"/>
      <c r="C45" s="13"/>
      <c r="D45" s="13"/>
      <c r="E45" s="13"/>
      <c r="F45" s="13"/>
      <c r="G45" s="13"/>
      <c r="H45" s="13"/>
      <c r="I45" s="13"/>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8C7291-B97F-4DEA-8420-5E94FCCFE322}">
  <sheetPr>
    <pageSetUpPr fitToPage="1"/>
  </sheetPr>
  <dimension ref="A2:K45"/>
  <sheetViews>
    <sheetView tabSelected="1" topLeftCell="A4" zoomScale="130" zoomScaleNormal="130" workbookViewId="0">
      <selection activeCell="J25" sqref="J25"/>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2" spans="1:9" x14ac:dyDescent="0.2">
      <c r="A2" s="1" t="s">
        <v>0</v>
      </c>
      <c r="B2" s="41" t="s">
        <v>1</v>
      </c>
      <c r="C2" s="2"/>
      <c r="D2" s="2"/>
      <c r="G2" s="3" t="s">
        <v>2</v>
      </c>
      <c r="H2" s="41" t="s">
        <v>3</v>
      </c>
      <c r="I2" s="2"/>
    </row>
    <row r="3" spans="1:9" x14ac:dyDescent="0.2">
      <c r="A3" s="1" t="s">
        <v>4</v>
      </c>
      <c r="B3" s="41" t="s">
        <v>5</v>
      </c>
      <c r="C3" s="2"/>
      <c r="D3" s="2"/>
      <c r="G3" s="3" t="s">
        <v>6</v>
      </c>
      <c r="H3" s="40" t="s">
        <v>7</v>
      </c>
      <c r="I3" s="4"/>
    </row>
    <row r="4" spans="1:9" x14ac:dyDescent="0.2">
      <c r="A4" s="1" t="s">
        <v>8</v>
      </c>
      <c r="B4" s="41" t="s">
        <v>69</v>
      </c>
      <c r="C4" s="2"/>
      <c r="D4" s="2"/>
      <c r="G4" s="3" t="s">
        <v>10</v>
      </c>
      <c r="H4" s="41" t="s">
        <v>63</v>
      </c>
      <c r="I4" s="2"/>
    </row>
    <row r="5" spans="1:9" x14ac:dyDescent="0.2">
      <c r="A5" s="1" t="s">
        <v>12</v>
      </c>
      <c r="B5" s="40" t="s">
        <v>62</v>
      </c>
      <c r="C5" s="4"/>
      <c r="D5" s="4"/>
      <c r="G5" s="3" t="s">
        <v>14</v>
      </c>
      <c r="H5" s="40" t="s">
        <v>68</v>
      </c>
      <c r="I5" s="4"/>
    </row>
    <row r="6" spans="1:9" x14ac:dyDescent="0.2">
      <c r="B6" s="40" t="s">
        <v>60</v>
      </c>
      <c r="C6" s="4"/>
      <c r="D6" s="4"/>
    </row>
    <row r="8" spans="1:9" x14ac:dyDescent="0.2">
      <c r="A8" s="85" t="s">
        <v>67</v>
      </c>
      <c r="B8" s="85"/>
      <c r="C8" s="85"/>
      <c r="D8" s="85"/>
      <c r="E8" s="85"/>
      <c r="F8" s="85"/>
      <c r="G8" s="85"/>
      <c r="H8" s="85"/>
      <c r="I8" s="85"/>
    </row>
    <row r="10" spans="1:9" x14ac:dyDescent="0.2">
      <c r="A10" s="85" t="s">
        <v>66</v>
      </c>
      <c r="B10" s="85"/>
      <c r="C10" s="85"/>
      <c r="D10" s="85"/>
      <c r="E10" s="85"/>
      <c r="F10" s="85"/>
      <c r="G10" s="85"/>
      <c r="H10" s="85"/>
      <c r="I10" s="85"/>
    </row>
    <row r="12" spans="1:9" x14ac:dyDescent="0.2">
      <c r="A12" s="85" t="s">
        <v>65</v>
      </c>
      <c r="B12" s="85"/>
      <c r="C12" s="85"/>
      <c r="D12" s="85"/>
      <c r="E12" s="85"/>
      <c r="F12" s="85"/>
      <c r="G12" s="85"/>
      <c r="H12" s="85"/>
      <c r="I12" s="85"/>
    </row>
    <row r="14" spans="1:9" x14ac:dyDescent="0.2">
      <c r="A14" s="85" t="s">
        <v>19</v>
      </c>
      <c r="B14" s="85"/>
      <c r="C14" s="85"/>
      <c r="D14" s="85"/>
      <c r="E14" s="85"/>
      <c r="F14" s="85"/>
      <c r="G14" s="85"/>
      <c r="H14" s="85"/>
      <c r="I14" s="85"/>
    </row>
    <row r="16" spans="1:9" ht="28.5" customHeight="1" x14ac:dyDescent="0.2">
      <c r="A16" s="85" t="s">
        <v>95</v>
      </c>
      <c r="B16" s="85"/>
      <c r="C16" s="85"/>
      <c r="D16" s="85"/>
      <c r="E16" s="85"/>
      <c r="F16" s="85"/>
      <c r="G16" s="85"/>
      <c r="H16" s="85"/>
      <c r="I16" s="85"/>
    </row>
    <row r="18" spans="1:11" x14ac:dyDescent="0.2">
      <c r="A18" s="82" t="s">
        <v>21</v>
      </c>
      <c r="B18" s="83"/>
      <c r="C18" s="83"/>
      <c r="D18" s="83"/>
      <c r="E18" s="83"/>
      <c r="F18" s="83"/>
      <c r="G18" s="83"/>
      <c r="H18" s="83"/>
      <c r="I18" s="84"/>
    </row>
    <row r="19" spans="1:11" x14ac:dyDescent="0.2">
      <c r="A19" s="7"/>
      <c r="B19" s="8"/>
      <c r="C19" s="9" t="s">
        <v>22</v>
      </c>
      <c r="D19" s="9" t="s">
        <v>23</v>
      </c>
      <c r="E19" s="9" t="s">
        <v>24</v>
      </c>
      <c r="F19" s="9" t="s">
        <v>25</v>
      </c>
      <c r="G19" s="9" t="s">
        <v>26</v>
      </c>
      <c r="H19" s="9" t="s">
        <v>27</v>
      </c>
      <c r="I19" s="9" t="s">
        <v>28</v>
      </c>
    </row>
    <row r="20" spans="1:11" x14ac:dyDescent="0.2">
      <c r="A20" s="7"/>
      <c r="B20" s="8"/>
      <c r="C20" s="11" t="s">
        <v>29</v>
      </c>
      <c r="D20" s="12" t="s">
        <v>29</v>
      </c>
      <c r="E20" s="12" t="s">
        <v>29</v>
      </c>
      <c r="F20" s="12" t="s">
        <v>29</v>
      </c>
      <c r="G20" s="12" t="s">
        <v>30</v>
      </c>
      <c r="H20" s="12" t="s">
        <v>30</v>
      </c>
      <c r="I20" s="12" t="s">
        <v>30</v>
      </c>
    </row>
    <row r="21" spans="1:11" x14ac:dyDescent="0.2">
      <c r="A21" s="7" t="s">
        <v>31</v>
      </c>
      <c r="B21" s="8"/>
      <c r="C21" s="13">
        <v>1700000</v>
      </c>
      <c r="D21" s="13">
        <v>1700000</v>
      </c>
      <c r="E21" s="13">
        <v>1700000</v>
      </c>
      <c r="F21" s="13">
        <v>1700000</v>
      </c>
      <c r="G21" s="13">
        <v>1271444.42</v>
      </c>
      <c r="H21" s="13">
        <v>1271444.42</v>
      </c>
      <c r="I21" s="13">
        <v>1271444.42</v>
      </c>
    </row>
    <row r="22" spans="1:11" x14ac:dyDescent="0.2">
      <c r="A22" s="7" t="s">
        <v>32</v>
      </c>
      <c r="B22" s="8"/>
      <c r="C22" s="13">
        <v>0</v>
      </c>
      <c r="D22" s="13">
        <f t="shared" ref="D22:I22" si="0">C33</f>
        <v>0.12999999988824129</v>
      </c>
      <c r="E22" s="13">
        <f t="shared" si="0"/>
        <v>0.4599999999627471</v>
      </c>
      <c r="F22" s="13">
        <f t="shared" si="0"/>
        <v>10.550000000046566</v>
      </c>
      <c r="G22" s="13">
        <f t="shared" si="0"/>
        <v>44.610000000102445</v>
      </c>
      <c r="H22" s="13">
        <f t="shared" si="0"/>
        <v>313.61000000010245</v>
      </c>
      <c r="I22" s="13">
        <f t="shared" si="0"/>
        <v>313.61000000010245</v>
      </c>
    </row>
    <row r="23" spans="1:11" x14ac:dyDescent="0.2">
      <c r="A23" s="7" t="s">
        <v>33</v>
      </c>
      <c r="B23" s="8"/>
      <c r="C23" s="13">
        <v>1649744.4</v>
      </c>
      <c r="D23" s="13">
        <v>1524568.78</v>
      </c>
      <c r="E23" s="13">
        <v>1465614.78</v>
      </c>
      <c r="F23" s="13">
        <v>1680920</v>
      </c>
      <c r="G23" s="13">
        <v>1033690</v>
      </c>
      <c r="H23" s="13">
        <v>1065565</v>
      </c>
      <c r="I23" s="13">
        <v>1065565</v>
      </c>
    </row>
    <row r="24" spans="1:11" x14ac:dyDescent="0.2">
      <c r="A24" s="7" t="s">
        <v>34</v>
      </c>
      <c r="B24" s="8"/>
      <c r="C24" s="15">
        <v>1649744.27</v>
      </c>
      <c r="D24" s="13">
        <v>1524568.45</v>
      </c>
      <c r="E24" s="13">
        <v>1465604.69</v>
      </c>
      <c r="F24" s="13">
        <v>1680885.94</v>
      </c>
      <c r="G24" s="13">
        <v>1033421</v>
      </c>
      <c r="H24" s="13">
        <v>1065565</v>
      </c>
      <c r="I24" s="13">
        <v>1065565</v>
      </c>
    </row>
    <row r="25" spans="1:11" x14ac:dyDescent="0.2">
      <c r="A25" s="7"/>
      <c r="B25" s="8"/>
      <c r="C25" s="13"/>
      <c r="D25" s="13"/>
      <c r="E25" s="13"/>
      <c r="F25" s="13"/>
      <c r="G25" s="13"/>
      <c r="H25" s="13"/>
      <c r="I25" s="13"/>
    </row>
    <row r="26" spans="1:11" x14ac:dyDescent="0.2">
      <c r="A26" s="7" t="s">
        <v>35</v>
      </c>
      <c r="B26" s="4"/>
      <c r="C26" s="16"/>
      <c r="D26" s="16"/>
      <c r="E26" s="16"/>
      <c r="F26" s="15"/>
      <c r="G26" s="15"/>
      <c r="H26" s="15"/>
      <c r="I26" s="15"/>
    </row>
    <row r="27" spans="1:11" x14ac:dyDescent="0.2">
      <c r="A27" s="7" t="s">
        <v>36</v>
      </c>
      <c r="B27" s="8"/>
      <c r="C27" s="16"/>
      <c r="D27" s="16"/>
      <c r="E27" s="16"/>
      <c r="F27" s="15"/>
      <c r="G27" s="15"/>
      <c r="H27" s="15"/>
      <c r="I27" s="15"/>
      <c r="K27" s="14"/>
    </row>
    <row r="28" spans="1:11" x14ac:dyDescent="0.2">
      <c r="A28" s="17"/>
      <c r="B28" s="18"/>
      <c r="C28" s="13"/>
      <c r="D28" s="13"/>
      <c r="E28" s="13"/>
      <c r="F28" s="13"/>
      <c r="G28" s="13"/>
      <c r="H28" s="13"/>
      <c r="I28" s="13"/>
    </row>
    <row r="29" spans="1:11" x14ac:dyDescent="0.2">
      <c r="A29" s="17"/>
      <c r="B29" s="18"/>
      <c r="C29" s="13"/>
      <c r="D29" s="13"/>
      <c r="E29" s="13"/>
      <c r="F29" s="13"/>
      <c r="G29" s="13"/>
      <c r="H29" s="13"/>
      <c r="I29" s="13"/>
    </row>
    <row r="30" spans="1:11" x14ac:dyDescent="0.2">
      <c r="A30" s="17"/>
      <c r="B30" s="18"/>
      <c r="C30" s="13"/>
      <c r="D30" s="13"/>
      <c r="E30" s="13"/>
      <c r="F30" s="13"/>
      <c r="G30" s="13"/>
      <c r="H30" s="13"/>
      <c r="I30" s="13"/>
    </row>
    <row r="31" spans="1:11" x14ac:dyDescent="0.2">
      <c r="A31" s="7" t="s">
        <v>37</v>
      </c>
      <c r="B31" s="8"/>
      <c r="C31" s="15"/>
      <c r="D31" s="15">
        <f t="shared" ref="D31:I31" si="1">SUM(D28:D30)</f>
        <v>0</v>
      </c>
      <c r="E31" s="15">
        <f t="shared" si="1"/>
        <v>0</v>
      </c>
      <c r="F31" s="15">
        <f t="shared" si="1"/>
        <v>0</v>
      </c>
      <c r="G31" s="15">
        <f t="shared" si="1"/>
        <v>0</v>
      </c>
      <c r="H31" s="15">
        <f t="shared" si="1"/>
        <v>0</v>
      </c>
      <c r="I31" s="15">
        <f t="shared" si="1"/>
        <v>0</v>
      </c>
    </row>
    <row r="32" spans="1:11" x14ac:dyDescent="0.2">
      <c r="A32" s="7"/>
      <c r="B32" s="8"/>
      <c r="C32" s="13"/>
      <c r="D32" s="13"/>
      <c r="E32" s="13"/>
      <c r="F32" s="13"/>
      <c r="G32" s="13"/>
      <c r="H32" s="13"/>
      <c r="I32" s="13"/>
    </row>
    <row r="33" spans="1:9" x14ac:dyDescent="0.2">
      <c r="A33" s="7" t="s">
        <v>38</v>
      </c>
      <c r="B33" s="8"/>
      <c r="C33" s="15">
        <v>0.12999999988824129</v>
      </c>
      <c r="D33" s="15">
        <f t="shared" ref="D33:I33" si="2">+D22+D23-D24+D31</f>
        <v>0.4599999999627471</v>
      </c>
      <c r="E33" s="15">
        <f t="shared" si="2"/>
        <v>10.550000000046566</v>
      </c>
      <c r="F33" s="15">
        <f t="shared" si="2"/>
        <v>44.610000000102445</v>
      </c>
      <c r="G33" s="15">
        <f t="shared" si="2"/>
        <v>313.61000000010245</v>
      </c>
      <c r="H33" s="15">
        <f t="shared" si="2"/>
        <v>313.61000000010245</v>
      </c>
      <c r="I33" s="15">
        <f t="shared" si="2"/>
        <v>313.61000000010245</v>
      </c>
    </row>
    <row r="34" spans="1:9" x14ac:dyDescent="0.2">
      <c r="A34" s="17"/>
      <c r="B34" s="18"/>
      <c r="C34" s="13"/>
      <c r="D34" s="13"/>
      <c r="E34" s="13"/>
      <c r="F34" s="13"/>
      <c r="G34" s="13"/>
      <c r="H34" s="13"/>
      <c r="I34" s="13"/>
    </row>
    <row r="35" spans="1:9" x14ac:dyDescent="0.2">
      <c r="A35" s="7" t="s">
        <v>39</v>
      </c>
      <c r="B35" s="8"/>
      <c r="C35" s="13">
        <v>153371.63</v>
      </c>
      <c r="D35" s="13">
        <v>466634.12</v>
      </c>
      <c r="E35" s="13"/>
      <c r="F35" s="13">
        <v>103189.14</v>
      </c>
      <c r="G35" s="13">
        <v>103189.14</v>
      </c>
      <c r="H35" s="13">
        <v>103189.14</v>
      </c>
      <c r="I35" s="13">
        <v>103189.14</v>
      </c>
    </row>
    <row r="36" spans="1:9" x14ac:dyDescent="0.2">
      <c r="A36" s="17"/>
      <c r="B36" s="18"/>
      <c r="C36" s="13"/>
      <c r="D36" s="13"/>
      <c r="E36" s="13"/>
      <c r="F36" s="13"/>
      <c r="G36" s="13"/>
      <c r="H36" s="13"/>
      <c r="I36" s="13"/>
    </row>
    <row r="37" spans="1:9" x14ac:dyDescent="0.2">
      <c r="A37" s="7" t="s">
        <v>40</v>
      </c>
      <c r="B37" s="19"/>
      <c r="C37" s="39" t="s">
        <v>41</v>
      </c>
      <c r="D37" s="39" t="s">
        <v>41</v>
      </c>
      <c r="E37" s="39" t="s">
        <v>41</v>
      </c>
      <c r="F37" s="39" t="s">
        <v>41</v>
      </c>
      <c r="G37" s="39" t="s">
        <v>41</v>
      </c>
      <c r="H37" s="39" t="s">
        <v>41</v>
      </c>
      <c r="I37" s="39" t="s">
        <v>41</v>
      </c>
    </row>
    <row r="38" spans="1:9" x14ac:dyDescent="0.2">
      <c r="A38" s="21"/>
      <c r="B38" s="21"/>
      <c r="C38" s="22"/>
      <c r="D38" s="22"/>
      <c r="E38" s="22"/>
      <c r="F38" s="22"/>
      <c r="G38" s="22"/>
      <c r="H38" s="22"/>
      <c r="I38" s="22"/>
    </row>
    <row r="39" spans="1:9" x14ac:dyDescent="0.2">
      <c r="A39" s="23" t="s">
        <v>42</v>
      </c>
      <c r="B39" s="2"/>
      <c r="C39" s="24"/>
      <c r="D39" s="24"/>
      <c r="E39" s="24"/>
      <c r="F39" s="24"/>
      <c r="G39" s="24"/>
      <c r="H39" s="24"/>
      <c r="I39" s="24"/>
    </row>
    <row r="40" spans="1:9" x14ac:dyDescent="0.2">
      <c r="A40" s="25" t="s">
        <v>43</v>
      </c>
      <c r="B40" s="18"/>
      <c r="C40" s="26"/>
      <c r="D40" s="26"/>
      <c r="E40" s="26"/>
      <c r="F40" s="26"/>
      <c r="G40" s="26"/>
      <c r="H40" s="26"/>
      <c r="I40" s="26"/>
    </row>
    <row r="41" spans="1:9" x14ac:dyDescent="0.2">
      <c r="A41" s="7"/>
      <c r="B41" s="8"/>
      <c r="C41" s="13"/>
      <c r="D41" s="13"/>
      <c r="E41" s="13"/>
      <c r="F41" s="13"/>
      <c r="G41" s="13"/>
      <c r="H41" s="13"/>
      <c r="I41" s="13"/>
    </row>
    <row r="42" spans="1:9" x14ac:dyDescent="0.2">
      <c r="A42" s="7" t="s">
        <v>44</v>
      </c>
      <c r="B42" s="8"/>
      <c r="C42" s="13"/>
      <c r="D42" s="13"/>
      <c r="E42" s="13"/>
      <c r="F42" s="13"/>
      <c r="G42" s="13"/>
      <c r="H42" s="13"/>
      <c r="I42" s="13"/>
    </row>
    <row r="43" spans="1:9" x14ac:dyDescent="0.2">
      <c r="A43" s="7"/>
      <c r="B43" s="8"/>
      <c r="C43" s="13"/>
      <c r="D43" s="13"/>
      <c r="E43" s="13"/>
      <c r="F43" s="13"/>
      <c r="G43" s="13"/>
      <c r="H43" s="13"/>
      <c r="I43" s="13"/>
    </row>
    <row r="44" spans="1:9" x14ac:dyDescent="0.2">
      <c r="A44" s="25" t="s">
        <v>45</v>
      </c>
      <c r="B44" s="19"/>
      <c r="C44" s="13"/>
      <c r="D44" s="13"/>
      <c r="E44" s="13"/>
      <c r="F44" s="13"/>
      <c r="G44" s="13"/>
      <c r="H44" s="13"/>
      <c r="I44" s="13"/>
    </row>
    <row r="45" spans="1:9" x14ac:dyDescent="0.2">
      <c r="A45" s="27" t="s">
        <v>46</v>
      </c>
      <c r="B45" s="28"/>
      <c r="C45" s="13"/>
      <c r="D45" s="13"/>
      <c r="E45" s="13"/>
      <c r="F45" s="13"/>
      <c r="G45" s="13"/>
      <c r="H45" s="13"/>
      <c r="I45" s="13"/>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BDAE0C-C29A-4D5A-B59F-EEE4E3F0CAFC}">
  <sheetPr>
    <pageSetUpPr fitToPage="1"/>
  </sheetPr>
  <dimension ref="A1:I45"/>
  <sheetViews>
    <sheetView tabSelected="1" zoomScaleNormal="100" workbookViewId="0">
      <selection activeCell="J25" sqref="J25"/>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ht="18" customHeight="1" x14ac:dyDescent="0.2">
      <c r="A1" s="43" t="s">
        <v>74</v>
      </c>
      <c r="E1" s="42"/>
    </row>
    <row r="2" spans="1:9" x14ac:dyDescent="0.2">
      <c r="A2" s="1" t="s">
        <v>0</v>
      </c>
      <c r="B2" s="41" t="s">
        <v>1</v>
      </c>
      <c r="C2" s="2"/>
      <c r="D2" s="2"/>
      <c r="G2" s="3" t="s">
        <v>2</v>
      </c>
      <c r="H2" s="41" t="s">
        <v>3</v>
      </c>
      <c r="I2" s="2"/>
    </row>
    <row r="3" spans="1:9" x14ac:dyDescent="0.2">
      <c r="A3" s="1" t="s">
        <v>4</v>
      </c>
      <c r="B3" s="41" t="s">
        <v>5</v>
      </c>
      <c r="C3" s="2"/>
      <c r="D3" s="2"/>
      <c r="G3" s="3" t="s">
        <v>6</v>
      </c>
      <c r="H3" s="40" t="s">
        <v>7</v>
      </c>
      <c r="I3" s="4"/>
    </row>
    <row r="4" spans="1:9" x14ac:dyDescent="0.2">
      <c r="A4" s="1" t="s">
        <v>8</v>
      </c>
      <c r="B4" s="41" t="s">
        <v>73</v>
      </c>
      <c r="C4" s="2"/>
      <c r="D4" s="2"/>
      <c r="G4" s="3" t="s">
        <v>10</v>
      </c>
      <c r="H4" s="41" t="s">
        <v>63</v>
      </c>
      <c r="I4" s="2"/>
    </row>
    <row r="5" spans="1:9" x14ac:dyDescent="0.2">
      <c r="A5" s="1" t="s">
        <v>12</v>
      </c>
      <c r="B5" s="40" t="s">
        <v>62</v>
      </c>
      <c r="C5" s="4"/>
      <c r="D5" s="4"/>
      <c r="G5" s="3" t="s">
        <v>14</v>
      </c>
      <c r="H5" s="40" t="s">
        <v>72</v>
      </c>
      <c r="I5" s="4"/>
    </row>
    <row r="6" spans="1:9" x14ac:dyDescent="0.2">
      <c r="B6" s="40" t="s">
        <v>60</v>
      </c>
      <c r="C6" s="4"/>
      <c r="D6" s="4"/>
    </row>
    <row r="8" spans="1:9" ht="28.5" customHeight="1" x14ac:dyDescent="0.2">
      <c r="A8" s="85" t="s">
        <v>71</v>
      </c>
      <c r="B8" s="85"/>
      <c r="C8" s="85"/>
      <c r="D8" s="85"/>
      <c r="E8" s="85"/>
      <c r="F8" s="85"/>
      <c r="G8" s="85"/>
      <c r="H8" s="85"/>
      <c r="I8" s="85"/>
    </row>
    <row r="10" spans="1:9" x14ac:dyDescent="0.2">
      <c r="A10" s="85" t="s">
        <v>66</v>
      </c>
      <c r="B10" s="85"/>
      <c r="C10" s="85"/>
      <c r="D10" s="85"/>
      <c r="E10" s="85"/>
      <c r="F10" s="85"/>
      <c r="G10" s="85"/>
      <c r="H10" s="85"/>
      <c r="I10" s="85"/>
    </row>
    <row r="12" spans="1:9" ht="29.25" customHeight="1" x14ac:dyDescent="0.2">
      <c r="A12" s="85" t="s">
        <v>70</v>
      </c>
      <c r="B12" s="85"/>
      <c r="C12" s="85"/>
      <c r="D12" s="85"/>
      <c r="E12" s="85"/>
      <c r="F12" s="85"/>
      <c r="G12" s="85"/>
      <c r="H12" s="85"/>
      <c r="I12" s="85"/>
    </row>
    <row r="14" spans="1:9" x14ac:dyDescent="0.2">
      <c r="A14" s="85" t="s">
        <v>19</v>
      </c>
      <c r="B14" s="85"/>
      <c r="C14" s="85"/>
      <c r="D14" s="85"/>
      <c r="E14" s="85"/>
      <c r="F14" s="85"/>
      <c r="G14" s="85"/>
      <c r="H14" s="85"/>
      <c r="I14" s="85"/>
    </row>
    <row r="16" spans="1:9" ht="40.5" customHeight="1" x14ac:dyDescent="0.2">
      <c r="A16" s="85" t="s">
        <v>96</v>
      </c>
      <c r="B16" s="85"/>
      <c r="C16" s="85"/>
      <c r="D16" s="85"/>
      <c r="E16" s="85"/>
      <c r="F16" s="85"/>
      <c r="G16" s="85"/>
      <c r="H16" s="85"/>
      <c r="I16" s="85"/>
    </row>
    <row r="18" spans="1:9" x14ac:dyDescent="0.2">
      <c r="A18" s="82" t="s">
        <v>21</v>
      </c>
      <c r="B18" s="83"/>
      <c r="C18" s="83"/>
      <c r="D18" s="83"/>
      <c r="E18" s="83"/>
      <c r="F18" s="83"/>
      <c r="G18" s="83"/>
      <c r="H18" s="83"/>
      <c r="I18" s="84"/>
    </row>
    <row r="19" spans="1:9" x14ac:dyDescent="0.2">
      <c r="A19" s="7"/>
      <c r="B19" s="8"/>
      <c r="C19" s="9" t="s">
        <v>22</v>
      </c>
      <c r="D19" s="9" t="s">
        <v>23</v>
      </c>
      <c r="E19" s="9" t="s">
        <v>24</v>
      </c>
      <c r="F19" s="9" t="s">
        <v>25</v>
      </c>
      <c r="G19" s="9" t="s">
        <v>26</v>
      </c>
      <c r="H19" s="9" t="s">
        <v>27</v>
      </c>
      <c r="I19" s="9" t="s">
        <v>28</v>
      </c>
    </row>
    <row r="20" spans="1:9" x14ac:dyDescent="0.2">
      <c r="A20" s="7"/>
      <c r="B20" s="8"/>
      <c r="C20" s="11" t="s">
        <v>29</v>
      </c>
      <c r="D20" s="12" t="s">
        <v>29</v>
      </c>
      <c r="E20" s="12" t="s">
        <v>29</v>
      </c>
      <c r="F20" s="12" t="s">
        <v>29</v>
      </c>
      <c r="G20" s="12" t="s">
        <v>30</v>
      </c>
      <c r="H20" s="12" t="s">
        <v>30</v>
      </c>
      <c r="I20" s="12" t="s">
        <v>30</v>
      </c>
    </row>
    <row r="21" spans="1:9" x14ac:dyDescent="0.2">
      <c r="A21" s="7" t="s">
        <v>31</v>
      </c>
      <c r="B21" s="8"/>
      <c r="C21" s="13">
        <v>427403</v>
      </c>
      <c r="D21" s="13">
        <v>427000</v>
      </c>
      <c r="E21" s="13">
        <v>427000</v>
      </c>
      <c r="F21" s="13">
        <v>427000</v>
      </c>
      <c r="G21" s="13">
        <v>427000</v>
      </c>
      <c r="H21" s="13">
        <v>0</v>
      </c>
      <c r="I21" s="13">
        <v>0</v>
      </c>
    </row>
    <row r="22" spans="1:9" x14ac:dyDescent="0.2">
      <c r="A22" s="7" t="s">
        <v>32</v>
      </c>
      <c r="B22" s="8"/>
      <c r="C22" s="13">
        <v>377066.48000000016</v>
      </c>
      <c r="D22" s="13">
        <f t="shared" ref="D22:I22" si="0">C33</f>
        <v>366268.75000000006</v>
      </c>
      <c r="E22" s="13">
        <f t="shared" si="0"/>
        <v>366319.42000000016</v>
      </c>
      <c r="F22" s="13">
        <f t="shared" si="0"/>
        <v>402820.99000000011</v>
      </c>
      <c r="G22" s="13">
        <f t="shared" si="0"/>
        <v>402820.99000000011</v>
      </c>
      <c r="H22" s="13">
        <f t="shared" si="0"/>
        <v>-0.31999999994877726</v>
      </c>
      <c r="I22" s="13">
        <f t="shared" si="0"/>
        <v>-0.31999999994877726</v>
      </c>
    </row>
    <row r="23" spans="1:9" x14ac:dyDescent="0.2">
      <c r="A23" s="7" t="s">
        <v>33</v>
      </c>
      <c r="B23" s="8"/>
      <c r="C23" s="13">
        <v>268990.36</v>
      </c>
      <c r="D23" s="13">
        <v>188243.64</v>
      </c>
      <c r="E23" s="13">
        <v>98184.97</v>
      </c>
      <c r="F23" s="13">
        <v>0</v>
      </c>
      <c r="G23" s="13">
        <v>0</v>
      </c>
      <c r="H23" s="13">
        <v>0</v>
      </c>
      <c r="I23" s="13">
        <v>0</v>
      </c>
    </row>
    <row r="24" spans="1:9" x14ac:dyDescent="0.2">
      <c r="A24" s="7" t="s">
        <v>34</v>
      </c>
      <c r="B24" s="8"/>
      <c r="C24" s="15">
        <v>279788.09000000003</v>
      </c>
      <c r="D24" s="13">
        <v>188192.97</v>
      </c>
      <c r="E24" s="13">
        <v>61683.4</v>
      </c>
      <c r="F24" s="13">
        <v>0</v>
      </c>
      <c r="G24" s="13">
        <v>402821.31000000006</v>
      </c>
      <c r="H24" s="13">
        <v>0</v>
      </c>
      <c r="I24" s="13">
        <v>0</v>
      </c>
    </row>
    <row r="25" spans="1:9" x14ac:dyDescent="0.2">
      <c r="A25" s="7"/>
      <c r="B25" s="8"/>
      <c r="C25" s="13"/>
      <c r="D25" s="13"/>
      <c r="E25" s="13"/>
      <c r="F25" s="13"/>
      <c r="G25" s="13"/>
      <c r="H25" s="13"/>
      <c r="I25" s="13"/>
    </row>
    <row r="26" spans="1:9" x14ac:dyDescent="0.2">
      <c r="A26" s="7" t="s">
        <v>35</v>
      </c>
      <c r="B26" s="4"/>
      <c r="C26" s="16"/>
      <c r="D26" s="16"/>
      <c r="E26" s="16"/>
      <c r="F26" s="15"/>
      <c r="G26" s="15"/>
      <c r="H26" s="15"/>
      <c r="I26" s="15"/>
    </row>
    <row r="27" spans="1:9" x14ac:dyDescent="0.2">
      <c r="A27" s="7" t="s">
        <v>36</v>
      </c>
      <c r="B27" s="8"/>
      <c r="C27" s="16"/>
      <c r="D27" s="16"/>
      <c r="E27" s="16"/>
      <c r="F27" s="15"/>
      <c r="G27" s="15"/>
      <c r="H27" s="15"/>
      <c r="I27" s="15"/>
    </row>
    <row r="28" spans="1:9" x14ac:dyDescent="0.2">
      <c r="A28" s="17"/>
      <c r="B28" s="18"/>
      <c r="C28" s="13"/>
      <c r="D28" s="13"/>
      <c r="E28" s="13"/>
      <c r="F28" s="13"/>
      <c r="G28" s="13"/>
      <c r="H28" s="13"/>
      <c r="I28" s="13"/>
    </row>
    <row r="29" spans="1:9" x14ac:dyDescent="0.2">
      <c r="A29" s="17"/>
      <c r="B29" s="18"/>
      <c r="C29" s="13"/>
      <c r="D29" s="13"/>
      <c r="E29" s="13"/>
      <c r="F29" s="13"/>
      <c r="G29" s="13"/>
      <c r="H29" s="13"/>
      <c r="I29" s="13"/>
    </row>
    <row r="30" spans="1:9" x14ac:dyDescent="0.2">
      <c r="A30" s="17"/>
      <c r="B30" s="18"/>
      <c r="C30" s="13"/>
      <c r="D30" s="13"/>
      <c r="E30" s="13"/>
      <c r="F30" s="13"/>
      <c r="G30" s="13"/>
      <c r="H30" s="13"/>
      <c r="I30" s="13"/>
    </row>
    <row r="31" spans="1:9" x14ac:dyDescent="0.2">
      <c r="A31" s="7" t="s">
        <v>37</v>
      </c>
      <c r="B31" s="8"/>
      <c r="C31" s="15"/>
      <c r="D31" s="15">
        <f t="shared" ref="D31:I31" si="1">SUM(D28:D30)</f>
        <v>0</v>
      </c>
      <c r="E31" s="15">
        <f t="shared" si="1"/>
        <v>0</v>
      </c>
      <c r="F31" s="15">
        <f t="shared" si="1"/>
        <v>0</v>
      </c>
      <c r="G31" s="15">
        <f t="shared" si="1"/>
        <v>0</v>
      </c>
      <c r="H31" s="15">
        <f t="shared" si="1"/>
        <v>0</v>
      </c>
      <c r="I31" s="15">
        <f t="shared" si="1"/>
        <v>0</v>
      </c>
    </row>
    <row r="32" spans="1:9" x14ac:dyDescent="0.2">
      <c r="A32" s="7"/>
      <c r="B32" s="8"/>
      <c r="C32" s="13"/>
      <c r="D32" s="13"/>
      <c r="E32" s="13"/>
      <c r="F32" s="13"/>
      <c r="G32" s="13"/>
      <c r="H32" s="13"/>
      <c r="I32" s="13"/>
    </row>
    <row r="33" spans="1:9" x14ac:dyDescent="0.2">
      <c r="A33" s="7" t="s">
        <v>38</v>
      </c>
      <c r="B33" s="8"/>
      <c r="C33" s="15">
        <v>366268.75000000006</v>
      </c>
      <c r="D33" s="15">
        <f t="shared" ref="D33:I33" si="2">+D22+D23-D24+D31</f>
        <v>366319.42000000016</v>
      </c>
      <c r="E33" s="15">
        <f t="shared" si="2"/>
        <v>402820.99000000011</v>
      </c>
      <c r="F33" s="15">
        <f t="shared" si="2"/>
        <v>402820.99000000011</v>
      </c>
      <c r="G33" s="15">
        <f t="shared" si="2"/>
        <v>-0.31999999994877726</v>
      </c>
      <c r="H33" s="15">
        <f t="shared" si="2"/>
        <v>-0.31999999994877726</v>
      </c>
      <c r="I33" s="15">
        <f t="shared" si="2"/>
        <v>-0.31999999994877726</v>
      </c>
    </row>
    <row r="34" spans="1:9" x14ac:dyDescent="0.2">
      <c r="A34" s="17"/>
      <c r="B34" s="18"/>
      <c r="C34" s="13"/>
      <c r="D34" s="13"/>
      <c r="E34" s="13"/>
      <c r="F34" s="13"/>
      <c r="G34" s="13"/>
      <c r="H34" s="13"/>
      <c r="I34" s="13"/>
    </row>
    <row r="35" spans="1:9" x14ac:dyDescent="0.2">
      <c r="A35" s="7" t="s">
        <v>39</v>
      </c>
      <c r="B35" s="8"/>
      <c r="C35" s="13"/>
      <c r="D35" s="13"/>
      <c r="E35" s="13"/>
      <c r="F35" s="13">
        <v>0</v>
      </c>
      <c r="G35" s="13">
        <v>0</v>
      </c>
      <c r="H35" s="13">
        <v>0</v>
      </c>
      <c r="I35" s="13">
        <v>0</v>
      </c>
    </row>
    <row r="36" spans="1:9" x14ac:dyDescent="0.2">
      <c r="A36" s="17"/>
      <c r="B36" s="18"/>
      <c r="C36" s="13"/>
      <c r="D36" s="13"/>
      <c r="E36" s="13"/>
      <c r="F36" s="13"/>
      <c r="G36" s="13"/>
      <c r="H36" s="13"/>
      <c r="I36" s="13"/>
    </row>
    <row r="37" spans="1:9" x14ac:dyDescent="0.2">
      <c r="A37" s="7" t="s">
        <v>40</v>
      </c>
      <c r="B37" s="19"/>
      <c r="C37" s="39" t="s">
        <v>41</v>
      </c>
      <c r="D37" s="39" t="s">
        <v>41</v>
      </c>
      <c r="E37" s="39" t="s">
        <v>41</v>
      </c>
      <c r="F37" s="39" t="s">
        <v>41</v>
      </c>
      <c r="G37" s="39" t="s">
        <v>41</v>
      </c>
      <c r="H37" s="39" t="s">
        <v>41</v>
      </c>
      <c r="I37" s="39" t="s">
        <v>41</v>
      </c>
    </row>
    <row r="38" spans="1:9" x14ac:dyDescent="0.2">
      <c r="A38" s="21"/>
      <c r="B38" s="21"/>
      <c r="C38" s="22"/>
      <c r="D38" s="22"/>
      <c r="E38" s="22"/>
      <c r="F38" s="22"/>
      <c r="G38" s="22"/>
      <c r="H38" s="22"/>
      <c r="I38" s="22"/>
    </row>
    <row r="39" spans="1:9" x14ac:dyDescent="0.2">
      <c r="A39" s="23" t="s">
        <v>42</v>
      </c>
      <c r="B39" s="2"/>
      <c r="C39" s="24"/>
      <c r="D39" s="24"/>
      <c r="E39" s="24"/>
      <c r="F39" s="24"/>
      <c r="G39" s="24"/>
      <c r="H39" s="24"/>
      <c r="I39" s="24"/>
    </row>
    <row r="40" spans="1:9" x14ac:dyDescent="0.2">
      <c r="A40" s="25" t="s">
        <v>43</v>
      </c>
      <c r="B40" s="18"/>
      <c r="C40" s="26"/>
      <c r="D40" s="26"/>
      <c r="E40" s="26"/>
      <c r="F40" s="26"/>
      <c r="G40" s="26"/>
      <c r="H40" s="26"/>
      <c r="I40" s="26"/>
    </row>
    <row r="41" spans="1:9" x14ac:dyDescent="0.2">
      <c r="A41" s="7"/>
      <c r="B41" s="8"/>
      <c r="C41" s="13"/>
      <c r="D41" s="13"/>
      <c r="E41" s="13"/>
      <c r="F41" s="13"/>
      <c r="G41" s="13"/>
      <c r="H41" s="13"/>
      <c r="I41" s="13"/>
    </row>
    <row r="42" spans="1:9" x14ac:dyDescent="0.2">
      <c r="A42" s="7" t="s">
        <v>44</v>
      </c>
      <c r="B42" s="8"/>
      <c r="C42" s="13"/>
      <c r="D42" s="13"/>
      <c r="E42" s="13"/>
      <c r="F42" s="13"/>
      <c r="G42" s="13"/>
      <c r="H42" s="13"/>
      <c r="I42" s="13"/>
    </row>
    <row r="43" spans="1:9" x14ac:dyDescent="0.2">
      <c r="A43" s="7"/>
      <c r="B43" s="8"/>
      <c r="C43" s="13"/>
      <c r="D43" s="13"/>
      <c r="E43" s="13"/>
      <c r="F43" s="13"/>
      <c r="G43" s="13"/>
      <c r="H43" s="13"/>
      <c r="I43" s="13"/>
    </row>
    <row r="44" spans="1:9" x14ac:dyDescent="0.2">
      <c r="A44" s="25" t="s">
        <v>45</v>
      </c>
      <c r="B44" s="19"/>
      <c r="C44" s="13"/>
      <c r="D44" s="13"/>
      <c r="E44" s="13"/>
      <c r="F44" s="13"/>
      <c r="G44" s="13"/>
      <c r="H44" s="13"/>
      <c r="I44" s="13"/>
    </row>
    <row r="45" spans="1:9" x14ac:dyDescent="0.2">
      <c r="A45" s="27" t="s">
        <v>46</v>
      </c>
      <c r="B45" s="28"/>
      <c r="C45" s="13"/>
      <c r="D45" s="13"/>
      <c r="E45" s="13"/>
      <c r="F45" s="13"/>
      <c r="G45" s="13"/>
      <c r="H45" s="13"/>
      <c r="I45" s="13"/>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5BF29A-CD4E-4206-AECB-B36375121047}">
  <sheetPr>
    <pageSetUpPr fitToPage="1"/>
  </sheetPr>
  <dimension ref="A1:I45"/>
  <sheetViews>
    <sheetView tabSelected="1" zoomScaleNormal="100" workbookViewId="0">
      <selection activeCell="J25" sqref="J25"/>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E1" s="42"/>
    </row>
    <row r="2" spans="1:9" x14ac:dyDescent="0.2">
      <c r="A2" s="1" t="s">
        <v>0</v>
      </c>
      <c r="B2" s="41" t="s">
        <v>1</v>
      </c>
      <c r="C2" s="2"/>
      <c r="D2" s="2"/>
      <c r="G2" s="3" t="s">
        <v>2</v>
      </c>
      <c r="H2" s="41" t="s">
        <v>3</v>
      </c>
      <c r="I2" s="2"/>
    </row>
    <row r="3" spans="1:9" x14ac:dyDescent="0.2">
      <c r="A3" s="1" t="s">
        <v>4</v>
      </c>
      <c r="B3" s="41" t="s">
        <v>5</v>
      </c>
      <c r="C3" s="2"/>
      <c r="D3" s="2"/>
      <c r="G3" s="3" t="s">
        <v>6</v>
      </c>
      <c r="H3" s="40" t="s">
        <v>7</v>
      </c>
      <c r="I3" s="4"/>
    </row>
    <row r="4" spans="1:9" x14ac:dyDescent="0.2">
      <c r="A4" s="1" t="s">
        <v>8</v>
      </c>
      <c r="B4" s="41" t="s">
        <v>80</v>
      </c>
      <c r="C4" s="2"/>
      <c r="D4" s="2"/>
      <c r="G4" s="3" t="s">
        <v>10</v>
      </c>
      <c r="H4" s="41" t="s">
        <v>63</v>
      </c>
      <c r="I4" s="2"/>
    </row>
    <row r="5" spans="1:9" x14ac:dyDescent="0.2">
      <c r="A5" s="1" t="s">
        <v>12</v>
      </c>
      <c r="B5" s="4" t="s">
        <v>79</v>
      </c>
      <c r="C5" s="4"/>
      <c r="D5" s="4"/>
      <c r="G5" s="3" t="s">
        <v>14</v>
      </c>
      <c r="H5" s="40" t="s">
        <v>78</v>
      </c>
      <c r="I5" s="4"/>
    </row>
    <row r="6" spans="1:9" x14ac:dyDescent="0.2">
      <c r="B6" s="44"/>
      <c r="C6" s="21"/>
      <c r="D6" s="21"/>
    </row>
    <row r="8" spans="1:9" x14ac:dyDescent="0.2">
      <c r="A8" s="85" t="s">
        <v>77</v>
      </c>
      <c r="B8" s="85"/>
      <c r="C8" s="85"/>
      <c r="D8" s="85"/>
      <c r="E8" s="85"/>
      <c r="F8" s="85"/>
      <c r="G8" s="85"/>
      <c r="H8" s="85"/>
      <c r="I8" s="85"/>
    </row>
    <row r="10" spans="1:9" x14ac:dyDescent="0.2">
      <c r="A10" s="85" t="s">
        <v>76</v>
      </c>
      <c r="B10" s="85"/>
      <c r="C10" s="85"/>
      <c r="D10" s="85"/>
      <c r="E10" s="85"/>
      <c r="F10" s="85"/>
      <c r="G10" s="85"/>
      <c r="H10" s="85"/>
      <c r="I10" s="85"/>
    </row>
    <row r="12" spans="1:9" x14ac:dyDescent="0.2">
      <c r="A12" s="85" t="s">
        <v>75</v>
      </c>
      <c r="B12" s="85"/>
      <c r="C12" s="85"/>
      <c r="D12" s="85"/>
      <c r="E12" s="85"/>
      <c r="F12" s="85"/>
      <c r="G12" s="85"/>
      <c r="H12" s="85"/>
      <c r="I12" s="85"/>
    </row>
    <row r="14" spans="1:9" x14ac:dyDescent="0.2">
      <c r="A14" s="85" t="s">
        <v>19</v>
      </c>
      <c r="B14" s="85"/>
      <c r="C14" s="85"/>
      <c r="D14" s="85"/>
      <c r="E14" s="85"/>
      <c r="F14" s="85"/>
      <c r="G14" s="85"/>
      <c r="H14" s="85"/>
      <c r="I14" s="85"/>
    </row>
    <row r="16" spans="1:9" ht="31.5" customHeight="1" x14ac:dyDescent="0.2">
      <c r="A16" s="85" t="s">
        <v>97</v>
      </c>
      <c r="B16" s="85"/>
      <c r="C16" s="85"/>
      <c r="D16" s="85"/>
      <c r="E16" s="85"/>
      <c r="F16" s="85"/>
      <c r="G16" s="85"/>
      <c r="H16" s="85"/>
      <c r="I16" s="85"/>
    </row>
    <row r="18" spans="1:9" x14ac:dyDescent="0.2">
      <c r="A18" s="82" t="s">
        <v>21</v>
      </c>
      <c r="B18" s="83"/>
      <c r="C18" s="83"/>
      <c r="D18" s="83"/>
      <c r="E18" s="83"/>
      <c r="F18" s="83"/>
      <c r="G18" s="83"/>
      <c r="H18" s="83"/>
      <c r="I18" s="84"/>
    </row>
    <row r="19" spans="1:9" x14ac:dyDescent="0.2">
      <c r="A19" s="7"/>
      <c r="B19" s="8"/>
      <c r="C19" s="9" t="s">
        <v>22</v>
      </c>
      <c r="D19" s="9" t="s">
        <v>23</v>
      </c>
      <c r="E19" s="9" t="s">
        <v>24</v>
      </c>
      <c r="F19" s="9" t="s">
        <v>25</v>
      </c>
      <c r="G19" s="9" t="s">
        <v>26</v>
      </c>
      <c r="H19" s="9" t="s">
        <v>27</v>
      </c>
      <c r="I19" s="9" t="s">
        <v>28</v>
      </c>
    </row>
    <row r="20" spans="1:9" x14ac:dyDescent="0.2">
      <c r="A20" s="7"/>
      <c r="B20" s="8"/>
      <c r="C20" s="11" t="s">
        <v>29</v>
      </c>
      <c r="D20" s="12" t="s">
        <v>29</v>
      </c>
      <c r="E20" s="12" t="s">
        <v>29</v>
      </c>
      <c r="F20" s="12" t="s">
        <v>29</v>
      </c>
      <c r="G20" s="12" t="s">
        <v>30</v>
      </c>
      <c r="H20" s="12" t="s">
        <v>30</v>
      </c>
      <c r="I20" s="12" t="s">
        <v>30</v>
      </c>
    </row>
    <row r="21" spans="1:9" x14ac:dyDescent="0.2">
      <c r="A21" s="7" t="s">
        <v>31</v>
      </c>
      <c r="B21" s="8"/>
      <c r="C21" s="13">
        <v>2000000</v>
      </c>
      <c r="D21" s="13">
        <v>2000000</v>
      </c>
      <c r="E21" s="13">
        <v>2000000</v>
      </c>
      <c r="F21" s="13">
        <v>2000000</v>
      </c>
      <c r="G21" s="13">
        <v>2000000</v>
      </c>
      <c r="H21" s="13">
        <v>2000000</v>
      </c>
      <c r="I21" s="13">
        <v>2000000</v>
      </c>
    </row>
    <row r="22" spans="1:9" x14ac:dyDescent="0.2">
      <c r="A22" s="7" t="s">
        <v>32</v>
      </c>
      <c r="B22" s="8"/>
      <c r="C22" s="13">
        <v>23962.609999999986</v>
      </c>
      <c r="D22" s="13">
        <f t="shared" ref="D22:I22" si="0">C33</f>
        <v>25462.390000000014</v>
      </c>
      <c r="E22" s="13">
        <f t="shared" si="0"/>
        <v>84679.010000000009</v>
      </c>
      <c r="F22" s="13">
        <f t="shared" si="0"/>
        <v>2.3283064365386963E-10</v>
      </c>
      <c r="G22" s="13">
        <f t="shared" si="0"/>
        <v>332029.51000000024</v>
      </c>
      <c r="H22" s="13">
        <f t="shared" si="0"/>
        <v>633838.51000000024</v>
      </c>
      <c r="I22" s="13">
        <f t="shared" si="0"/>
        <v>633838.51000000024</v>
      </c>
    </row>
    <row r="23" spans="1:9" x14ac:dyDescent="0.2">
      <c r="A23" s="7" t="s">
        <v>33</v>
      </c>
      <c r="B23" s="8"/>
      <c r="C23" s="13">
        <v>916824.28</v>
      </c>
      <c r="D23" s="13">
        <v>993338.03</v>
      </c>
      <c r="E23" s="13">
        <v>993654.92</v>
      </c>
      <c r="F23" s="13">
        <v>973025.7</v>
      </c>
      <c r="G23" s="13">
        <v>1166155</v>
      </c>
      <c r="H23" s="13">
        <v>950000</v>
      </c>
      <c r="I23" s="13">
        <v>950000</v>
      </c>
    </row>
    <row r="24" spans="1:9" x14ac:dyDescent="0.2">
      <c r="A24" s="7" t="s">
        <v>34</v>
      </c>
      <c r="B24" s="8"/>
      <c r="C24" s="15">
        <v>915324.5</v>
      </c>
      <c r="D24" s="13">
        <v>934121.41</v>
      </c>
      <c r="E24" s="13">
        <v>1078333.93</v>
      </c>
      <c r="F24" s="13">
        <v>640996.18999999994</v>
      </c>
      <c r="G24" s="13">
        <v>864346</v>
      </c>
      <c r="H24" s="13">
        <v>950000</v>
      </c>
      <c r="I24" s="13">
        <v>950000</v>
      </c>
    </row>
    <row r="25" spans="1:9" x14ac:dyDescent="0.2">
      <c r="A25" s="7"/>
      <c r="B25" s="8"/>
      <c r="C25" s="13"/>
      <c r="D25" s="13"/>
      <c r="E25" s="13"/>
      <c r="F25" s="13"/>
      <c r="G25" s="13"/>
      <c r="H25" s="13"/>
      <c r="I25" s="13"/>
    </row>
    <row r="26" spans="1:9" x14ac:dyDescent="0.2">
      <c r="A26" s="7" t="s">
        <v>35</v>
      </c>
      <c r="B26" s="4"/>
      <c r="C26" s="16"/>
      <c r="D26" s="16"/>
      <c r="E26" s="16"/>
      <c r="F26" s="15"/>
      <c r="G26" s="15"/>
      <c r="H26" s="15"/>
      <c r="I26" s="15"/>
    </row>
    <row r="27" spans="1:9" x14ac:dyDescent="0.2">
      <c r="A27" s="7" t="s">
        <v>36</v>
      </c>
      <c r="B27" s="8"/>
      <c r="C27" s="16"/>
      <c r="D27" s="16"/>
      <c r="E27" s="16"/>
      <c r="F27" s="15"/>
      <c r="G27" s="15"/>
      <c r="H27" s="15"/>
      <c r="I27" s="15"/>
    </row>
    <row r="28" spans="1:9" x14ac:dyDescent="0.2">
      <c r="A28" s="17"/>
      <c r="B28" s="18"/>
      <c r="C28" s="13"/>
      <c r="D28" s="13"/>
      <c r="E28" s="13"/>
      <c r="F28" s="13"/>
      <c r="G28" s="13"/>
      <c r="H28" s="13"/>
      <c r="I28" s="13"/>
    </row>
    <row r="29" spans="1:9" x14ac:dyDescent="0.2">
      <c r="A29" s="17"/>
      <c r="B29" s="18"/>
      <c r="C29" s="13"/>
      <c r="D29" s="13"/>
      <c r="E29" s="13"/>
      <c r="F29" s="13"/>
      <c r="G29" s="13"/>
      <c r="H29" s="13"/>
      <c r="I29" s="13"/>
    </row>
    <row r="30" spans="1:9" x14ac:dyDescent="0.2">
      <c r="A30" s="17"/>
      <c r="B30" s="18"/>
      <c r="C30" s="13"/>
      <c r="D30" s="13"/>
      <c r="E30" s="13"/>
      <c r="F30" s="13"/>
      <c r="G30" s="13"/>
      <c r="H30" s="13"/>
      <c r="I30" s="13"/>
    </row>
    <row r="31" spans="1:9" x14ac:dyDescent="0.2">
      <c r="A31" s="7" t="s">
        <v>37</v>
      </c>
      <c r="B31" s="8"/>
      <c r="C31" s="15">
        <v>0</v>
      </c>
      <c r="D31" s="15">
        <f t="shared" ref="D31:I31" si="1">SUM(D28:D30)</f>
        <v>0</v>
      </c>
      <c r="E31" s="15">
        <f t="shared" si="1"/>
        <v>0</v>
      </c>
      <c r="F31" s="15">
        <f t="shared" si="1"/>
        <v>0</v>
      </c>
      <c r="G31" s="15">
        <f t="shared" si="1"/>
        <v>0</v>
      </c>
      <c r="H31" s="15">
        <f t="shared" si="1"/>
        <v>0</v>
      </c>
      <c r="I31" s="15">
        <f t="shared" si="1"/>
        <v>0</v>
      </c>
    </row>
    <row r="32" spans="1:9" x14ac:dyDescent="0.2">
      <c r="A32" s="7"/>
      <c r="B32" s="8"/>
      <c r="C32" s="13"/>
      <c r="D32" s="13"/>
      <c r="E32" s="13"/>
      <c r="F32" s="13"/>
      <c r="G32" s="13"/>
      <c r="H32" s="13"/>
      <c r="I32" s="13"/>
    </row>
    <row r="33" spans="1:9" x14ac:dyDescent="0.2">
      <c r="A33" s="7" t="s">
        <v>38</v>
      </c>
      <c r="B33" s="8"/>
      <c r="C33" s="15">
        <v>25462.390000000014</v>
      </c>
      <c r="D33" s="15">
        <f t="shared" ref="D33:I33" si="2">+D22+D23-D24+D31</f>
        <v>84679.010000000009</v>
      </c>
      <c r="E33" s="15">
        <f t="shared" si="2"/>
        <v>2.3283064365386963E-10</v>
      </c>
      <c r="F33" s="15">
        <f t="shared" si="2"/>
        <v>332029.51000000024</v>
      </c>
      <c r="G33" s="15">
        <f t="shared" si="2"/>
        <v>633838.51000000024</v>
      </c>
      <c r="H33" s="15">
        <f t="shared" si="2"/>
        <v>633838.51000000024</v>
      </c>
      <c r="I33" s="15">
        <f t="shared" si="2"/>
        <v>633838.51000000024</v>
      </c>
    </row>
    <row r="34" spans="1:9" x14ac:dyDescent="0.2">
      <c r="A34" s="17"/>
      <c r="B34" s="18"/>
      <c r="C34" s="13"/>
      <c r="D34" s="13"/>
      <c r="E34" s="13"/>
      <c r="F34" s="13"/>
      <c r="G34" s="13"/>
      <c r="H34" s="13"/>
      <c r="I34" s="13"/>
    </row>
    <row r="35" spans="1:9" x14ac:dyDescent="0.2">
      <c r="A35" s="7" t="s">
        <v>39</v>
      </c>
      <c r="B35" s="8"/>
      <c r="C35" s="13"/>
      <c r="D35" s="13"/>
      <c r="E35" s="13"/>
      <c r="F35" s="13">
        <v>0</v>
      </c>
      <c r="G35" s="13">
        <v>0</v>
      </c>
      <c r="H35" s="13">
        <v>0</v>
      </c>
      <c r="I35" s="13">
        <v>0</v>
      </c>
    </row>
    <row r="36" spans="1:9" x14ac:dyDescent="0.2">
      <c r="A36" s="17"/>
      <c r="B36" s="18"/>
      <c r="C36" s="13"/>
      <c r="D36" s="13"/>
      <c r="E36" s="13"/>
      <c r="F36" s="13"/>
      <c r="G36" s="13"/>
      <c r="H36" s="13"/>
      <c r="I36" s="13"/>
    </row>
    <row r="37" spans="1:9" x14ac:dyDescent="0.2">
      <c r="A37" s="7" t="s">
        <v>40</v>
      </c>
      <c r="B37" s="19"/>
      <c r="C37" s="39" t="s">
        <v>41</v>
      </c>
      <c r="D37" s="39" t="s">
        <v>41</v>
      </c>
      <c r="E37" s="39" t="s">
        <v>41</v>
      </c>
      <c r="F37" s="39" t="s">
        <v>41</v>
      </c>
      <c r="G37" s="39" t="s">
        <v>41</v>
      </c>
      <c r="H37" s="39" t="s">
        <v>41</v>
      </c>
      <c r="I37" s="39" t="s">
        <v>41</v>
      </c>
    </row>
    <row r="38" spans="1:9" x14ac:dyDescent="0.2">
      <c r="A38" s="21"/>
      <c r="B38" s="21"/>
      <c r="C38" s="22"/>
      <c r="D38" s="22"/>
      <c r="E38" s="22"/>
      <c r="F38" s="22"/>
      <c r="G38" s="22"/>
      <c r="H38" s="22"/>
      <c r="I38" s="22"/>
    </row>
    <row r="39" spans="1:9" x14ac:dyDescent="0.2">
      <c r="A39" s="23" t="s">
        <v>42</v>
      </c>
      <c r="B39" s="2"/>
      <c r="C39" s="24"/>
      <c r="D39" s="24"/>
      <c r="E39" s="24"/>
      <c r="F39" s="24"/>
      <c r="G39" s="24"/>
      <c r="H39" s="24"/>
      <c r="I39" s="24"/>
    </row>
    <row r="40" spans="1:9" x14ac:dyDescent="0.2">
      <c r="A40" s="25" t="s">
        <v>43</v>
      </c>
      <c r="B40" s="18"/>
      <c r="C40" s="26"/>
      <c r="D40" s="26"/>
      <c r="E40" s="26"/>
      <c r="F40" s="26"/>
      <c r="G40" s="26"/>
      <c r="H40" s="26"/>
      <c r="I40" s="26"/>
    </row>
    <row r="41" spans="1:9" x14ac:dyDescent="0.2">
      <c r="A41" s="7"/>
      <c r="B41" s="8"/>
      <c r="C41" s="13"/>
      <c r="D41" s="13"/>
      <c r="E41" s="13"/>
      <c r="F41" s="13"/>
      <c r="G41" s="13"/>
      <c r="H41" s="13"/>
      <c r="I41" s="13"/>
    </row>
    <row r="42" spans="1:9" x14ac:dyDescent="0.2">
      <c r="A42" s="7" t="s">
        <v>44</v>
      </c>
      <c r="B42" s="8"/>
      <c r="C42" s="13"/>
      <c r="D42" s="13"/>
      <c r="E42" s="13"/>
      <c r="F42" s="13"/>
      <c r="G42" s="13"/>
      <c r="H42" s="13"/>
      <c r="I42" s="13"/>
    </row>
    <row r="43" spans="1:9" x14ac:dyDescent="0.2">
      <c r="A43" s="7"/>
      <c r="B43" s="8"/>
      <c r="C43" s="13"/>
      <c r="D43" s="13"/>
      <c r="E43" s="13"/>
      <c r="F43" s="13"/>
      <c r="G43" s="13"/>
      <c r="H43" s="13"/>
      <c r="I43" s="13"/>
    </row>
    <row r="44" spans="1:9" x14ac:dyDescent="0.2">
      <c r="A44" s="25" t="s">
        <v>45</v>
      </c>
      <c r="B44" s="19"/>
      <c r="C44" s="13"/>
      <c r="D44" s="13"/>
      <c r="E44" s="13"/>
      <c r="F44" s="13"/>
      <c r="G44" s="13"/>
      <c r="H44" s="13"/>
      <c r="I44" s="13"/>
    </row>
    <row r="45" spans="1:9" x14ac:dyDescent="0.2">
      <c r="A45" s="27" t="s">
        <v>46</v>
      </c>
      <c r="B45" s="28"/>
      <c r="C45" s="13"/>
      <c r="D45" s="13"/>
      <c r="E45" s="13"/>
      <c r="F45" s="13"/>
      <c r="G45" s="13"/>
      <c r="H45" s="13"/>
      <c r="I45" s="13"/>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FBEED9-0CA2-4526-9399-49D0767C207C}">
  <sheetPr>
    <pageSetUpPr fitToPage="1"/>
  </sheetPr>
  <dimension ref="A1:I51"/>
  <sheetViews>
    <sheetView tabSelected="1" zoomScale="115" zoomScaleNormal="115" zoomScaleSheetLayoutView="70" workbookViewId="0">
      <selection activeCell="J25" sqref="J25"/>
    </sheetView>
  </sheetViews>
  <sheetFormatPr defaultColWidth="9.140625" defaultRowHeight="15" x14ac:dyDescent="0.25"/>
  <cols>
    <col min="1" max="2" width="14.7109375" style="45" customWidth="1"/>
    <col min="3" max="8" width="14" style="45" customWidth="1"/>
    <col min="9" max="9" width="13.140625" style="45" customWidth="1"/>
    <col min="10" max="16384" width="9.140625" style="45"/>
  </cols>
  <sheetData>
    <row r="1" spans="1:9" x14ac:dyDescent="0.25">
      <c r="A1" s="73"/>
      <c r="B1" s="73"/>
      <c r="C1" s="73"/>
      <c r="D1" s="73"/>
      <c r="E1" s="73"/>
      <c r="F1" s="73"/>
      <c r="G1" s="73"/>
      <c r="H1" s="73"/>
      <c r="I1" s="73"/>
    </row>
    <row r="2" spans="1:9" s="1" customFormat="1" ht="12.75" x14ac:dyDescent="0.2">
      <c r="A2" s="69" t="s">
        <v>0</v>
      </c>
      <c r="B2" s="38" t="s">
        <v>1</v>
      </c>
      <c r="C2" s="56"/>
      <c r="D2" s="56"/>
      <c r="E2" s="69"/>
      <c r="F2" s="69"/>
      <c r="G2" s="72" t="s">
        <v>2</v>
      </c>
      <c r="H2" s="56" t="s">
        <v>3</v>
      </c>
      <c r="I2" s="56"/>
    </row>
    <row r="3" spans="1:9" s="1" customFormat="1" ht="12.75" x14ac:dyDescent="0.2">
      <c r="A3" s="69" t="s">
        <v>4</v>
      </c>
      <c r="B3" s="38" t="s">
        <v>5</v>
      </c>
      <c r="C3" s="56"/>
      <c r="D3" s="56"/>
      <c r="E3" s="69"/>
      <c r="F3" s="69"/>
      <c r="G3" s="72" t="s">
        <v>6</v>
      </c>
      <c r="H3" s="71" t="s">
        <v>7</v>
      </c>
      <c r="I3" s="71"/>
    </row>
    <row r="4" spans="1:9" s="1" customFormat="1" ht="12.75" x14ac:dyDescent="0.2">
      <c r="A4" s="69" t="s">
        <v>8</v>
      </c>
      <c r="B4" s="2" t="s">
        <v>87</v>
      </c>
      <c r="C4" s="56"/>
      <c r="D4" s="56"/>
      <c r="E4" s="69"/>
      <c r="F4" s="69"/>
      <c r="G4" s="72" t="s">
        <v>10</v>
      </c>
      <c r="H4" s="2" t="s">
        <v>63</v>
      </c>
      <c r="I4" s="56"/>
    </row>
    <row r="5" spans="1:9" s="1" customFormat="1" ht="12.75" x14ac:dyDescent="0.2">
      <c r="A5" s="69" t="s">
        <v>12</v>
      </c>
      <c r="B5" s="2" t="s">
        <v>86</v>
      </c>
      <c r="C5" s="71"/>
      <c r="D5" s="71"/>
      <c r="E5" s="69"/>
      <c r="F5" s="69"/>
      <c r="G5" s="72" t="s">
        <v>14</v>
      </c>
      <c r="H5" s="4" t="s">
        <v>85</v>
      </c>
      <c r="I5" s="71"/>
    </row>
    <row r="6" spans="1:9" s="1" customFormat="1" ht="12.75" x14ac:dyDescent="0.2">
      <c r="A6" s="69"/>
      <c r="B6" s="69"/>
      <c r="C6" s="69"/>
      <c r="D6" s="69"/>
      <c r="E6" s="69"/>
      <c r="F6" s="69"/>
      <c r="G6" s="69"/>
      <c r="H6" s="69"/>
      <c r="I6" s="69"/>
    </row>
    <row r="7" spans="1:9" s="1" customFormat="1" ht="12.75" x14ac:dyDescent="0.2">
      <c r="A7" s="69"/>
      <c r="B7" s="69"/>
      <c r="C7" s="69"/>
      <c r="D7" s="69"/>
      <c r="E7" s="69"/>
      <c r="F7" s="69"/>
      <c r="G7" s="69"/>
      <c r="H7" s="69"/>
      <c r="I7" s="69"/>
    </row>
    <row r="8" spans="1:9" s="1" customFormat="1" ht="12.75" customHeight="1" x14ac:dyDescent="0.2">
      <c r="A8" s="85" t="s">
        <v>84</v>
      </c>
      <c r="B8" s="85"/>
      <c r="C8" s="85"/>
      <c r="D8" s="85"/>
      <c r="E8" s="85"/>
      <c r="F8" s="85"/>
      <c r="G8" s="85"/>
      <c r="H8" s="85"/>
      <c r="I8" s="85"/>
    </row>
    <row r="9" spans="1:9" s="1" customFormat="1" ht="12.75" x14ac:dyDescent="0.2">
      <c r="A9" s="85"/>
      <c r="B9" s="85"/>
      <c r="C9" s="85"/>
      <c r="D9" s="85"/>
      <c r="E9" s="85"/>
      <c r="F9" s="85"/>
      <c r="G9" s="85"/>
      <c r="H9" s="85"/>
      <c r="I9" s="85"/>
    </row>
    <row r="10" spans="1:9" s="1" customFormat="1" ht="12.75" x14ac:dyDescent="0.2">
      <c r="A10" s="5"/>
      <c r="B10" s="5"/>
      <c r="C10" s="5"/>
      <c r="D10" s="5"/>
      <c r="E10" s="5"/>
      <c r="F10" s="5"/>
      <c r="G10" s="5"/>
      <c r="H10" s="5"/>
      <c r="I10" s="5"/>
    </row>
    <row r="11" spans="1:9" s="1" customFormat="1" ht="12.75" x14ac:dyDescent="0.2">
      <c r="A11" s="85" t="s">
        <v>66</v>
      </c>
      <c r="B11" s="85"/>
      <c r="C11" s="85"/>
      <c r="D11" s="85"/>
      <c r="E11" s="85"/>
      <c r="F11" s="85"/>
      <c r="G11" s="85"/>
      <c r="H11" s="85"/>
      <c r="I11" s="85"/>
    </row>
    <row r="12" spans="1:9" s="1" customFormat="1" ht="12.75" x14ac:dyDescent="0.2">
      <c r="B12" s="69"/>
      <c r="C12" s="69"/>
      <c r="D12" s="69"/>
      <c r="E12" s="69"/>
      <c r="F12" s="69"/>
      <c r="G12" s="69"/>
      <c r="H12" s="69"/>
      <c r="I12" s="69"/>
    </row>
    <row r="13" spans="1:9" s="1" customFormat="1" ht="12.75" customHeight="1" x14ac:dyDescent="0.2">
      <c r="A13" s="85" t="s">
        <v>83</v>
      </c>
      <c r="B13" s="85"/>
      <c r="C13" s="85"/>
      <c r="D13" s="85"/>
      <c r="E13" s="85"/>
      <c r="F13" s="85"/>
      <c r="G13" s="85"/>
      <c r="H13" s="85"/>
      <c r="I13" s="85"/>
    </row>
    <row r="14" spans="1:9" s="1" customFormat="1" ht="12.75" x14ac:dyDescent="0.2">
      <c r="A14" s="85"/>
      <c r="B14" s="85"/>
      <c r="C14" s="85"/>
      <c r="D14" s="85"/>
      <c r="E14" s="85"/>
      <c r="F14" s="85"/>
      <c r="G14" s="85"/>
      <c r="H14" s="85"/>
      <c r="I14" s="85"/>
    </row>
    <row r="15" spans="1:9" s="1" customFormat="1" ht="12.75" x14ac:dyDescent="0.2">
      <c r="A15" s="85"/>
      <c r="B15" s="85"/>
      <c r="C15" s="85"/>
      <c r="D15" s="85"/>
      <c r="E15" s="85"/>
      <c r="F15" s="85"/>
      <c r="G15" s="85"/>
      <c r="H15" s="85"/>
      <c r="I15" s="85"/>
    </row>
    <row r="16" spans="1:9" s="1" customFormat="1" ht="12.75" x14ac:dyDescent="0.2">
      <c r="A16" s="5"/>
      <c r="B16" s="5"/>
      <c r="C16" s="5"/>
      <c r="D16" s="5"/>
      <c r="E16" s="5"/>
      <c r="F16" s="5"/>
      <c r="G16" s="5"/>
      <c r="H16" s="5"/>
      <c r="I16" s="5"/>
    </row>
    <row r="17" spans="1:9" s="1" customFormat="1" ht="12.75" x14ac:dyDescent="0.2">
      <c r="A17" s="70" t="s">
        <v>82</v>
      </c>
      <c r="B17" s="69"/>
      <c r="C17" s="69"/>
      <c r="D17" s="69"/>
      <c r="E17" s="69"/>
      <c r="F17" s="69"/>
      <c r="G17" s="69"/>
      <c r="H17" s="69"/>
      <c r="I17" s="69"/>
    </row>
    <row r="18" spans="1:9" s="1" customFormat="1" ht="12.75" x14ac:dyDescent="0.2">
      <c r="A18" s="70"/>
      <c r="B18" s="69"/>
      <c r="C18" s="69"/>
      <c r="D18" s="69"/>
      <c r="E18" s="69"/>
      <c r="F18" s="69"/>
      <c r="G18" s="69"/>
      <c r="H18" s="69"/>
      <c r="I18" s="69"/>
    </row>
    <row r="19" spans="1:9" s="1" customFormat="1" ht="12.75" x14ac:dyDescent="0.2">
      <c r="A19" s="85" t="s">
        <v>99</v>
      </c>
      <c r="B19" s="85"/>
      <c r="C19" s="85"/>
      <c r="D19" s="85"/>
      <c r="E19" s="85"/>
      <c r="F19" s="85"/>
      <c r="G19" s="85"/>
      <c r="H19" s="85"/>
      <c r="I19" s="85"/>
    </row>
    <row r="20" spans="1:9" s="1" customFormat="1" ht="12.75" x14ac:dyDescent="0.2">
      <c r="A20" s="85"/>
      <c r="B20" s="85"/>
      <c r="C20" s="85"/>
      <c r="D20" s="85"/>
      <c r="E20" s="85"/>
      <c r="F20" s="85"/>
      <c r="G20" s="85"/>
      <c r="H20" s="85"/>
      <c r="I20" s="85"/>
    </row>
    <row r="21" spans="1:9" s="1" customFormat="1" ht="12.75" x14ac:dyDescent="0.2">
      <c r="A21" s="85"/>
      <c r="B21" s="85"/>
      <c r="C21" s="85"/>
      <c r="D21" s="85"/>
      <c r="E21" s="85"/>
      <c r="F21" s="85"/>
      <c r="G21" s="85"/>
      <c r="H21" s="85"/>
      <c r="I21" s="85"/>
    </row>
    <row r="22" spans="1:9" s="1" customFormat="1" ht="15" customHeight="1" x14ac:dyDescent="0.2">
      <c r="A22" s="85"/>
      <c r="B22" s="85"/>
      <c r="C22" s="85"/>
      <c r="D22" s="85"/>
      <c r="E22" s="85"/>
      <c r="F22" s="85"/>
      <c r="G22" s="85"/>
      <c r="H22" s="85"/>
      <c r="I22" s="85"/>
    </row>
    <row r="23" spans="1:9" s="1" customFormat="1" ht="15" customHeight="1" x14ac:dyDescent="0.2">
      <c r="A23" s="68"/>
      <c r="B23" s="68"/>
      <c r="C23" s="68"/>
      <c r="D23" s="68"/>
      <c r="E23" s="68"/>
      <c r="F23" s="68"/>
      <c r="G23" s="68"/>
      <c r="H23" s="68"/>
      <c r="I23" s="68"/>
    </row>
    <row r="24" spans="1:9" s="1" customFormat="1" ht="12.75" x14ac:dyDescent="0.2">
      <c r="A24" s="88" t="s">
        <v>21</v>
      </c>
      <c r="B24" s="89"/>
      <c r="C24" s="89"/>
      <c r="D24" s="89"/>
      <c r="E24" s="89"/>
      <c r="F24" s="89"/>
      <c r="G24" s="89"/>
      <c r="H24" s="89"/>
      <c r="I24" s="90"/>
    </row>
    <row r="25" spans="1:9" x14ac:dyDescent="0.25">
      <c r="A25" s="65"/>
      <c r="B25" s="64"/>
      <c r="C25" s="67" t="s">
        <v>22</v>
      </c>
      <c r="D25" s="66" t="s">
        <v>23</v>
      </c>
      <c r="E25" s="66" t="s">
        <v>24</v>
      </c>
      <c r="F25" s="66" t="s">
        <v>25</v>
      </c>
      <c r="G25" s="10" t="s">
        <v>26</v>
      </c>
      <c r="H25" s="10" t="s">
        <v>27</v>
      </c>
      <c r="I25" s="10" t="s">
        <v>28</v>
      </c>
    </row>
    <row r="26" spans="1:9" x14ac:dyDescent="0.25">
      <c r="A26" s="65"/>
      <c r="B26" s="64"/>
      <c r="C26" s="63" t="s">
        <v>29</v>
      </c>
      <c r="D26" s="12" t="s">
        <v>29</v>
      </c>
      <c r="E26" s="12" t="s">
        <v>29</v>
      </c>
      <c r="F26" s="12" t="s">
        <v>29</v>
      </c>
      <c r="G26" s="12" t="s">
        <v>30</v>
      </c>
      <c r="H26" s="12" t="s">
        <v>30</v>
      </c>
      <c r="I26" s="12" t="s">
        <v>30</v>
      </c>
    </row>
    <row r="27" spans="1:9" s="1" customFormat="1" ht="12.75" x14ac:dyDescent="0.2">
      <c r="A27" s="52" t="s">
        <v>31</v>
      </c>
      <c r="B27" s="51"/>
      <c r="C27" s="46">
        <v>0</v>
      </c>
      <c r="D27" s="46">
        <v>0</v>
      </c>
      <c r="E27" s="46">
        <v>0</v>
      </c>
      <c r="F27" s="46">
        <v>0</v>
      </c>
      <c r="G27" s="46">
        <v>0</v>
      </c>
      <c r="H27" s="46">
        <v>0</v>
      </c>
      <c r="I27" s="46">
        <v>0</v>
      </c>
    </row>
    <row r="28" spans="1:9" s="1" customFormat="1" ht="12.75" x14ac:dyDescent="0.2">
      <c r="A28" s="52" t="s">
        <v>32</v>
      </c>
      <c r="B28" s="51"/>
      <c r="C28" s="46">
        <f t="shared" ref="C28:I28" si="0">B39</f>
        <v>0</v>
      </c>
      <c r="D28" s="46">
        <f t="shared" si="0"/>
        <v>0</v>
      </c>
      <c r="E28" s="46">
        <f t="shared" si="0"/>
        <v>0</v>
      </c>
      <c r="F28" s="46">
        <f t="shared" si="0"/>
        <v>0</v>
      </c>
      <c r="G28" s="46">
        <f t="shared" si="0"/>
        <v>0</v>
      </c>
      <c r="H28" s="46">
        <f t="shared" si="0"/>
        <v>845</v>
      </c>
      <c r="I28" s="46">
        <f t="shared" si="0"/>
        <v>845</v>
      </c>
    </row>
    <row r="29" spans="1:9" s="1" customFormat="1" ht="12.75" x14ac:dyDescent="0.2">
      <c r="A29" s="52" t="s">
        <v>33</v>
      </c>
      <c r="B29" s="51"/>
      <c r="C29" s="46">
        <v>0</v>
      </c>
      <c r="D29" s="46">
        <v>0</v>
      </c>
      <c r="E29" s="46">
        <v>167871.22</v>
      </c>
      <c r="F29" s="46">
        <v>207859.84</v>
      </c>
      <c r="G29" s="46">
        <v>179609</v>
      </c>
      <c r="H29" s="46">
        <v>314851</v>
      </c>
      <c r="I29" s="46">
        <v>314851</v>
      </c>
    </row>
    <row r="30" spans="1:9" s="1" customFormat="1" ht="12.75" x14ac:dyDescent="0.2">
      <c r="A30" s="52" t="s">
        <v>34</v>
      </c>
      <c r="B30" s="51"/>
      <c r="C30" s="46">
        <v>0</v>
      </c>
      <c r="D30" s="46">
        <v>0</v>
      </c>
      <c r="E30" s="46">
        <v>167871.22</v>
      </c>
      <c r="F30" s="46">
        <v>207859.84</v>
      </c>
      <c r="G30" s="46">
        <v>178764</v>
      </c>
      <c r="H30" s="46">
        <v>314851</v>
      </c>
      <c r="I30" s="46">
        <v>314851</v>
      </c>
    </row>
    <row r="31" spans="1:9" s="1" customFormat="1" ht="12.75" x14ac:dyDescent="0.2">
      <c r="A31" s="52"/>
      <c r="B31" s="51"/>
      <c r="C31" s="46"/>
      <c r="D31" s="46"/>
      <c r="E31" s="46"/>
      <c r="F31" s="46"/>
      <c r="G31" s="46"/>
      <c r="H31" s="46"/>
      <c r="I31" s="46"/>
    </row>
    <row r="32" spans="1:9" s="1" customFormat="1" ht="12.75" x14ac:dyDescent="0.2">
      <c r="A32" s="7" t="s">
        <v>35</v>
      </c>
      <c r="B32" s="4"/>
      <c r="C32" s="16"/>
      <c r="D32" s="16"/>
      <c r="E32" s="16"/>
      <c r="F32" s="15"/>
      <c r="G32" s="15"/>
      <c r="H32" s="15"/>
      <c r="I32" s="15"/>
    </row>
    <row r="33" spans="1:9" s="1" customFormat="1" ht="12.75" x14ac:dyDescent="0.2">
      <c r="A33" s="7" t="s">
        <v>36</v>
      </c>
      <c r="B33" s="8"/>
      <c r="C33" s="16"/>
      <c r="D33" s="16"/>
      <c r="E33" s="16"/>
      <c r="F33" s="15"/>
      <c r="G33" s="15"/>
      <c r="H33" s="15"/>
      <c r="I33" s="15"/>
    </row>
    <row r="34" spans="1:9" s="1" customFormat="1" ht="12.75" x14ac:dyDescent="0.2">
      <c r="A34" s="17"/>
      <c r="B34" s="18"/>
      <c r="C34" s="13"/>
      <c r="D34" s="13"/>
      <c r="E34" s="13"/>
      <c r="F34" s="13"/>
      <c r="G34" s="13"/>
      <c r="H34" s="13"/>
      <c r="I34" s="13"/>
    </row>
    <row r="35" spans="1:9" s="1" customFormat="1" ht="12.75" x14ac:dyDescent="0.2">
      <c r="A35" s="17"/>
      <c r="B35" s="18"/>
      <c r="C35" s="13"/>
      <c r="D35" s="13"/>
      <c r="E35" s="13"/>
      <c r="F35" s="13"/>
      <c r="G35" s="13"/>
      <c r="H35" s="13"/>
      <c r="I35" s="13"/>
    </row>
    <row r="36" spans="1:9" s="1" customFormat="1" ht="12.75" x14ac:dyDescent="0.2">
      <c r="A36" s="17"/>
      <c r="B36" s="18"/>
      <c r="C36" s="13"/>
      <c r="D36" s="13"/>
      <c r="E36" s="13"/>
      <c r="F36" s="13"/>
      <c r="G36" s="13"/>
      <c r="H36" s="13"/>
      <c r="I36" s="13"/>
    </row>
    <row r="37" spans="1:9" s="1" customFormat="1" ht="12.75" x14ac:dyDescent="0.2">
      <c r="A37" s="7" t="s">
        <v>37</v>
      </c>
      <c r="B37" s="8"/>
      <c r="C37" s="15">
        <f t="shared" ref="C37:I37" si="1">SUM(C34:C36)</f>
        <v>0</v>
      </c>
      <c r="D37" s="15">
        <f t="shared" si="1"/>
        <v>0</v>
      </c>
      <c r="E37" s="15">
        <f t="shared" si="1"/>
        <v>0</v>
      </c>
      <c r="F37" s="15">
        <f t="shared" si="1"/>
        <v>0</v>
      </c>
      <c r="G37" s="15">
        <f t="shared" si="1"/>
        <v>0</v>
      </c>
      <c r="H37" s="15">
        <f t="shared" si="1"/>
        <v>0</v>
      </c>
      <c r="I37" s="15">
        <f t="shared" si="1"/>
        <v>0</v>
      </c>
    </row>
    <row r="38" spans="1:9" s="1" customFormat="1" ht="12.75" x14ac:dyDescent="0.2">
      <c r="A38" s="52"/>
      <c r="B38" s="51"/>
      <c r="C38" s="46"/>
      <c r="D38" s="46"/>
      <c r="E38" s="46"/>
      <c r="F38" s="46"/>
      <c r="G38" s="46"/>
      <c r="H38" s="46"/>
      <c r="I38" s="46"/>
    </row>
    <row r="39" spans="1:9" s="1" customFormat="1" ht="12.75" x14ac:dyDescent="0.2">
      <c r="A39" s="52" t="s">
        <v>38</v>
      </c>
      <c r="B39" s="51"/>
      <c r="C39" s="62">
        <f t="shared" ref="C39:I39" si="2">+C28+C29-C30+C37</f>
        <v>0</v>
      </c>
      <c r="D39" s="62">
        <f t="shared" si="2"/>
        <v>0</v>
      </c>
      <c r="E39" s="62">
        <f t="shared" si="2"/>
        <v>0</v>
      </c>
      <c r="F39" s="62">
        <f t="shared" si="2"/>
        <v>0</v>
      </c>
      <c r="G39" s="62">
        <f t="shared" si="2"/>
        <v>845</v>
      </c>
      <c r="H39" s="62">
        <f t="shared" si="2"/>
        <v>845</v>
      </c>
      <c r="I39" s="62">
        <f t="shared" si="2"/>
        <v>845</v>
      </c>
    </row>
    <row r="40" spans="1:9" s="1" customFormat="1" ht="12.75" x14ac:dyDescent="0.2">
      <c r="A40" s="61"/>
      <c r="B40" s="54"/>
      <c r="C40" s="46"/>
      <c r="D40" s="46"/>
      <c r="E40" s="46"/>
      <c r="F40" s="46"/>
      <c r="G40" s="46"/>
      <c r="H40" s="46"/>
      <c r="I40" s="46"/>
    </row>
    <row r="41" spans="1:9" s="1" customFormat="1" ht="12.75" x14ac:dyDescent="0.2">
      <c r="A41" s="52" t="s">
        <v>39</v>
      </c>
      <c r="B41" s="51"/>
      <c r="C41" s="46">
        <v>0</v>
      </c>
      <c r="D41" s="46">
        <v>0</v>
      </c>
      <c r="E41" s="46">
        <v>83416</v>
      </c>
      <c r="F41" s="46">
        <v>0</v>
      </c>
      <c r="G41" s="46">
        <v>0</v>
      </c>
      <c r="H41" s="46">
        <v>0</v>
      </c>
      <c r="I41" s="46">
        <v>0</v>
      </c>
    </row>
    <row r="42" spans="1:9" s="1" customFormat="1" ht="12.75" x14ac:dyDescent="0.2">
      <c r="A42" s="61"/>
      <c r="B42" s="54"/>
      <c r="C42" s="46"/>
      <c r="D42" s="46"/>
      <c r="E42" s="46"/>
      <c r="F42" s="46"/>
      <c r="G42" s="46"/>
      <c r="H42" s="46"/>
      <c r="I42" s="46"/>
    </row>
    <row r="43" spans="1:9" s="1" customFormat="1" ht="12.75" x14ac:dyDescent="0.2">
      <c r="A43" s="52" t="s">
        <v>40</v>
      </c>
      <c r="B43" s="49"/>
      <c r="C43" s="60">
        <f>C39-C41</f>
        <v>0</v>
      </c>
      <c r="D43" s="60">
        <f>D39-D41</f>
        <v>0</v>
      </c>
      <c r="E43" s="60" t="s">
        <v>81</v>
      </c>
      <c r="F43" s="60">
        <f>F39-F41</f>
        <v>0</v>
      </c>
      <c r="G43" s="60">
        <f>G39-G41</f>
        <v>845</v>
      </c>
      <c r="H43" s="60">
        <f>H39-H41</f>
        <v>845</v>
      </c>
      <c r="I43" s="60">
        <f>I39-I41</f>
        <v>845</v>
      </c>
    </row>
    <row r="44" spans="1:9" s="1" customFormat="1" ht="12.75" x14ac:dyDescent="0.2">
      <c r="A44" s="59"/>
      <c r="B44" s="59"/>
      <c r="C44" s="58"/>
      <c r="D44" s="58"/>
      <c r="E44" s="58"/>
      <c r="F44" s="58"/>
      <c r="G44" s="58"/>
      <c r="H44" s="58"/>
      <c r="I44" s="58"/>
    </row>
    <row r="45" spans="1:9" s="1" customFormat="1" ht="12.75" x14ac:dyDescent="0.2">
      <c r="A45" s="57" t="s">
        <v>42</v>
      </c>
      <c r="B45" s="56"/>
      <c r="C45" s="24"/>
      <c r="D45" s="24"/>
      <c r="E45" s="55"/>
      <c r="F45" s="55"/>
      <c r="G45" s="55"/>
      <c r="H45" s="55"/>
      <c r="I45" s="55"/>
    </row>
    <row r="46" spans="1:9" s="1" customFormat="1" ht="12.75" x14ac:dyDescent="0.2">
      <c r="A46" s="50" t="s">
        <v>43</v>
      </c>
      <c r="B46" s="54"/>
      <c r="C46" s="26"/>
      <c r="D46" s="26"/>
      <c r="E46" s="53"/>
      <c r="F46" s="53"/>
      <c r="G46" s="53"/>
      <c r="H46" s="53"/>
      <c r="I46" s="53"/>
    </row>
    <row r="47" spans="1:9" s="1" customFormat="1" ht="12.75" x14ac:dyDescent="0.2">
      <c r="A47" s="52"/>
      <c r="B47" s="51"/>
      <c r="C47" s="46"/>
      <c r="D47" s="46"/>
      <c r="E47" s="46"/>
      <c r="F47" s="46"/>
      <c r="G47" s="46"/>
      <c r="H47" s="46"/>
      <c r="I47" s="46"/>
    </row>
    <row r="48" spans="1:9" s="1" customFormat="1" ht="12.75" x14ac:dyDescent="0.2">
      <c r="A48" s="52" t="s">
        <v>44</v>
      </c>
      <c r="B48" s="51"/>
      <c r="C48" s="13"/>
      <c r="D48" s="13"/>
      <c r="E48" s="46"/>
      <c r="F48" s="46"/>
      <c r="G48" s="46"/>
      <c r="H48" s="46"/>
      <c r="I48" s="46"/>
    </row>
    <row r="49" spans="1:9" s="1" customFormat="1" ht="12.75" x14ac:dyDescent="0.2">
      <c r="A49" s="52"/>
      <c r="B49" s="51"/>
      <c r="C49" s="13"/>
      <c r="D49" s="13"/>
      <c r="E49" s="46"/>
      <c r="F49" s="46"/>
      <c r="G49" s="46"/>
      <c r="H49" s="46"/>
      <c r="I49" s="46"/>
    </row>
    <row r="50" spans="1:9" s="1" customFormat="1" ht="12.75" x14ac:dyDescent="0.2">
      <c r="A50" s="50" t="s">
        <v>45</v>
      </c>
      <c r="B50" s="49"/>
      <c r="C50" s="13"/>
      <c r="D50" s="13"/>
      <c r="E50" s="46"/>
      <c r="F50" s="46"/>
      <c r="G50" s="46"/>
      <c r="H50" s="46"/>
      <c r="I50" s="46"/>
    </row>
    <row r="51" spans="1:9" s="1" customFormat="1" ht="12.75" x14ac:dyDescent="0.2">
      <c r="A51" s="48" t="s">
        <v>46</v>
      </c>
      <c r="B51" s="47"/>
      <c r="C51" s="13"/>
      <c r="D51" s="13"/>
      <c r="E51" s="46"/>
      <c r="F51" s="46"/>
      <c r="G51" s="46"/>
      <c r="H51" s="46"/>
      <c r="I51" s="46"/>
    </row>
  </sheetData>
  <mergeCells count="5">
    <mergeCell ref="A8:I9"/>
    <mergeCell ref="A13:I15"/>
    <mergeCell ref="A19:I22"/>
    <mergeCell ref="A24:I24"/>
    <mergeCell ref="A11:I11"/>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CD0DFD-9A12-4F4A-9749-B9BB523C3C09}">
  <sheetPr>
    <pageSetUpPr fitToPage="1"/>
  </sheetPr>
  <dimension ref="A1:L45"/>
  <sheetViews>
    <sheetView tabSelected="1" zoomScale="115" zoomScaleNormal="115" zoomScaleSheetLayoutView="70" workbookViewId="0">
      <selection activeCell="J25" sqref="J25"/>
    </sheetView>
  </sheetViews>
  <sheetFormatPr defaultColWidth="9.140625" defaultRowHeight="12.75" x14ac:dyDescent="0.2"/>
  <cols>
    <col min="1" max="2" width="14.5703125" style="1" customWidth="1"/>
    <col min="3" max="8" width="14" style="1" customWidth="1"/>
    <col min="9" max="9" width="13.140625" style="1" customWidth="1"/>
    <col min="10" max="16384" width="9.140625" style="1"/>
  </cols>
  <sheetData>
    <row r="1" spans="1:9" x14ac:dyDescent="0.2">
      <c r="A1" s="80"/>
      <c r="B1" s="80"/>
      <c r="C1" s="80"/>
      <c r="D1" s="80"/>
      <c r="E1" s="81"/>
      <c r="F1" s="80"/>
      <c r="G1" s="80"/>
      <c r="H1" s="80"/>
      <c r="I1" s="80"/>
    </row>
    <row r="2" spans="1:9" x14ac:dyDescent="0.2">
      <c r="A2" s="36" t="s">
        <v>0</v>
      </c>
      <c r="B2" s="41" t="s">
        <v>1</v>
      </c>
      <c r="C2" s="38"/>
      <c r="D2" s="38"/>
      <c r="E2" s="36"/>
      <c r="F2" s="36"/>
      <c r="G2" s="78" t="s">
        <v>2</v>
      </c>
      <c r="H2" s="41" t="s">
        <v>3</v>
      </c>
      <c r="I2" s="38"/>
    </row>
    <row r="3" spans="1:9" x14ac:dyDescent="0.2">
      <c r="A3" s="36" t="s">
        <v>4</v>
      </c>
      <c r="B3" s="41" t="s">
        <v>5</v>
      </c>
      <c r="C3" s="38"/>
      <c r="D3" s="38"/>
      <c r="E3" s="36"/>
      <c r="F3" s="36"/>
      <c r="G3" s="78" t="s">
        <v>6</v>
      </c>
      <c r="H3" s="40" t="s">
        <v>7</v>
      </c>
      <c r="I3" s="37"/>
    </row>
    <row r="4" spans="1:9" x14ac:dyDescent="0.2">
      <c r="A4" s="36" t="s">
        <v>8</v>
      </c>
      <c r="B4" s="41" t="s">
        <v>93</v>
      </c>
      <c r="C4" s="2"/>
      <c r="D4" s="2"/>
      <c r="E4" s="36"/>
      <c r="F4" s="36"/>
      <c r="G4" s="78" t="s">
        <v>10</v>
      </c>
      <c r="H4" s="41" t="s">
        <v>63</v>
      </c>
      <c r="I4" s="38"/>
    </row>
    <row r="5" spans="1:9" x14ac:dyDescent="0.2">
      <c r="A5" s="36" t="s">
        <v>12</v>
      </c>
      <c r="B5" s="91" t="s">
        <v>92</v>
      </c>
      <c r="C5" s="91"/>
      <c r="D5" s="91"/>
      <c r="E5" s="36"/>
      <c r="F5" s="36"/>
      <c r="G5" s="78" t="s">
        <v>14</v>
      </c>
      <c r="H5" s="40" t="s">
        <v>91</v>
      </c>
      <c r="I5" s="4"/>
    </row>
    <row r="6" spans="1:9" x14ac:dyDescent="0.2">
      <c r="A6" s="36"/>
      <c r="B6" s="79"/>
      <c r="C6" s="79"/>
      <c r="D6" s="79"/>
      <c r="E6" s="36"/>
      <c r="F6" s="36"/>
      <c r="G6" s="78"/>
      <c r="H6" s="77"/>
    </row>
    <row r="8" spans="1:9" x14ac:dyDescent="0.2">
      <c r="A8" s="85" t="s">
        <v>90</v>
      </c>
      <c r="B8" s="85"/>
      <c r="C8" s="85"/>
      <c r="D8" s="85"/>
      <c r="E8" s="85"/>
      <c r="F8" s="85"/>
      <c r="G8" s="85"/>
      <c r="H8" s="85"/>
      <c r="I8" s="85"/>
    </row>
    <row r="10" spans="1:9" x14ac:dyDescent="0.2">
      <c r="A10" s="85" t="s">
        <v>66</v>
      </c>
      <c r="B10" s="85"/>
      <c r="C10" s="85"/>
      <c r="D10" s="85"/>
      <c r="E10" s="85"/>
      <c r="F10" s="85"/>
      <c r="G10" s="85"/>
      <c r="H10" s="85"/>
      <c r="I10" s="85"/>
    </row>
    <row r="12" spans="1:9" x14ac:dyDescent="0.2">
      <c r="A12" s="86" t="s">
        <v>89</v>
      </c>
      <c r="B12" s="86"/>
      <c r="C12" s="86"/>
      <c r="D12" s="86"/>
      <c r="E12" s="86"/>
      <c r="F12" s="86"/>
      <c r="G12" s="86"/>
      <c r="H12" s="86"/>
      <c r="I12" s="86"/>
    </row>
    <row r="14" spans="1:9" x14ac:dyDescent="0.2">
      <c r="A14" s="85" t="s">
        <v>88</v>
      </c>
      <c r="B14" s="85"/>
      <c r="C14" s="85"/>
      <c r="D14" s="85"/>
      <c r="E14" s="85"/>
      <c r="F14" s="85"/>
      <c r="G14" s="85"/>
      <c r="H14" s="85"/>
      <c r="I14" s="85"/>
    </row>
    <row r="16" spans="1:9" ht="30" customHeight="1" x14ac:dyDescent="0.2">
      <c r="A16" s="85" t="s">
        <v>98</v>
      </c>
      <c r="B16" s="85"/>
      <c r="C16" s="85"/>
      <c r="D16" s="85"/>
      <c r="E16" s="85"/>
      <c r="F16" s="85"/>
      <c r="G16" s="85"/>
      <c r="H16" s="85"/>
      <c r="I16" s="85"/>
    </row>
    <row r="18" spans="1:12" x14ac:dyDescent="0.2">
      <c r="A18" s="82" t="s">
        <v>21</v>
      </c>
      <c r="B18" s="83"/>
      <c r="C18" s="83"/>
      <c r="D18" s="83"/>
      <c r="E18" s="83"/>
      <c r="F18" s="83"/>
      <c r="G18" s="83"/>
      <c r="H18" s="83"/>
      <c r="I18" s="84"/>
    </row>
    <row r="19" spans="1:12" x14ac:dyDescent="0.2">
      <c r="A19" s="7"/>
      <c r="B19" s="8"/>
      <c r="C19" s="9" t="s">
        <v>22</v>
      </c>
      <c r="D19" s="9" t="s">
        <v>23</v>
      </c>
      <c r="E19" s="9" t="s">
        <v>24</v>
      </c>
      <c r="F19" s="9" t="s">
        <v>25</v>
      </c>
      <c r="G19" s="10" t="s">
        <v>26</v>
      </c>
      <c r="H19" s="10" t="s">
        <v>27</v>
      </c>
      <c r="I19" s="10" t="s">
        <v>28</v>
      </c>
      <c r="L19" s="76"/>
    </row>
    <row r="20" spans="1:12" x14ac:dyDescent="0.2">
      <c r="A20" s="7"/>
      <c r="B20" s="8"/>
      <c r="C20" s="11" t="s">
        <v>29</v>
      </c>
      <c r="D20" s="12" t="s">
        <v>29</v>
      </c>
      <c r="E20" s="12" t="s">
        <v>29</v>
      </c>
      <c r="F20" s="12" t="s">
        <v>29</v>
      </c>
      <c r="G20" s="12" t="s">
        <v>30</v>
      </c>
      <c r="H20" s="12" t="s">
        <v>30</v>
      </c>
      <c r="I20" s="12" t="s">
        <v>30</v>
      </c>
    </row>
    <row r="21" spans="1:12" x14ac:dyDescent="0.2">
      <c r="A21" s="7" t="s">
        <v>31</v>
      </c>
      <c r="B21" s="8"/>
      <c r="C21" s="30">
        <v>4572597</v>
      </c>
      <c r="D21" s="13">
        <v>1068000</v>
      </c>
      <c r="E21" s="13">
        <v>1068000</v>
      </c>
      <c r="F21" s="13">
        <v>1068000</v>
      </c>
      <c r="G21" s="13">
        <v>1722360.31</v>
      </c>
      <c r="H21" s="13">
        <v>1068000</v>
      </c>
      <c r="I21" s="13">
        <v>1068000</v>
      </c>
    </row>
    <row r="22" spans="1:12" x14ac:dyDescent="0.2">
      <c r="A22" s="7" t="s">
        <v>32</v>
      </c>
      <c r="B22" s="8"/>
      <c r="C22" s="30">
        <v>481.98999999812804</v>
      </c>
      <c r="D22" s="13">
        <f t="shared" ref="D22:I22" si="0">C33</f>
        <v>46.019999998155981</v>
      </c>
      <c r="E22" s="13">
        <f t="shared" si="0"/>
        <v>21.779999998165295</v>
      </c>
      <c r="F22" s="13">
        <f t="shared" si="0"/>
        <v>165.4599999981001</v>
      </c>
      <c r="G22" s="13">
        <f t="shared" si="0"/>
        <v>98.249999998137355</v>
      </c>
      <c r="H22" s="13">
        <f t="shared" si="0"/>
        <v>-0.39000000176019967</v>
      </c>
      <c r="I22" s="13">
        <f t="shared" si="0"/>
        <v>-0.39000000176019967</v>
      </c>
    </row>
    <row r="23" spans="1:12" x14ac:dyDescent="0.2">
      <c r="A23" s="7" t="s">
        <v>33</v>
      </c>
      <c r="B23" s="8"/>
      <c r="C23" s="30">
        <v>1089905.96</v>
      </c>
      <c r="D23" s="13">
        <v>978813.61</v>
      </c>
      <c r="E23" s="13">
        <v>1012500.1</v>
      </c>
      <c r="F23" s="13">
        <v>1182925</v>
      </c>
      <c r="G23" s="13">
        <v>1097960.3600000001</v>
      </c>
      <c r="H23" s="13">
        <v>998597</v>
      </c>
      <c r="I23" s="13">
        <v>1050000</v>
      </c>
      <c r="K23" s="14"/>
    </row>
    <row r="24" spans="1:12" x14ac:dyDescent="0.2">
      <c r="A24" s="7" t="s">
        <v>34</v>
      </c>
      <c r="B24" s="8"/>
      <c r="C24" s="30">
        <v>1090341.93</v>
      </c>
      <c r="D24" s="13">
        <v>978837.85</v>
      </c>
      <c r="E24" s="13">
        <v>1012356.42</v>
      </c>
      <c r="F24" s="13">
        <v>1182992.21</v>
      </c>
      <c r="G24" s="13">
        <v>1098059</v>
      </c>
      <c r="H24" s="13">
        <v>998597</v>
      </c>
      <c r="I24" s="13">
        <v>1050000</v>
      </c>
    </row>
    <row r="25" spans="1:12" x14ac:dyDescent="0.2">
      <c r="A25" s="7"/>
      <c r="B25" s="8"/>
      <c r="C25" s="13"/>
      <c r="D25" s="13"/>
      <c r="E25" s="13"/>
      <c r="F25" s="13"/>
      <c r="G25" s="13"/>
      <c r="H25" s="13"/>
      <c r="I25" s="13"/>
    </row>
    <row r="26" spans="1:12" x14ac:dyDescent="0.2">
      <c r="A26" s="7" t="s">
        <v>35</v>
      </c>
      <c r="B26" s="4"/>
      <c r="C26" s="16"/>
      <c r="D26" s="16"/>
      <c r="E26" s="16"/>
      <c r="F26" s="15"/>
      <c r="G26" s="15"/>
      <c r="H26" s="15"/>
      <c r="I26" s="15"/>
    </row>
    <row r="27" spans="1:12" x14ac:dyDescent="0.2">
      <c r="A27" s="7" t="s">
        <v>36</v>
      </c>
      <c r="B27" s="8"/>
      <c r="C27" s="16"/>
      <c r="D27" s="16"/>
      <c r="E27" s="16"/>
      <c r="F27" s="15"/>
      <c r="G27" s="15"/>
      <c r="H27" s="15"/>
      <c r="I27" s="15"/>
    </row>
    <row r="28" spans="1:12" x14ac:dyDescent="0.2">
      <c r="A28" s="17"/>
      <c r="B28" s="18"/>
      <c r="C28" s="13"/>
      <c r="D28" s="13"/>
      <c r="E28" s="13"/>
      <c r="F28" s="13"/>
      <c r="G28" s="13"/>
      <c r="H28" s="13"/>
      <c r="I28" s="13"/>
    </row>
    <row r="29" spans="1:12" x14ac:dyDescent="0.2">
      <c r="A29" s="17"/>
      <c r="B29" s="18"/>
      <c r="C29" s="13"/>
      <c r="D29" s="13"/>
      <c r="E29" s="13"/>
      <c r="F29" s="13"/>
      <c r="G29" s="13"/>
      <c r="H29" s="13"/>
      <c r="I29" s="13"/>
    </row>
    <row r="30" spans="1:12" x14ac:dyDescent="0.2">
      <c r="A30" s="17"/>
      <c r="B30" s="18"/>
      <c r="C30" s="13"/>
      <c r="D30" s="13"/>
      <c r="E30" s="13"/>
      <c r="F30" s="13"/>
      <c r="G30" s="13"/>
      <c r="H30" s="13"/>
      <c r="I30" s="13"/>
    </row>
    <row r="31" spans="1:12" x14ac:dyDescent="0.2">
      <c r="A31" s="7" t="s">
        <v>37</v>
      </c>
      <c r="B31" s="8"/>
      <c r="C31" s="75"/>
      <c r="D31" s="15">
        <f t="shared" ref="D31:I31" si="1">SUM(D28:D30)</f>
        <v>0</v>
      </c>
      <c r="E31" s="15">
        <f t="shared" si="1"/>
        <v>0</v>
      </c>
      <c r="F31" s="15">
        <f t="shared" si="1"/>
        <v>0</v>
      </c>
      <c r="G31" s="15">
        <f t="shared" si="1"/>
        <v>0</v>
      </c>
      <c r="H31" s="15">
        <f t="shared" si="1"/>
        <v>0</v>
      </c>
      <c r="I31" s="15">
        <f t="shared" si="1"/>
        <v>0</v>
      </c>
    </row>
    <row r="32" spans="1:12" x14ac:dyDescent="0.2">
      <c r="A32" s="7"/>
      <c r="B32" s="8"/>
      <c r="C32" s="74"/>
      <c r="D32" s="13"/>
      <c r="E32" s="13"/>
      <c r="F32" s="13"/>
      <c r="G32" s="13"/>
      <c r="H32" s="13"/>
      <c r="I32" s="13"/>
    </row>
    <row r="33" spans="1:9" x14ac:dyDescent="0.2">
      <c r="A33" s="7" t="s">
        <v>38</v>
      </c>
      <c r="B33" s="8"/>
      <c r="C33" s="75">
        <f t="shared" ref="C33:I33" si="2">+C22+C23-C24+C31</f>
        <v>46.019999998155981</v>
      </c>
      <c r="D33" s="15">
        <f t="shared" si="2"/>
        <v>21.779999998165295</v>
      </c>
      <c r="E33" s="15">
        <f t="shared" si="2"/>
        <v>165.4599999981001</v>
      </c>
      <c r="F33" s="15">
        <f t="shared" si="2"/>
        <v>98.249999998137355</v>
      </c>
      <c r="G33" s="15">
        <f t="shared" si="2"/>
        <v>-0.39000000176019967</v>
      </c>
      <c r="H33" s="15">
        <f t="shared" si="2"/>
        <v>-0.39000000176019967</v>
      </c>
      <c r="I33" s="15">
        <f t="shared" si="2"/>
        <v>-0.39000000176019967</v>
      </c>
    </row>
    <row r="34" spans="1:9" x14ac:dyDescent="0.2">
      <c r="A34" s="17"/>
      <c r="B34" s="18"/>
      <c r="C34" s="74"/>
      <c r="D34" s="13"/>
      <c r="E34" s="13"/>
      <c r="F34" s="13"/>
      <c r="G34" s="13"/>
      <c r="H34" s="13"/>
      <c r="I34" s="13"/>
    </row>
    <row r="35" spans="1:9" x14ac:dyDescent="0.2">
      <c r="A35" s="7" t="s">
        <v>39</v>
      </c>
      <c r="B35" s="8"/>
      <c r="C35" s="74">
        <v>716.82</v>
      </c>
      <c r="D35" s="13"/>
      <c r="E35" s="13">
        <v>20235.72</v>
      </c>
      <c r="F35" s="13">
        <v>108892.63</v>
      </c>
      <c r="G35" s="13">
        <v>108892.63</v>
      </c>
      <c r="H35" s="13">
        <v>108892.63</v>
      </c>
      <c r="I35" s="13">
        <v>108892.63</v>
      </c>
    </row>
    <row r="36" spans="1:9" x14ac:dyDescent="0.2">
      <c r="A36" s="17"/>
      <c r="B36" s="18"/>
      <c r="C36" s="74"/>
      <c r="D36" s="13"/>
      <c r="E36" s="13"/>
      <c r="F36" s="13"/>
      <c r="G36" s="13"/>
      <c r="H36" s="13"/>
      <c r="I36" s="13"/>
    </row>
    <row r="37" spans="1:9" x14ac:dyDescent="0.2">
      <c r="A37" s="7" t="s">
        <v>40</v>
      </c>
      <c r="B37" s="19"/>
      <c r="C37" s="39" t="s">
        <v>41</v>
      </c>
      <c r="D37" s="20" t="s">
        <v>41</v>
      </c>
      <c r="E37" s="20" t="s">
        <v>41</v>
      </c>
      <c r="F37" s="20" t="s">
        <v>41</v>
      </c>
      <c r="G37" s="20" t="s">
        <v>41</v>
      </c>
      <c r="H37" s="20" t="s">
        <v>41</v>
      </c>
      <c r="I37" s="20" t="s">
        <v>41</v>
      </c>
    </row>
    <row r="38" spans="1:9" x14ac:dyDescent="0.2">
      <c r="A38" s="21"/>
      <c r="B38" s="21"/>
      <c r="C38" s="22"/>
      <c r="D38" s="22"/>
      <c r="E38" s="22"/>
      <c r="F38" s="22"/>
      <c r="G38" s="22"/>
      <c r="H38" s="22"/>
      <c r="I38" s="22"/>
    </row>
    <row r="39" spans="1:9" x14ac:dyDescent="0.2">
      <c r="A39" s="23" t="s">
        <v>42</v>
      </c>
      <c r="B39" s="2"/>
      <c r="C39" s="24"/>
      <c r="D39" s="24"/>
      <c r="E39" s="24"/>
      <c r="F39" s="24"/>
      <c r="G39" s="24"/>
      <c r="H39" s="24"/>
      <c r="I39" s="24"/>
    </row>
    <row r="40" spans="1:9" x14ac:dyDescent="0.2">
      <c r="A40" s="25" t="s">
        <v>43</v>
      </c>
      <c r="B40" s="18"/>
      <c r="C40" s="26"/>
      <c r="D40" s="26"/>
      <c r="E40" s="26"/>
      <c r="F40" s="26"/>
      <c r="G40" s="26"/>
      <c r="H40" s="26"/>
      <c r="I40" s="26"/>
    </row>
    <row r="41" spans="1:9" x14ac:dyDescent="0.2">
      <c r="A41" s="7"/>
      <c r="B41" s="8"/>
      <c r="C41" s="13"/>
      <c r="D41" s="13"/>
      <c r="E41" s="13"/>
      <c r="F41" s="13"/>
      <c r="G41" s="13"/>
      <c r="H41" s="13"/>
      <c r="I41" s="13"/>
    </row>
    <row r="42" spans="1:9" x14ac:dyDescent="0.2">
      <c r="A42" s="7" t="s">
        <v>44</v>
      </c>
      <c r="B42" s="8"/>
      <c r="C42" s="13"/>
      <c r="D42" s="13"/>
      <c r="E42" s="13"/>
      <c r="F42" s="13"/>
      <c r="G42" s="13"/>
      <c r="H42" s="13"/>
      <c r="I42" s="13"/>
    </row>
    <row r="43" spans="1:9" x14ac:dyDescent="0.2">
      <c r="A43" s="7"/>
      <c r="B43" s="8"/>
      <c r="C43" s="13"/>
      <c r="D43" s="13"/>
      <c r="E43" s="13"/>
      <c r="F43" s="13"/>
      <c r="G43" s="13"/>
      <c r="H43" s="13"/>
      <c r="I43" s="13"/>
    </row>
    <row r="44" spans="1:9" x14ac:dyDescent="0.2">
      <c r="A44" s="25" t="s">
        <v>45</v>
      </c>
      <c r="B44" s="19"/>
      <c r="C44" s="13"/>
      <c r="D44" s="13"/>
      <c r="E44" s="13"/>
      <c r="F44" s="13"/>
      <c r="G44" s="13"/>
      <c r="H44" s="13"/>
      <c r="I44" s="13"/>
    </row>
    <row r="45" spans="1:9" x14ac:dyDescent="0.2">
      <c r="A45" s="27" t="s">
        <v>46</v>
      </c>
      <c r="B45" s="28"/>
      <c r="C45" s="13"/>
      <c r="D45" s="13"/>
      <c r="E45" s="13"/>
      <c r="F45" s="13"/>
      <c r="G45" s="13"/>
      <c r="H45" s="13"/>
      <c r="I45" s="13"/>
    </row>
  </sheetData>
  <sheetProtection selectLockedCells="1"/>
  <mergeCells count="7">
    <mergeCell ref="A18:I18"/>
    <mergeCell ref="B5:D5"/>
    <mergeCell ref="A8:I8"/>
    <mergeCell ref="A10:I10"/>
    <mergeCell ref="A12:I12"/>
    <mergeCell ref="A14:I14"/>
    <mergeCell ref="A16:I16"/>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S 207</vt:lpstr>
      <vt:lpstr>S 329</vt:lpstr>
      <vt:lpstr>S 500</vt:lpstr>
      <vt:lpstr>S 511</vt:lpstr>
      <vt:lpstr>S 516</vt:lpstr>
      <vt:lpstr>S 518</vt:lpstr>
      <vt:lpstr>S 578</vt:lpstr>
      <vt:lpstr>S 594</vt:lpstr>
      <vt:lpstr>'S 511'!Print_Area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Nguyen, Phillip</dc:creator>
  <cp:lastModifiedBy>Vu, Khoi Anh</cp:lastModifiedBy>
  <dcterms:created xsi:type="dcterms:W3CDTF">2024-09-28T01:11:04Z</dcterms:created>
  <dcterms:modified xsi:type="dcterms:W3CDTF">2024-09-30T18:44:44Z</dcterms:modified>
</cp:coreProperties>
</file>