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4 NON GENERAL FUND RPT\Master Form 37-49_to Leg,B&amp;F\"/>
    </mc:Choice>
  </mc:AlternateContent>
  <xr:revisionPtr revIDLastSave="0" documentId="13_ncr:1_{E68FE359-6611-41AF-B09F-B9CE6DD7443B}" xr6:coauthVersionLast="44" xr6:coauthVersionMax="47" xr10:uidLastSave="{00000000-0000-0000-0000-000000000000}"/>
  <bookViews>
    <workbookView xWindow="-195" yWindow="165" windowWidth="24540" windowHeight="14745" activeTab="4" xr2:uid="{8724EE2F-42CC-4641-B701-8A99DF340907}"/>
  </bookViews>
  <sheets>
    <sheet name="S 362" sheetId="10" r:id="rId1"/>
    <sheet name="S 374" sheetId="2" r:id="rId2"/>
    <sheet name="S 382" sheetId="9" r:id="rId3"/>
    <sheet name="S 386" sheetId="11" r:id="rId4"/>
    <sheet name="S 387" sheetId="12" r:id="rId5"/>
    <sheet name="S 388" sheetId="3" r:id="rId6"/>
    <sheet name="S 394" sheetId="1" r:id="rId7"/>
  </sheets>
  <definedNames>
    <definedName name="_xlnm.Print_Area" localSheetId="1">'S 374'!$A$1:$H$24</definedName>
    <definedName name="_xlnm.Print_Area" localSheetId="2">'S 382'!$A$1:$H$24</definedName>
    <definedName name="_xlnm.Print_Area" localSheetId="5">'S 388'!$A$1:$H$24</definedName>
    <definedName name="_xlnm.Print_Area" localSheetId="6">'S 394'!$A$1:$H$24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3" i="12" l="1"/>
  <c r="G23" i="12"/>
  <c r="F23" i="12"/>
  <c r="E23" i="12"/>
  <c r="D23" i="12"/>
  <c r="C23" i="12"/>
  <c r="H23" i="11"/>
  <c r="G23" i="11"/>
  <c r="F23" i="11"/>
  <c r="E23" i="11"/>
  <c r="D23" i="11"/>
  <c r="C23" i="11"/>
  <c r="H23" i="10"/>
  <c r="G23" i="10"/>
  <c r="F23" i="10"/>
  <c r="E23" i="10"/>
  <c r="D23" i="10"/>
  <c r="C23" i="10"/>
  <c r="H23" i="9" l="1"/>
  <c r="G23" i="9"/>
  <c r="F23" i="9"/>
  <c r="E23" i="9"/>
  <c r="D23" i="9"/>
  <c r="C23" i="9"/>
  <c r="H23" i="3" l="1"/>
  <c r="G23" i="3"/>
  <c r="F23" i="3"/>
  <c r="E23" i="3"/>
  <c r="D23" i="3"/>
  <c r="C23" i="3"/>
  <c r="H23" i="2"/>
  <c r="G23" i="2"/>
  <c r="F23" i="2"/>
  <c r="E23" i="2"/>
  <c r="D23" i="2"/>
  <c r="C23" i="2"/>
  <c r="H15" i="2"/>
  <c r="H23" i="1"/>
  <c r="G23" i="1"/>
  <c r="F23" i="1"/>
  <c r="E23" i="1"/>
  <c r="D23" i="1"/>
  <c r="C23" i="1"/>
</calcChain>
</file>

<file path=xl/sharedStrings.xml><?xml version="1.0" encoding="utf-8"?>
<sst xmlns="http://schemas.openxmlformats.org/spreadsheetml/2006/main" count="217" uniqueCount="48">
  <si>
    <t>Non-General Fund Cost Element Report</t>
  </si>
  <si>
    <t>for submittal to the 2023 Legislature</t>
  </si>
  <si>
    <r>
      <t xml:space="preserve">Name of Fund: </t>
    </r>
    <r>
      <rPr>
        <u/>
        <sz val="12"/>
        <color theme="1"/>
        <rFont val="Arial"/>
        <family val="2"/>
      </rPr>
      <t>Mental Health &amp; Substance Abuse Special Fund Transfer</t>
    </r>
  </si>
  <si>
    <r>
      <t>Legal Authority:</t>
    </r>
    <r>
      <rPr>
        <u/>
        <sz val="12"/>
        <color theme="1"/>
        <rFont val="Arial"/>
        <family val="2"/>
      </rPr>
      <t xml:space="preserve"> Act 212, SLH 2021</t>
    </r>
  </si>
  <si>
    <r>
      <t>Fund Type (MOF):</t>
    </r>
    <r>
      <rPr>
        <u/>
        <sz val="12"/>
        <color theme="1"/>
        <rFont val="Arial"/>
        <family val="2"/>
      </rPr>
      <t xml:space="preserve">  B</t>
    </r>
  </si>
  <si>
    <r>
      <t xml:space="preserve">Appropriation Account Number:  </t>
    </r>
    <r>
      <rPr>
        <u/>
        <sz val="12"/>
        <color theme="1"/>
        <rFont val="Arial"/>
        <family val="2"/>
      </rPr>
      <t>S-394-H</t>
    </r>
  </si>
  <si>
    <t>FY</t>
  </si>
  <si>
    <t>2022-23</t>
  </si>
  <si>
    <t>2023-24</t>
  </si>
  <si>
    <t>2024-25</t>
  </si>
  <si>
    <t>2025-26</t>
  </si>
  <si>
    <t>2026-27</t>
  </si>
  <si>
    <t>2027-28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</si>
  <si>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</si>
  <si>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</si>
  <si>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</si>
  <si>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</si>
  <si>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</si>
  <si>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</si>
  <si>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</si>
  <si>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r>
      <t xml:space="preserve">Department: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</si>
  <si>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Civil Monetary Penalty Special Fund</t>
    </r>
  </si>
  <si>
    <r>
      <t xml:space="preserve">Legal Authority: </t>
    </r>
    <r>
      <rPr>
        <u/>
        <sz val="12"/>
        <color theme="1"/>
        <rFont val="Arial"/>
        <family val="2"/>
      </rPr>
      <t>Section 321-30.2, HRS</t>
    </r>
  </si>
  <si>
    <r>
      <t xml:space="preserve">Fund Type (MOF): </t>
    </r>
    <r>
      <rPr>
        <u/>
        <sz val="12"/>
        <color theme="1"/>
        <rFont val="Arial"/>
        <family val="2"/>
      </rPr>
      <t>B, Special Funds</t>
    </r>
  </si>
  <si>
    <r>
      <t xml:space="preserve">Apprn. Account. No.:  </t>
    </r>
    <r>
      <rPr>
        <u/>
        <sz val="12"/>
        <color theme="1"/>
        <rFont val="Arial"/>
        <family val="2"/>
      </rPr>
      <t>S-**-374-H</t>
    </r>
  </si>
  <si>
    <r>
      <t xml:space="preserve">Name of fund: </t>
    </r>
    <r>
      <rPr>
        <u/>
        <sz val="12"/>
        <color theme="1"/>
        <rFont val="Arial"/>
        <family val="2"/>
      </rPr>
      <t>Dietitian Licensure Special Fund</t>
    </r>
  </si>
  <si>
    <r>
      <t xml:space="preserve">Legal Authority: </t>
    </r>
    <r>
      <rPr>
        <u/>
        <sz val="12"/>
        <color theme="1"/>
        <rFont val="Arial"/>
        <family val="2"/>
      </rPr>
      <t>Section 448B-10, HRS</t>
    </r>
  </si>
  <si>
    <r>
      <t xml:space="preserve">Apprn. Account. No.:  </t>
    </r>
    <r>
      <rPr>
        <u/>
        <sz val="12"/>
        <color theme="1"/>
        <rFont val="Arial"/>
        <family val="2"/>
      </rPr>
      <t>S-**-388-H</t>
    </r>
  </si>
  <si>
    <t>Department: HTH</t>
  </si>
  <si>
    <t>Name of Fund:  Clean Water Branch, U-account and Clean Air Branch, U-account</t>
  </si>
  <si>
    <t>Apprn. Acct. Number:  S 362 H</t>
  </si>
  <si>
    <t>Fund Type (MOF): U</t>
  </si>
  <si>
    <t>Legal Authority:  Act 134/SLH 2013</t>
  </si>
  <si>
    <t>Name of Fund:  Drinking Water Treatment Revolving Loan Fund</t>
  </si>
  <si>
    <t>Apprn. Acct. Number:  S 386 H</t>
  </si>
  <si>
    <t>Fund Type (MOF): W</t>
  </si>
  <si>
    <t>Legal Authority:  Section 340E-35 HRS</t>
  </si>
  <si>
    <t>Name of Fund:  Water Pollution Control Revolving Fund</t>
  </si>
  <si>
    <t>Apprn. Acct. Number:  S 387 H</t>
  </si>
  <si>
    <t>Legal Authority:  Clean Water Act and Section 342D-83 HRS</t>
  </si>
  <si>
    <r>
      <t xml:space="preserve">Department:  </t>
    </r>
    <r>
      <rPr>
        <u/>
        <sz val="12"/>
        <color theme="1"/>
        <rFont val="Arial"/>
        <family val="2"/>
      </rPr>
      <t>HTH 495</t>
    </r>
  </si>
  <si>
    <t>for submittal to the 2024 Legislature</t>
  </si>
  <si>
    <r>
      <t xml:space="preserve">Department: </t>
    </r>
    <r>
      <rPr>
        <u/>
        <sz val="12"/>
        <color theme="1"/>
        <rFont val="Arial"/>
        <family val="2"/>
      </rPr>
      <t>HEALTH</t>
    </r>
  </si>
  <si>
    <r>
      <t xml:space="preserve">Name of Fund: </t>
    </r>
    <r>
      <rPr>
        <u/>
        <sz val="12"/>
        <color theme="1"/>
        <rFont val="Arial"/>
        <family val="2"/>
      </rPr>
      <t>Office of Medical Cannabis Control &amp; Reg Special Fund</t>
    </r>
  </si>
  <si>
    <r>
      <t xml:space="preserve">Legal Authority: </t>
    </r>
    <r>
      <rPr>
        <u/>
        <sz val="12"/>
        <color theme="1"/>
        <rFont val="Arial"/>
        <family val="2"/>
      </rPr>
      <t>Chapter 329D-2.5, HRS (Act 159, SLH 2018), as amended by Act 164 SLH 2023</t>
    </r>
  </si>
  <si>
    <r>
      <t xml:space="preserve">Fund Type (MOF): </t>
    </r>
    <r>
      <rPr>
        <u/>
        <sz val="12"/>
        <color theme="1"/>
        <rFont val="Arial"/>
        <family val="2"/>
      </rPr>
      <t>B</t>
    </r>
  </si>
  <si>
    <t>2028-29</t>
  </si>
  <si>
    <r>
      <t xml:space="preserve">Appropriation Account Number: </t>
    </r>
    <r>
      <rPr>
        <u/>
        <sz val="12"/>
        <color theme="1"/>
        <rFont val="Arial"/>
        <family val="2"/>
      </rPr>
      <t>S 382</t>
    </r>
    <r>
      <rPr>
        <sz val="12"/>
        <color theme="1"/>
        <rFont val="Arial"/>
        <family val="2"/>
      </rPr>
      <t xml:space="preserve"> (FY24), S308 (FY23), S379,S380 (FY22)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</si>
</sst>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2" fillId="2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3" fontId="2" fillId="2" borderId="0" xfId="0" applyNumberFormat="1" applyFont="1" applyFill="1"/>
    <xf numFmtId="3" fontId="2" fillId="0" borderId="0" xfId="0" applyNumberFormat="1" applyFont="1"/>
    <xf numFmtId="0" fontId="2" fillId="2" borderId="0" xfId="0" applyFont="1" applyFill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D9288C-7FAF-46FD-9376-0F1ECAEC5479}">
  <sheetPr>
    <pageSetUpPr fitToPage="1"/>
  </sheetPr>
  <dimension ref="B1:H24"/>
  <sheetViews>
    <sheetView tabSelected="1" zoomScaleNormal="100" workbookViewId="0">
      <selection activeCell="C25" sqref="C2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4" t="s">
        <v>0</v>
      </c>
      <c r="C1" s="14"/>
      <c r="D1" s="14"/>
      <c r="E1" s="14"/>
      <c r="F1" s="14"/>
      <c r="G1" s="14"/>
    </row>
    <row r="2" spans="2:8" ht="15.75" x14ac:dyDescent="0.25">
      <c r="B2" s="14" t="s">
        <v>41</v>
      </c>
      <c r="C2" s="14"/>
      <c r="D2" s="14"/>
      <c r="E2" s="14"/>
      <c r="F2" s="14"/>
      <c r="G2" s="14"/>
    </row>
    <row r="4" spans="2:8" x14ac:dyDescent="0.2">
      <c r="B4" s="2" t="s">
        <v>28</v>
      </c>
      <c r="C4" s="2"/>
      <c r="D4" s="2"/>
      <c r="E4" s="2"/>
    </row>
    <row r="5" spans="2:8" x14ac:dyDescent="0.2">
      <c r="B5" s="11" t="s">
        <v>29</v>
      </c>
      <c r="C5" s="2"/>
      <c r="D5" s="2"/>
      <c r="E5" s="2"/>
    </row>
    <row r="6" spans="2:8" x14ac:dyDescent="0.2">
      <c r="B6" s="11" t="s">
        <v>30</v>
      </c>
      <c r="C6" s="2"/>
      <c r="D6" s="2"/>
      <c r="E6" s="2"/>
    </row>
    <row r="7" spans="2:8" x14ac:dyDescent="0.2">
      <c r="B7" s="11" t="s">
        <v>31</v>
      </c>
      <c r="C7" s="2"/>
      <c r="D7" s="2"/>
      <c r="E7" s="2"/>
    </row>
    <row r="8" spans="2:8" x14ac:dyDescent="0.2">
      <c r="B8" s="11" t="s">
        <v>32</v>
      </c>
      <c r="C8" s="2"/>
      <c r="D8" s="2"/>
      <c r="E8" s="2"/>
    </row>
    <row r="10" spans="2:8" ht="15.75" x14ac:dyDescent="0.25">
      <c r="C10" s="13" t="s">
        <v>6</v>
      </c>
      <c r="D10" s="13" t="s">
        <v>6</v>
      </c>
      <c r="E10" s="13" t="s">
        <v>6</v>
      </c>
      <c r="F10" s="13" t="s">
        <v>6</v>
      </c>
      <c r="G10" s="13" t="s">
        <v>6</v>
      </c>
      <c r="H10" s="13" t="s">
        <v>6</v>
      </c>
    </row>
    <row r="11" spans="2:8" ht="15.75" x14ac:dyDescent="0.25">
      <c r="C11" s="13" t="s">
        <v>8</v>
      </c>
      <c r="D11" s="13" t="s">
        <v>9</v>
      </c>
      <c r="E11" s="13" t="s">
        <v>10</v>
      </c>
      <c r="F11" s="13" t="s">
        <v>11</v>
      </c>
      <c r="G11" s="13" t="s">
        <v>12</v>
      </c>
      <c r="H11" s="13" t="s">
        <v>46</v>
      </c>
    </row>
    <row r="12" spans="2:8" x14ac:dyDescent="0.2">
      <c r="C12" s="4" t="s">
        <v>13</v>
      </c>
      <c r="D12" s="4" t="s">
        <v>13</v>
      </c>
      <c r="E12" s="4" t="s">
        <v>13</v>
      </c>
      <c r="F12" s="4" t="s">
        <v>13</v>
      </c>
      <c r="G12" s="4" t="s">
        <v>13</v>
      </c>
      <c r="H12" s="4" t="s">
        <v>13</v>
      </c>
    </row>
    <row r="13" spans="2:8" x14ac:dyDescent="0.2">
      <c r="B13" s="5" t="s">
        <v>14</v>
      </c>
      <c r="C13" s="6">
        <v>255258</v>
      </c>
      <c r="D13" s="6">
        <v>255258</v>
      </c>
      <c r="E13" s="6">
        <v>255258</v>
      </c>
      <c r="F13" s="6">
        <v>255258</v>
      </c>
      <c r="G13" s="6">
        <v>255258</v>
      </c>
      <c r="H13" s="6">
        <v>255258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15</v>
      </c>
      <c r="C15" s="6">
        <v>2750000</v>
      </c>
      <c r="D15" s="6">
        <v>2750000</v>
      </c>
      <c r="E15" s="6">
        <v>2750000</v>
      </c>
      <c r="F15" s="6">
        <v>2750000</v>
      </c>
      <c r="G15" s="6">
        <v>2750000</v>
      </c>
      <c r="H15" s="6">
        <v>2750000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19</v>
      </c>
      <c r="C23" s="8">
        <f>SUM(C13:C22)</f>
        <v>3005258</v>
      </c>
      <c r="D23" s="8">
        <f t="shared" ref="D23:H23" si="0">SUM(D13:D22)</f>
        <v>3005258</v>
      </c>
      <c r="E23" s="8">
        <f t="shared" si="0"/>
        <v>3005258</v>
      </c>
      <c r="F23" s="8">
        <f t="shared" si="0"/>
        <v>3005258</v>
      </c>
      <c r="G23" s="8">
        <f t="shared" si="0"/>
        <v>3005258</v>
      </c>
      <c r="H23" s="8">
        <f t="shared" si="0"/>
        <v>3005258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C30B4-5673-409A-A485-75D359AD678C}">
  <dimension ref="B1:H48"/>
  <sheetViews>
    <sheetView showWhiteSpace="0" zoomScaleNormal="100" workbookViewId="0">
      <selection activeCell="D35" sqref="D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4" t="s">
        <v>0</v>
      </c>
      <c r="C1" s="14"/>
      <c r="D1" s="14"/>
      <c r="E1" s="14"/>
      <c r="F1" s="14"/>
      <c r="G1" s="14"/>
      <c r="H1" s="14"/>
    </row>
    <row r="2" spans="2:8" ht="15.75" x14ac:dyDescent="0.25">
      <c r="B2" s="14" t="s">
        <v>1</v>
      </c>
      <c r="C2" s="14"/>
      <c r="D2" s="14"/>
      <c r="E2" s="14"/>
      <c r="F2" s="14"/>
      <c r="G2" s="14"/>
      <c r="H2" s="14"/>
    </row>
    <row r="4" spans="2:8" x14ac:dyDescent="0.2">
      <c r="B4" s="2" t="s">
        <v>20</v>
      </c>
      <c r="C4" s="2"/>
      <c r="D4" s="2"/>
    </row>
    <row r="5" spans="2:8" x14ac:dyDescent="0.2">
      <c r="B5" s="2" t="s">
        <v>21</v>
      </c>
      <c r="C5" s="2"/>
      <c r="D5" s="2"/>
    </row>
    <row r="6" spans="2:8" x14ac:dyDescent="0.2">
      <c r="B6" s="2" t="s">
        <v>22</v>
      </c>
      <c r="C6" s="2"/>
      <c r="D6" s="2"/>
    </row>
    <row r="7" spans="2:8" x14ac:dyDescent="0.2">
      <c r="B7" s="2" t="s">
        <v>23</v>
      </c>
      <c r="C7" s="2"/>
      <c r="D7" s="2"/>
    </row>
    <row r="8" spans="2:8" x14ac:dyDescent="0.2">
      <c r="B8" s="2" t="s">
        <v>24</v>
      </c>
      <c r="C8" s="2"/>
      <c r="D8" s="2"/>
    </row>
    <row r="10" spans="2:8" ht="15.75" x14ac:dyDescent="0.25">
      <c r="C10" s="3" t="s">
        <v>6</v>
      </c>
      <c r="D10" s="3" t="s">
        <v>6</v>
      </c>
      <c r="E10" s="3" t="s">
        <v>6</v>
      </c>
      <c r="F10" s="3" t="s">
        <v>6</v>
      </c>
      <c r="G10" s="3" t="s">
        <v>6</v>
      </c>
      <c r="H10" s="3" t="s">
        <v>6</v>
      </c>
    </row>
    <row r="11" spans="2:8" ht="15.75" x14ac:dyDescent="0.25">
      <c r="C11" s="3" t="s">
        <v>7</v>
      </c>
      <c r="D11" s="3" t="s">
        <v>8</v>
      </c>
      <c r="E11" s="3" t="s">
        <v>9</v>
      </c>
      <c r="F11" s="3" t="s">
        <v>10</v>
      </c>
      <c r="G11" s="3" t="s">
        <v>11</v>
      </c>
      <c r="H11" s="3" t="s">
        <v>12</v>
      </c>
    </row>
    <row r="12" spans="2:8" x14ac:dyDescent="0.2">
      <c r="C12" s="4" t="s">
        <v>13</v>
      </c>
      <c r="D12" s="4" t="s">
        <v>13</v>
      </c>
      <c r="E12" s="4" t="s">
        <v>13</v>
      </c>
      <c r="F12" s="4" t="s">
        <v>13</v>
      </c>
      <c r="G12" s="4" t="s">
        <v>13</v>
      </c>
      <c r="H12" s="4" t="s">
        <v>13</v>
      </c>
    </row>
    <row r="13" spans="2:8" x14ac:dyDescent="0.2">
      <c r="B13" s="5" t="s">
        <v>14</v>
      </c>
      <c r="C13" s="6"/>
      <c r="D13" s="6"/>
      <c r="E13" s="6"/>
      <c r="F13" s="6"/>
      <c r="G13" s="6"/>
      <c r="H13" s="6"/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15</v>
      </c>
      <c r="C15" s="6">
        <v>250000</v>
      </c>
      <c r="D15" s="6">
        <v>500000</v>
      </c>
      <c r="E15" s="6">
        <v>500000</v>
      </c>
      <c r="F15" s="6">
        <v>350000</v>
      </c>
      <c r="G15" s="6">
        <v>250000</v>
      </c>
      <c r="H15" s="6">
        <f>G15</f>
        <v>250000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19</v>
      </c>
      <c r="C23" s="8">
        <f>SUM(C13,C15,C17,C19,C21)</f>
        <v>250000</v>
      </c>
      <c r="D23" s="8">
        <f t="shared" ref="D23:H23" si="0">SUM(D13,D15,D17,D19,D21)</f>
        <v>500000</v>
      </c>
      <c r="E23" s="8">
        <f t="shared" si="0"/>
        <v>500000</v>
      </c>
      <c r="F23" s="8">
        <f t="shared" si="0"/>
        <v>350000</v>
      </c>
      <c r="G23" s="8">
        <f t="shared" si="0"/>
        <v>250000</v>
      </c>
      <c r="H23" s="8">
        <f t="shared" si="0"/>
        <v>250000</v>
      </c>
    </row>
    <row r="24" spans="2:8" ht="15.75" thickTop="1" x14ac:dyDescent="0.2"/>
    <row r="26" spans="2:8" ht="15.75" x14ac:dyDescent="0.25">
      <c r="B26" s="14"/>
      <c r="C26" s="14"/>
      <c r="D26" s="14"/>
      <c r="E26" s="14"/>
      <c r="F26" s="14"/>
      <c r="G26" s="14"/>
      <c r="H26" s="14"/>
    </row>
    <row r="27" spans="2:8" ht="15.75" x14ac:dyDescent="0.25">
      <c r="B27" s="14"/>
      <c r="C27" s="14"/>
      <c r="D27" s="14"/>
      <c r="E27" s="14"/>
      <c r="F27" s="14"/>
      <c r="G27" s="14"/>
      <c r="H27" s="14"/>
    </row>
    <row r="35" spans="3:8" ht="15.75" x14ac:dyDescent="0.25">
      <c r="C35" s="3"/>
      <c r="D35" s="3"/>
      <c r="E35" s="3"/>
      <c r="F35" s="3"/>
      <c r="G35" s="3"/>
      <c r="H35" s="3"/>
    </row>
    <row r="36" spans="3:8" ht="15.75" x14ac:dyDescent="0.25">
      <c r="C36" s="3"/>
      <c r="D36" s="3"/>
      <c r="E36" s="3"/>
      <c r="F36" s="3"/>
      <c r="G36" s="3"/>
      <c r="H36" s="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D5684E-3587-4350-98B0-7671600CDAF4}">
  <dimension ref="B1:H48"/>
  <sheetViews>
    <sheetView showWhiteSpace="0" zoomScaleNormal="100" workbookViewId="0">
      <selection activeCell="H3" sqref="H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4" t="s">
        <v>0</v>
      </c>
      <c r="C1" s="14"/>
      <c r="D1" s="14"/>
      <c r="E1" s="14"/>
      <c r="F1" s="14"/>
      <c r="G1" s="14"/>
      <c r="H1" s="14"/>
    </row>
    <row r="2" spans="2:8" ht="15.75" x14ac:dyDescent="0.25">
      <c r="B2" s="14" t="s">
        <v>41</v>
      </c>
      <c r="C2" s="14"/>
      <c r="D2" s="14"/>
      <c r="E2" s="14"/>
      <c r="F2" s="14"/>
      <c r="G2" s="14"/>
      <c r="H2" s="14"/>
    </row>
    <row r="4" spans="2:8" x14ac:dyDescent="0.2">
      <c r="B4" s="2" t="s">
        <v>42</v>
      </c>
      <c r="C4" s="2"/>
      <c r="D4" s="2"/>
    </row>
    <row r="5" spans="2:8" x14ac:dyDescent="0.2">
      <c r="B5" s="2" t="s">
        <v>43</v>
      </c>
      <c r="C5" s="2"/>
      <c r="D5" s="2"/>
    </row>
    <row r="6" spans="2:8" x14ac:dyDescent="0.2">
      <c r="B6" s="2" t="s">
        <v>44</v>
      </c>
      <c r="C6" s="2"/>
      <c r="D6" s="2"/>
    </row>
    <row r="7" spans="2:8" x14ac:dyDescent="0.2">
      <c r="B7" s="2" t="s">
        <v>45</v>
      </c>
      <c r="C7" s="2"/>
      <c r="D7" s="2"/>
    </row>
    <row r="8" spans="2:8" x14ac:dyDescent="0.2">
      <c r="B8" s="2" t="s">
        <v>47</v>
      </c>
      <c r="C8" s="2"/>
      <c r="D8" s="2"/>
    </row>
    <row r="10" spans="2:8" ht="15.75" x14ac:dyDescent="0.25">
      <c r="C10" s="12" t="s">
        <v>6</v>
      </c>
      <c r="D10" s="12" t="s">
        <v>6</v>
      </c>
      <c r="E10" s="12" t="s">
        <v>6</v>
      </c>
      <c r="F10" s="12" t="s">
        <v>6</v>
      </c>
      <c r="G10" s="12" t="s">
        <v>6</v>
      </c>
      <c r="H10" s="12" t="s">
        <v>6</v>
      </c>
    </row>
    <row r="11" spans="2:8" ht="15.75" x14ac:dyDescent="0.25">
      <c r="C11" s="12" t="s">
        <v>8</v>
      </c>
      <c r="D11" s="12" t="s">
        <v>9</v>
      </c>
      <c r="E11" s="12" t="s">
        <v>10</v>
      </c>
      <c r="F11" s="12" t="s">
        <v>11</v>
      </c>
      <c r="G11" s="12" t="s">
        <v>12</v>
      </c>
      <c r="H11" s="12" t="s">
        <v>46</v>
      </c>
    </row>
    <row r="12" spans="2:8" x14ac:dyDescent="0.2">
      <c r="C12" s="4" t="s">
        <v>13</v>
      </c>
      <c r="D12" s="4" t="s">
        <v>13</v>
      </c>
      <c r="E12" s="4" t="s">
        <v>13</v>
      </c>
      <c r="F12" s="4" t="s">
        <v>13</v>
      </c>
      <c r="G12" s="4" t="s">
        <v>13</v>
      </c>
      <c r="H12" s="4" t="s">
        <v>13</v>
      </c>
    </row>
    <row r="13" spans="2:8" x14ac:dyDescent="0.2">
      <c r="B13" s="5" t="s">
        <v>14</v>
      </c>
      <c r="C13" s="6">
        <v>200000</v>
      </c>
      <c r="D13" s="6">
        <v>200000</v>
      </c>
      <c r="E13" s="6">
        <v>250000</v>
      </c>
      <c r="F13" s="6">
        <v>300000</v>
      </c>
      <c r="G13" s="6">
        <v>300000</v>
      </c>
      <c r="H13" s="6">
        <v>300000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15</v>
      </c>
      <c r="C15" s="6">
        <v>375000</v>
      </c>
      <c r="D15" s="6">
        <v>375000</v>
      </c>
      <c r="E15" s="6">
        <v>400000</v>
      </c>
      <c r="F15" s="6">
        <v>450000</v>
      </c>
      <c r="G15" s="6">
        <v>450000</v>
      </c>
      <c r="H15" s="6">
        <v>450000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16</v>
      </c>
      <c r="C17" s="6">
        <v>0</v>
      </c>
      <c r="D17" s="6">
        <v>5000</v>
      </c>
      <c r="E17" s="6">
        <v>5000</v>
      </c>
      <c r="F17" s="6">
        <v>5000</v>
      </c>
      <c r="G17" s="6">
        <v>5000</v>
      </c>
      <c r="H17" s="6">
        <v>5000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18</v>
      </c>
      <c r="C21" s="6">
        <v>0</v>
      </c>
      <c r="D21" s="6">
        <v>172800</v>
      </c>
      <c r="E21" s="6">
        <v>172800</v>
      </c>
      <c r="F21" s="6">
        <v>172800</v>
      </c>
      <c r="G21" s="6">
        <v>172800</v>
      </c>
      <c r="H21" s="6">
        <v>172800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19</v>
      </c>
      <c r="C23" s="8">
        <f>SUM(C13:C22)</f>
        <v>575000</v>
      </c>
      <c r="D23" s="8">
        <f t="shared" ref="D23:H23" si="0">SUM(D13:D22)</f>
        <v>752800</v>
      </c>
      <c r="E23" s="8">
        <f t="shared" si="0"/>
        <v>827800</v>
      </c>
      <c r="F23" s="8">
        <f t="shared" si="0"/>
        <v>927800</v>
      </c>
      <c r="G23" s="8">
        <f t="shared" si="0"/>
        <v>927800</v>
      </c>
      <c r="H23" s="8">
        <f t="shared" si="0"/>
        <v>927800</v>
      </c>
    </row>
    <row r="24" spans="2:8" ht="15.75" thickTop="1" x14ac:dyDescent="0.2"/>
    <row r="26" spans="2:8" ht="15.75" x14ac:dyDescent="0.25">
      <c r="B26" s="14"/>
      <c r="C26" s="14"/>
      <c r="D26" s="14"/>
      <c r="E26" s="14"/>
      <c r="F26" s="14"/>
      <c r="G26" s="14"/>
      <c r="H26" s="14"/>
    </row>
    <row r="27" spans="2:8" ht="15.75" x14ac:dyDescent="0.25">
      <c r="B27" s="14"/>
      <c r="C27" s="14"/>
      <c r="D27" s="14"/>
      <c r="E27" s="14"/>
      <c r="F27" s="14"/>
      <c r="G27" s="14"/>
      <c r="H27" s="14"/>
    </row>
    <row r="35" spans="3:8" ht="15.75" x14ac:dyDescent="0.25">
      <c r="C35" s="12"/>
      <c r="D35" s="12"/>
      <c r="E35" s="12"/>
      <c r="F35" s="12"/>
      <c r="G35" s="12"/>
      <c r="H35" s="12"/>
    </row>
    <row r="36" spans="3:8" ht="15.75" x14ac:dyDescent="0.25">
      <c r="C36" s="12"/>
      <c r="D36" s="12"/>
      <c r="E36" s="12"/>
      <c r="F36" s="12"/>
      <c r="G36" s="12"/>
      <c r="H36" s="12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10D89F-5956-4A01-8CCB-241493F60CA4}">
  <sheetPr>
    <pageSetUpPr fitToPage="1"/>
  </sheetPr>
  <dimension ref="B1:H24"/>
  <sheetViews>
    <sheetView tabSelected="1" zoomScaleNormal="100" workbookViewId="0">
      <selection activeCell="C25" sqref="C2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4" t="s">
        <v>0</v>
      </c>
      <c r="C1" s="14"/>
      <c r="D1" s="14"/>
      <c r="E1" s="14"/>
      <c r="F1" s="14"/>
      <c r="G1" s="14"/>
    </row>
    <row r="2" spans="2:8" ht="15.75" x14ac:dyDescent="0.25">
      <c r="B2" s="14" t="s">
        <v>41</v>
      </c>
      <c r="C2" s="14"/>
      <c r="D2" s="14"/>
      <c r="E2" s="14"/>
      <c r="F2" s="14"/>
      <c r="G2" s="14"/>
    </row>
    <row r="4" spans="2:8" x14ac:dyDescent="0.2">
      <c r="B4" s="2" t="s">
        <v>28</v>
      </c>
      <c r="C4" s="2"/>
      <c r="D4" s="2"/>
    </row>
    <row r="5" spans="2:8" x14ac:dyDescent="0.2">
      <c r="B5" s="11" t="s">
        <v>33</v>
      </c>
      <c r="C5" s="2"/>
      <c r="D5" s="2"/>
    </row>
    <row r="6" spans="2:8" x14ac:dyDescent="0.2">
      <c r="B6" s="11" t="s">
        <v>34</v>
      </c>
      <c r="C6" s="2"/>
      <c r="D6" s="2"/>
    </row>
    <row r="7" spans="2:8" x14ac:dyDescent="0.2">
      <c r="B7" s="11" t="s">
        <v>35</v>
      </c>
      <c r="C7" s="2"/>
      <c r="D7" s="2"/>
    </row>
    <row r="8" spans="2:8" x14ac:dyDescent="0.2">
      <c r="B8" s="11" t="s">
        <v>36</v>
      </c>
      <c r="C8" s="2"/>
      <c r="D8" s="2"/>
    </row>
    <row r="10" spans="2:8" ht="15.75" x14ac:dyDescent="0.25">
      <c r="C10" s="13" t="s">
        <v>6</v>
      </c>
      <c r="D10" s="13" t="s">
        <v>6</v>
      </c>
      <c r="E10" s="13" t="s">
        <v>6</v>
      </c>
      <c r="F10" s="13" t="s">
        <v>6</v>
      </c>
      <c r="G10" s="13" t="s">
        <v>6</v>
      </c>
      <c r="H10" s="13" t="s">
        <v>6</v>
      </c>
    </row>
    <row r="11" spans="2:8" ht="15.75" x14ac:dyDescent="0.25">
      <c r="C11" s="13" t="s">
        <v>8</v>
      </c>
      <c r="D11" s="13" t="s">
        <v>9</v>
      </c>
      <c r="E11" s="13" t="s">
        <v>10</v>
      </c>
      <c r="F11" s="13" t="s">
        <v>11</v>
      </c>
      <c r="G11" s="13" t="s">
        <v>12</v>
      </c>
      <c r="H11" s="13" t="s">
        <v>46</v>
      </c>
    </row>
    <row r="12" spans="2:8" x14ac:dyDescent="0.2">
      <c r="C12" s="4" t="s">
        <v>13</v>
      </c>
      <c r="D12" s="4" t="s">
        <v>13</v>
      </c>
      <c r="E12" s="4" t="s">
        <v>13</v>
      </c>
      <c r="F12" s="4" t="s">
        <v>13</v>
      </c>
      <c r="G12" s="4" t="s">
        <v>13</v>
      </c>
      <c r="H12" s="4" t="s">
        <v>13</v>
      </c>
    </row>
    <row r="13" spans="2:8" x14ac:dyDescent="0.2">
      <c r="B13" s="5" t="s">
        <v>14</v>
      </c>
      <c r="C13" s="6">
        <v>606177</v>
      </c>
      <c r="D13" s="6">
        <v>606177</v>
      </c>
      <c r="E13" s="6">
        <v>606177</v>
      </c>
      <c r="F13" s="6">
        <v>606177</v>
      </c>
      <c r="G13" s="6">
        <v>606177</v>
      </c>
      <c r="H13" s="6">
        <v>606177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15</v>
      </c>
      <c r="C15" s="6">
        <v>33343</v>
      </c>
      <c r="D15" s="6">
        <v>33343</v>
      </c>
      <c r="E15" s="6">
        <v>33343</v>
      </c>
      <c r="F15" s="6">
        <v>33343</v>
      </c>
      <c r="G15" s="6">
        <v>33343</v>
      </c>
      <c r="H15" s="6">
        <v>33343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16</v>
      </c>
      <c r="C17" s="6">
        <v>2000</v>
      </c>
      <c r="D17" s="6">
        <v>2000</v>
      </c>
      <c r="E17" s="6">
        <v>2000</v>
      </c>
      <c r="F17" s="6">
        <v>2000</v>
      </c>
      <c r="G17" s="6">
        <v>2000</v>
      </c>
      <c r="H17" s="6">
        <v>2000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19</v>
      </c>
      <c r="C23" s="8">
        <f>SUM(C13:C22)</f>
        <v>641520</v>
      </c>
      <c r="D23" s="8">
        <f t="shared" ref="D23:H23" si="0">SUM(D13:D22)</f>
        <v>641520</v>
      </c>
      <c r="E23" s="8">
        <f t="shared" si="0"/>
        <v>641520</v>
      </c>
      <c r="F23" s="8">
        <f t="shared" si="0"/>
        <v>641520</v>
      </c>
      <c r="G23" s="8">
        <f t="shared" si="0"/>
        <v>641520</v>
      </c>
      <c r="H23" s="8">
        <f t="shared" si="0"/>
        <v>641520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F051D-196E-4D1F-B6F4-6A9BD4288599}">
  <sheetPr>
    <pageSetUpPr fitToPage="1"/>
  </sheetPr>
  <dimension ref="B1:H24"/>
  <sheetViews>
    <sheetView tabSelected="1" zoomScaleNormal="100" workbookViewId="0">
      <selection activeCell="C25" sqref="C2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8" width="14.140625" style="1" customWidth="1"/>
    <col min="9" max="16384" width="9.140625" style="1"/>
  </cols>
  <sheetData>
    <row r="1" spans="2:8" ht="15.75" x14ac:dyDescent="0.25">
      <c r="B1" s="14" t="s">
        <v>0</v>
      </c>
      <c r="C1" s="14"/>
      <c r="D1" s="14"/>
      <c r="E1" s="14"/>
      <c r="F1" s="14"/>
      <c r="G1" s="14"/>
    </row>
    <row r="2" spans="2:8" ht="15.75" x14ac:dyDescent="0.25">
      <c r="B2" s="14" t="s">
        <v>41</v>
      </c>
      <c r="C2" s="14"/>
      <c r="D2" s="14"/>
      <c r="E2" s="14"/>
      <c r="F2" s="14"/>
      <c r="G2" s="14"/>
    </row>
    <row r="4" spans="2:8" x14ac:dyDescent="0.2">
      <c r="B4" s="2" t="s">
        <v>28</v>
      </c>
      <c r="C4" s="2"/>
      <c r="D4" s="2"/>
    </row>
    <row r="5" spans="2:8" x14ac:dyDescent="0.2">
      <c r="B5" s="11" t="s">
        <v>37</v>
      </c>
      <c r="C5" s="2"/>
      <c r="D5" s="2"/>
    </row>
    <row r="6" spans="2:8" x14ac:dyDescent="0.2">
      <c r="B6" s="11" t="s">
        <v>38</v>
      </c>
      <c r="C6" s="2"/>
      <c r="D6" s="2"/>
    </row>
    <row r="7" spans="2:8" x14ac:dyDescent="0.2">
      <c r="B7" s="11" t="s">
        <v>35</v>
      </c>
      <c r="C7" s="2"/>
      <c r="D7" s="2"/>
    </row>
    <row r="8" spans="2:8" x14ac:dyDescent="0.2">
      <c r="B8" s="11" t="s">
        <v>39</v>
      </c>
      <c r="C8" s="2"/>
      <c r="D8" s="2"/>
    </row>
    <row r="10" spans="2:8" ht="15.75" x14ac:dyDescent="0.25">
      <c r="C10" s="13" t="s">
        <v>6</v>
      </c>
      <c r="D10" s="13" t="s">
        <v>6</v>
      </c>
      <c r="E10" s="13" t="s">
        <v>6</v>
      </c>
      <c r="F10" s="13" t="s">
        <v>6</v>
      </c>
      <c r="G10" s="13" t="s">
        <v>6</v>
      </c>
      <c r="H10" s="13" t="s">
        <v>6</v>
      </c>
    </row>
    <row r="11" spans="2:8" ht="15.75" x14ac:dyDescent="0.25">
      <c r="C11" s="13" t="s">
        <v>8</v>
      </c>
      <c r="D11" s="13" t="s">
        <v>9</v>
      </c>
      <c r="E11" s="13" t="s">
        <v>10</v>
      </c>
      <c r="F11" s="13" t="s">
        <v>11</v>
      </c>
      <c r="G11" s="13" t="s">
        <v>12</v>
      </c>
      <c r="H11" s="13" t="s">
        <v>46</v>
      </c>
    </row>
    <row r="12" spans="2:8" x14ac:dyDescent="0.2">
      <c r="C12" s="4" t="s">
        <v>13</v>
      </c>
      <c r="D12" s="4" t="s">
        <v>13</v>
      </c>
      <c r="E12" s="4" t="s">
        <v>13</v>
      </c>
      <c r="F12" s="4" t="s">
        <v>13</v>
      </c>
      <c r="G12" s="4" t="s">
        <v>13</v>
      </c>
      <c r="H12" s="4" t="s">
        <v>13</v>
      </c>
    </row>
    <row r="13" spans="2:8" x14ac:dyDescent="0.2">
      <c r="B13" s="5" t="s">
        <v>14</v>
      </c>
      <c r="C13" s="6">
        <v>707289</v>
      </c>
      <c r="D13" s="6">
        <v>707289</v>
      </c>
      <c r="E13" s="6">
        <v>707289</v>
      </c>
      <c r="F13" s="6">
        <v>707289</v>
      </c>
      <c r="G13" s="6">
        <v>707289</v>
      </c>
      <c r="H13" s="6">
        <v>707289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15</v>
      </c>
      <c r="C15" s="6">
        <v>61352</v>
      </c>
      <c r="D15" s="6">
        <v>61352</v>
      </c>
      <c r="E15" s="6">
        <v>61352</v>
      </c>
      <c r="F15" s="6">
        <v>61352</v>
      </c>
      <c r="G15" s="6">
        <v>61352</v>
      </c>
      <c r="H15" s="6">
        <v>61352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16</v>
      </c>
      <c r="C17" s="6">
        <v>2000</v>
      </c>
      <c r="D17" s="6">
        <v>2000</v>
      </c>
      <c r="E17" s="6">
        <v>2000</v>
      </c>
      <c r="F17" s="6">
        <v>2000</v>
      </c>
      <c r="G17" s="6">
        <v>2000</v>
      </c>
      <c r="H17" s="6">
        <v>2000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19</v>
      </c>
      <c r="C23" s="8">
        <f>SUM(C13:C22)</f>
        <v>770641</v>
      </c>
      <c r="D23" s="8">
        <f t="shared" ref="D23:H23" si="0">SUM(D13:D22)</f>
        <v>770641</v>
      </c>
      <c r="E23" s="8">
        <f t="shared" si="0"/>
        <v>770641</v>
      </c>
      <c r="F23" s="8">
        <f t="shared" si="0"/>
        <v>770641</v>
      </c>
      <c r="G23" s="8">
        <f t="shared" si="0"/>
        <v>770641</v>
      </c>
      <c r="H23" s="8">
        <f t="shared" si="0"/>
        <v>770641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D0D522-FE17-4EEA-8E53-92470EF2A04D}">
  <dimension ref="B1:H48"/>
  <sheetViews>
    <sheetView showWhiteSpace="0" zoomScaleNormal="100" workbookViewId="0">
      <selection activeCell="B28" sqref="B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4" t="s">
        <v>0</v>
      </c>
      <c r="C1" s="14"/>
      <c r="D1" s="14"/>
      <c r="E1" s="14"/>
      <c r="F1" s="14"/>
      <c r="G1" s="14"/>
      <c r="H1" s="14"/>
    </row>
    <row r="2" spans="2:8" ht="15.75" x14ac:dyDescent="0.25">
      <c r="B2" s="14" t="s">
        <v>1</v>
      </c>
      <c r="C2" s="14"/>
      <c r="D2" s="14"/>
      <c r="E2" s="14"/>
      <c r="F2" s="14"/>
      <c r="G2" s="14"/>
      <c r="H2" s="14"/>
    </row>
    <row r="4" spans="2:8" x14ac:dyDescent="0.2">
      <c r="B4" s="2" t="s">
        <v>20</v>
      </c>
      <c r="C4" s="2"/>
      <c r="D4" s="2"/>
    </row>
    <row r="5" spans="2:8" x14ac:dyDescent="0.2">
      <c r="B5" s="2" t="s">
        <v>25</v>
      </c>
      <c r="C5" s="2"/>
      <c r="D5" s="2"/>
    </row>
    <row r="6" spans="2:8" x14ac:dyDescent="0.2">
      <c r="B6" s="2" t="s">
        <v>26</v>
      </c>
      <c r="C6" s="2"/>
      <c r="D6" s="2"/>
    </row>
    <row r="7" spans="2:8" x14ac:dyDescent="0.2">
      <c r="B7" s="2" t="s">
        <v>23</v>
      </c>
      <c r="C7" s="2"/>
      <c r="D7" s="2"/>
    </row>
    <row r="8" spans="2:8" x14ac:dyDescent="0.2">
      <c r="B8" s="2" t="s">
        <v>27</v>
      </c>
      <c r="C8" s="2"/>
      <c r="D8" s="2"/>
    </row>
    <row r="10" spans="2:8" ht="15.75" x14ac:dyDescent="0.25">
      <c r="C10" s="3" t="s">
        <v>6</v>
      </c>
      <c r="D10" s="3" t="s">
        <v>6</v>
      </c>
      <c r="E10" s="3" t="s">
        <v>6</v>
      </c>
      <c r="F10" s="3" t="s">
        <v>6</v>
      </c>
      <c r="G10" s="3" t="s">
        <v>6</v>
      </c>
      <c r="H10" s="3" t="s">
        <v>6</v>
      </c>
    </row>
    <row r="11" spans="2:8" ht="15.75" x14ac:dyDescent="0.25">
      <c r="C11" s="3" t="s">
        <v>7</v>
      </c>
      <c r="D11" s="3" t="s">
        <v>8</v>
      </c>
      <c r="E11" s="3" t="s">
        <v>9</v>
      </c>
      <c r="F11" s="3" t="s">
        <v>10</v>
      </c>
      <c r="G11" s="3" t="s">
        <v>11</v>
      </c>
      <c r="H11" s="3" t="s">
        <v>12</v>
      </c>
    </row>
    <row r="12" spans="2:8" x14ac:dyDescent="0.2">
      <c r="C12" s="4" t="s">
        <v>13</v>
      </c>
      <c r="D12" s="4" t="s">
        <v>13</v>
      </c>
      <c r="E12" s="4" t="s">
        <v>13</v>
      </c>
      <c r="F12" s="4" t="s">
        <v>13</v>
      </c>
      <c r="G12" s="4" t="s">
        <v>13</v>
      </c>
      <c r="H12" s="4" t="s">
        <v>13</v>
      </c>
    </row>
    <row r="13" spans="2:8" x14ac:dyDescent="0.2">
      <c r="B13" s="5" t="s">
        <v>14</v>
      </c>
      <c r="C13" s="6"/>
      <c r="D13" s="6"/>
      <c r="E13" s="6"/>
      <c r="F13" s="6"/>
      <c r="G13" s="6"/>
      <c r="H13" s="6"/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15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19</v>
      </c>
      <c r="C23" s="8">
        <f>SUM(C13,C15,C17,C19,C21)</f>
        <v>0</v>
      </c>
      <c r="D23" s="8">
        <f t="shared" ref="D23:H23" si="0">SUM(D13,D15,D17,D19,D21)</f>
        <v>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75" thickTop="1" x14ac:dyDescent="0.2"/>
    <row r="26" spans="2:8" ht="15.75" x14ac:dyDescent="0.25">
      <c r="B26" s="14"/>
      <c r="C26" s="14"/>
      <c r="D26" s="14"/>
      <c r="E26" s="14"/>
      <c r="F26" s="14"/>
      <c r="G26" s="14"/>
      <c r="H26" s="14"/>
    </row>
    <row r="27" spans="2:8" ht="15.75" x14ac:dyDescent="0.25">
      <c r="B27" s="14"/>
      <c r="C27" s="14"/>
      <c r="D27" s="14"/>
      <c r="E27" s="14"/>
      <c r="F27" s="14"/>
      <c r="G27" s="14"/>
      <c r="H27" s="14"/>
    </row>
    <row r="35" spans="3:8" ht="15.75" x14ac:dyDescent="0.25">
      <c r="C35" s="3"/>
      <c r="D35" s="3"/>
      <c r="E35" s="3"/>
      <c r="F35" s="3"/>
      <c r="G35" s="3"/>
      <c r="H35" s="3"/>
    </row>
    <row r="36" spans="3:8" ht="15.75" x14ac:dyDescent="0.25">
      <c r="C36" s="3"/>
      <c r="D36" s="3"/>
      <c r="E36" s="3"/>
      <c r="F36" s="3"/>
      <c r="G36" s="3"/>
      <c r="H36" s="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80C9CD-07B3-4EB5-9B78-24A729A7F1C8}">
  <dimension ref="B1:H48"/>
  <sheetViews>
    <sheetView showWhiteSpace="0" zoomScaleNormal="100" workbookViewId="0">
      <selection activeCell="Q10" sqref="Q10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4" t="s">
        <v>0</v>
      </c>
      <c r="C1" s="14"/>
      <c r="D1" s="14"/>
      <c r="E1" s="14"/>
      <c r="F1" s="14"/>
      <c r="G1" s="14"/>
      <c r="H1" s="14"/>
    </row>
    <row r="2" spans="2:8" ht="15.75" x14ac:dyDescent="0.25">
      <c r="B2" s="14" t="s">
        <v>41</v>
      </c>
      <c r="C2" s="14"/>
      <c r="D2" s="14"/>
      <c r="E2" s="14"/>
      <c r="F2" s="14"/>
      <c r="G2" s="14"/>
      <c r="H2" s="14"/>
    </row>
    <row r="4" spans="2:8" x14ac:dyDescent="0.2">
      <c r="B4" s="2" t="s">
        <v>40</v>
      </c>
      <c r="C4" s="2"/>
      <c r="D4" s="2"/>
    </row>
    <row r="5" spans="2:8" x14ac:dyDescent="0.2">
      <c r="B5" s="2" t="s">
        <v>2</v>
      </c>
      <c r="C5" s="2"/>
      <c r="D5" s="2"/>
    </row>
    <row r="6" spans="2:8" x14ac:dyDescent="0.2">
      <c r="B6" s="2" t="s">
        <v>3</v>
      </c>
      <c r="C6" s="2"/>
      <c r="D6" s="2"/>
    </row>
    <row r="7" spans="2:8" x14ac:dyDescent="0.2">
      <c r="B7" s="2" t="s">
        <v>4</v>
      </c>
      <c r="C7" s="2"/>
      <c r="D7" s="2"/>
    </row>
    <row r="8" spans="2:8" x14ac:dyDescent="0.2">
      <c r="B8" s="2" t="s">
        <v>5</v>
      </c>
      <c r="C8" s="2"/>
      <c r="D8" s="2"/>
    </row>
    <row r="10" spans="2:8" ht="15.75" x14ac:dyDescent="0.25">
      <c r="C10" s="3" t="s">
        <v>6</v>
      </c>
      <c r="D10" s="3" t="s">
        <v>6</v>
      </c>
      <c r="E10" s="3" t="s">
        <v>6</v>
      </c>
      <c r="F10" s="3" t="s">
        <v>6</v>
      </c>
      <c r="G10" s="3" t="s">
        <v>6</v>
      </c>
      <c r="H10" s="3" t="s">
        <v>6</v>
      </c>
    </row>
    <row r="11" spans="2:8" ht="15.75" x14ac:dyDescent="0.25">
      <c r="C11" s="3" t="s">
        <v>7</v>
      </c>
      <c r="D11" s="3" t="s">
        <v>8</v>
      </c>
      <c r="E11" s="3" t="s">
        <v>9</v>
      </c>
      <c r="F11" s="3" t="s">
        <v>10</v>
      </c>
      <c r="G11" s="3" t="s">
        <v>11</v>
      </c>
      <c r="H11" s="3" t="s">
        <v>12</v>
      </c>
    </row>
    <row r="12" spans="2:8" x14ac:dyDescent="0.2">
      <c r="C12" s="4" t="s">
        <v>13</v>
      </c>
      <c r="D12" s="4" t="s">
        <v>13</v>
      </c>
      <c r="E12" s="4" t="s">
        <v>13</v>
      </c>
      <c r="F12" s="4" t="s">
        <v>13</v>
      </c>
      <c r="G12" s="4" t="s">
        <v>13</v>
      </c>
      <c r="H12" s="4" t="s">
        <v>13</v>
      </c>
    </row>
    <row r="13" spans="2:8" x14ac:dyDescent="0.2">
      <c r="B13" s="5" t="s">
        <v>14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15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19</v>
      </c>
      <c r="C23" s="8">
        <f>SUM(C13:C22)</f>
        <v>0</v>
      </c>
      <c r="D23" s="8">
        <f t="shared" ref="D23:H23" si="0">SUM(D13:D22)</f>
        <v>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75" thickTop="1" x14ac:dyDescent="0.2"/>
    <row r="26" spans="2:8" ht="15.75" x14ac:dyDescent="0.25">
      <c r="B26" s="14"/>
      <c r="C26" s="14"/>
      <c r="D26" s="14"/>
      <c r="E26" s="14"/>
      <c r="F26" s="14"/>
      <c r="G26" s="14"/>
      <c r="H26" s="14"/>
    </row>
    <row r="27" spans="2:8" ht="15.75" x14ac:dyDescent="0.25">
      <c r="B27" s="14"/>
      <c r="C27" s="14"/>
      <c r="D27" s="14"/>
      <c r="E27" s="14"/>
      <c r="F27" s="14"/>
      <c r="G27" s="14"/>
      <c r="H27" s="14"/>
    </row>
    <row r="35" spans="3:8" ht="15.75" x14ac:dyDescent="0.25">
      <c r="C35" s="3"/>
      <c r="D35" s="3"/>
      <c r="E35" s="3"/>
      <c r="F35" s="3"/>
      <c r="G35" s="3"/>
      <c r="H35" s="3"/>
    </row>
    <row r="36" spans="3:8" ht="15.75" x14ac:dyDescent="0.25">
      <c r="C36" s="3"/>
      <c r="D36" s="3"/>
      <c r="E36" s="3"/>
      <c r="F36" s="3"/>
      <c r="G36" s="3"/>
      <c r="H36" s="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4</vt:i4>
      </vt:variant>
    </vt:vector>
  </HeadingPairs>
  <TitlesOfParts>
    <vt:vector size="11" baseType="lpstr">
      <vt:lpstr>S 362</vt:lpstr>
      <vt:lpstr>S 374</vt:lpstr>
      <vt:lpstr>S 382</vt:lpstr>
      <vt:lpstr>S 386</vt:lpstr>
      <vt:lpstr>S 387</vt:lpstr>
      <vt:lpstr>S 388</vt:lpstr>
      <vt:lpstr>S 394</vt:lpstr>
      <vt:lpstr>'S 374'!Print_Area</vt:lpstr>
      <vt:lpstr>'S 382'!Print_Area</vt:lpstr>
      <vt:lpstr>'S 388'!Print_Area</vt:lpstr>
      <vt:lpstr>'S 394'!Print_Area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Brunner, Nazly</dc:creator>
  <cp:lastModifiedBy>Vu, Khoi Anh</cp:lastModifiedBy>
  <dcterms:created xsi:type="dcterms:W3CDTF">2022-09-29T00:34:16Z</dcterms:created>
  <dcterms:modified xsi:type="dcterms:W3CDTF">2023-10-02T23:36:07Z</dcterms:modified>
</cp:coreProperties>
</file>