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EDED362C-0BBC-4E6F-BFFB-89C7D8C60059}" xr6:coauthVersionLast="44" xr6:coauthVersionMax="47" xr10:uidLastSave="{00000000-0000-0000-0000-000000000000}"/>
  <bookViews>
    <workbookView xWindow="-120" yWindow="-120" windowWidth="29040" windowHeight="15840" activeTab="7" xr2:uid="{8724EE2F-42CC-4641-B701-8A99DF340907}"/>
  </bookViews>
  <sheets>
    <sheet name="S 362" sheetId="4" r:id="rId1"/>
    <sheet name="S 374" sheetId="2" r:id="rId2"/>
    <sheet name="S 379" sheetId="7" r:id="rId3"/>
    <sheet name="S 380" sheetId="8" r:id="rId4"/>
    <sheet name="S 386" sheetId="5" r:id="rId5"/>
    <sheet name="S 387" sheetId="6" r:id="rId6"/>
    <sheet name="S 388" sheetId="3" r:id="rId7"/>
    <sheet name="S 394" sheetId="1" r:id="rId8"/>
  </sheets>
  <definedNames>
    <definedName name="_xlnm.Print_Area" localSheetId="1">'S 374'!$A$1:$H$24</definedName>
    <definedName name="_xlnm.Print_Area" localSheetId="2">'S 379'!$A$1:$H$24</definedName>
    <definedName name="_xlnm.Print_Area" localSheetId="3">'S 380'!$A$1:$H$24</definedName>
    <definedName name="_xlnm.Print_Area" localSheetId="6">'S 388'!$A$1:$H$24</definedName>
    <definedName name="_xlnm.Print_Area" localSheetId="7">'S 394'!$A$1:$H$24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6" l="1"/>
  <c r="G23" i="6"/>
  <c r="F23" i="6"/>
  <c r="E23" i="6"/>
  <c r="D23" i="6"/>
  <c r="C23" i="6"/>
  <c r="H23" i="5"/>
  <c r="G23" i="5"/>
  <c r="F23" i="5"/>
  <c r="E23" i="5"/>
  <c r="D23" i="5"/>
  <c r="C23" i="5"/>
  <c r="H23" i="4"/>
  <c r="G23" i="4"/>
  <c r="F23" i="4"/>
  <c r="E23" i="4"/>
  <c r="D23" i="4"/>
  <c r="C23" i="4"/>
  <c r="H23" i="3" l="1"/>
  <c r="G23" i="3"/>
  <c r="F23" i="3"/>
  <c r="E23" i="3"/>
  <c r="D23" i="3"/>
  <c r="C23" i="3"/>
  <c r="H23" i="2"/>
  <c r="G23" i="2"/>
  <c r="F23" i="2"/>
  <c r="E23" i="2"/>
  <c r="D23" i="2"/>
  <c r="C23" i="2"/>
  <c r="H15" i="2"/>
  <c r="H23" i="1"/>
  <c r="G23" i="1"/>
  <c r="F23" i="1"/>
  <c r="E23" i="1"/>
  <c r="D23" i="1"/>
  <c r="C23" i="1"/>
</calcChain>
</file>

<file path=xl/sharedStrings.xml><?xml version="1.0" encoding="utf-8"?>
<sst xmlns="http://schemas.openxmlformats.org/spreadsheetml/2006/main" count="248" uniqueCount="49">
  <si>
    <t>Non-General Fund Cost Element Report</t>
  </si>
  <si>
    <t>for submittal to the 2023 Legislature</t>
  </si>
  <si>
    <r>
      <t xml:space="preserve">Department: 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</si>
  <si>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Mental Health &amp; Substance Abuse Special Fund Transfer</t>
    </r>
  </si>
  <si>
    <r>
      <t>Legal Authority:</t>
    </r>
    <r>
      <rPr>
        <u/>
        <sz val="12"/>
        <color theme="1"/>
        <rFont val="Arial"/>
        <family val="2"/>
      </rPr>
      <t xml:space="preserve"> Act 212, SLH 2021</t>
    </r>
  </si>
  <si>
    <r>
      <t>Fund Type (MOF):</t>
    </r>
    <r>
      <rPr>
        <u/>
        <sz val="12"/>
        <color theme="1"/>
        <rFont val="Arial"/>
        <family val="2"/>
      </rPr>
      <t xml:space="preserve">  B</t>
    </r>
  </si>
  <si>
    <r>
      <t xml:space="preserve">Appropriation Account Number:  </t>
    </r>
    <r>
      <rPr>
        <u/>
        <sz val="12"/>
        <color theme="1"/>
        <rFont val="Arial"/>
        <family val="2"/>
      </rPr>
      <t>S-394-H</t>
    </r>
  </si>
  <si>
    <t>FY</t>
  </si>
  <si>
    <t>2022-23</t>
  </si>
  <si>
    <t>2023-24</t>
  </si>
  <si>
    <t>2024-25</t>
  </si>
  <si>
    <t>2025-26</t>
  </si>
  <si>
    <t>2026-27</t>
  </si>
  <si>
    <t>2027-28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</si>
  <si>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</si>
  <si>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</si>
  <si>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</si>
  <si>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</si>
  <si>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</si>
  <si>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</si>
  <si>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</si>
  <si>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</si>
  <si>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Civil Monetary Penalty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</si>
  <si>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321-30.2, HRS</t>
    </r>
  </si>
  <si>
    <r>
      <t xml:space="preserve">Fund Type (MOF): </t>
    </r>
    <r>
      <rPr>
        <u/>
        <sz val="12"/>
        <color theme="1"/>
        <rFont val="Arial"/>
        <family val="2"/>
      </rPr>
      <t>B, Special Funds</t>
    </r>
  </si>
  <si>
    <r>
      <t xml:space="preserve">Apprn. Account. No.:  </t>
    </r>
    <r>
      <rPr>
        <u/>
        <sz val="12"/>
        <color theme="1"/>
        <rFont val="Arial"/>
        <family val="2"/>
      </rPr>
      <t>S-**-374-H</t>
    </r>
  </si>
  <si>
    <r>
      <t xml:space="preserve">Name of fund: </t>
    </r>
    <r>
      <rPr>
        <u/>
        <sz val="12"/>
        <color theme="1"/>
        <rFont val="Arial"/>
        <family val="2"/>
      </rPr>
      <t>Dietitian Licensure Special Fund</t>
    </r>
  </si>
  <si>
    <r>
      <t xml:space="preserve">Legal Authority: </t>
    </r>
    <r>
      <rPr>
        <u/>
        <sz val="12"/>
        <color theme="1"/>
        <rFont val="Arial"/>
        <family val="2"/>
      </rPr>
      <t>Section 448B-10, HRS</t>
    </r>
  </si>
  <si>
    <r>
      <t xml:space="preserve">Apprn. Account. No.:  </t>
    </r>
    <r>
      <rPr>
        <u/>
        <sz val="12"/>
        <color theme="1"/>
        <rFont val="Arial"/>
        <family val="2"/>
      </rPr>
      <t>S-**-388-H</t>
    </r>
  </si>
  <si>
    <t>Department: HTH</t>
  </si>
  <si>
    <t>Name of Fund:  Clean Water Branch, U-account and Clean Air Branch, U-account</t>
  </si>
  <si>
    <t>Apprn. Acct. Number:  S 362 H</t>
  </si>
  <si>
    <t>Fund Type (MOF): U</t>
  </si>
  <si>
    <t>Legal Authority:  Act 134/SLH 2013</t>
  </si>
  <si>
    <t>Name of Fund:  Drinking Water Treatment Revolving Loan Fund</t>
  </si>
  <si>
    <t>Apprn. Acct. Number:  S 386 H</t>
  </si>
  <si>
    <t>Fund Type (MOF): W</t>
  </si>
  <si>
    <t>Legal Authority:  Section 340E-35 HRS</t>
  </si>
  <si>
    <t>Name of Fund:  Water Pollution Control Revolving Fund</t>
  </si>
  <si>
    <t>Apprn. Acct. Number:  S 387 H</t>
  </si>
  <si>
    <t>Legal Authority:  Clean Water Act and Section 342D-83 HRS</t>
  </si>
  <si>
    <t>Department: _HTH__________________________________</t>
  </si>
  <si>
    <t>Name of Fund: _Medical Cannabis Registry Special Funds_</t>
  </si>
  <si>
    <t>Legal Authority: _Section 321-59, HRS (Act 177, SLH 2021)_</t>
  </si>
  <si>
    <t>Fund Type (MOF):_B______________________________</t>
  </si>
  <si>
    <t>Appropriation Account Number:  _S 379 H__</t>
  </si>
  <si>
    <t>Name of Fund: _Medical Cannabis Dispensary Special Funds_</t>
  </si>
  <si>
    <t>Legal Authority: _Section 321-30.1, HRS _</t>
  </si>
  <si>
    <t>Appropriation Account Number:  _S 380 H__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</si>
</sst>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53E7B-2B1C-413C-BEB0-E769ADE28AAE}">
  <sheetPr>
    <pageSetUpPr fitToPage="1"/>
  </sheetPr>
  <dimension ref="B1:H24"/>
  <sheetViews>
    <sheetView view="pageLayout" zoomScaleNormal="100" workbookViewId="0">
      <selection activeCell="D26" sqref="D2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</row>
    <row r="2" spans="2:8" ht="15.75" x14ac:dyDescent="0.25">
      <c r="B2" s="14" t="s">
        <v>1</v>
      </c>
      <c r="C2" s="14"/>
      <c r="D2" s="14"/>
      <c r="E2" s="14"/>
      <c r="F2" s="14"/>
      <c r="G2" s="14"/>
    </row>
    <row r="4" spans="2:8" x14ac:dyDescent="0.2">
      <c r="B4" s="2" t="s">
        <v>29</v>
      </c>
      <c r="C4" s="2"/>
      <c r="D4" s="2"/>
      <c r="E4" s="2"/>
    </row>
    <row r="5" spans="2:8" x14ac:dyDescent="0.2">
      <c r="B5" s="13" t="s">
        <v>30</v>
      </c>
      <c r="C5" s="2"/>
      <c r="D5" s="2"/>
      <c r="E5" s="2"/>
    </row>
    <row r="6" spans="2:8" x14ac:dyDescent="0.2">
      <c r="B6" s="13" t="s">
        <v>31</v>
      </c>
      <c r="C6" s="2"/>
      <c r="D6" s="2"/>
      <c r="E6" s="2"/>
    </row>
    <row r="7" spans="2:8" x14ac:dyDescent="0.2">
      <c r="B7" s="13" t="s">
        <v>32</v>
      </c>
      <c r="C7" s="2"/>
      <c r="D7" s="2"/>
      <c r="E7" s="2"/>
    </row>
    <row r="8" spans="2:8" x14ac:dyDescent="0.2">
      <c r="B8" s="13" t="s">
        <v>33</v>
      </c>
      <c r="C8" s="2"/>
      <c r="D8" s="2"/>
      <c r="E8" s="2"/>
    </row>
    <row r="10" spans="2:8" ht="15.75" x14ac:dyDescent="0.25">
      <c r="C10" s="11" t="s">
        <v>7</v>
      </c>
      <c r="D10" s="11" t="s">
        <v>7</v>
      </c>
      <c r="E10" s="11" t="s">
        <v>7</v>
      </c>
      <c r="F10" s="11" t="s">
        <v>7</v>
      </c>
      <c r="G10" s="11" t="s">
        <v>7</v>
      </c>
      <c r="H10" s="11" t="s">
        <v>7</v>
      </c>
    </row>
    <row r="11" spans="2:8" ht="15.75" x14ac:dyDescent="0.25">
      <c r="C11" s="11" t="s">
        <v>8</v>
      </c>
      <c r="D11" s="11" t="s">
        <v>9</v>
      </c>
      <c r="E11" s="11" t="s">
        <v>10</v>
      </c>
      <c r="F11" s="11" t="s">
        <v>11</v>
      </c>
      <c r="G11" s="11" t="s">
        <v>12</v>
      </c>
      <c r="H11" s="11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247950</v>
      </c>
      <c r="D13" s="6">
        <v>247950</v>
      </c>
      <c r="E13" s="6">
        <v>247950</v>
      </c>
      <c r="F13" s="6">
        <v>247950</v>
      </c>
      <c r="G13" s="6">
        <v>247950</v>
      </c>
      <c r="H13" s="6">
        <v>247950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2750000</v>
      </c>
      <c r="D15" s="6">
        <v>2750000</v>
      </c>
      <c r="E15" s="6">
        <v>2750000</v>
      </c>
      <c r="F15" s="6">
        <v>2750000</v>
      </c>
      <c r="G15" s="6">
        <v>2750000</v>
      </c>
      <c r="H15" s="6">
        <v>2750000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2997950</v>
      </c>
      <c r="D23" s="8">
        <f t="shared" ref="D23:H23" si="0">SUM(D13:D22)</f>
        <v>2997950</v>
      </c>
      <c r="E23" s="8">
        <f t="shared" si="0"/>
        <v>2997950</v>
      </c>
      <c r="F23" s="8">
        <f t="shared" si="0"/>
        <v>2997950</v>
      </c>
      <c r="G23" s="8">
        <f t="shared" si="0"/>
        <v>2997950</v>
      </c>
      <c r="H23" s="8">
        <f t="shared" si="0"/>
        <v>2997950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C30B4-5673-409A-A485-75D359AD678C}">
  <dimension ref="B1:H48"/>
  <sheetViews>
    <sheetView showWhiteSpace="0" zoomScaleNormal="100" workbookViewId="0">
      <selection activeCell="D35" sqref="D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21</v>
      </c>
      <c r="C4" s="2"/>
      <c r="D4" s="2"/>
    </row>
    <row r="5" spans="2:8" x14ac:dyDescent="0.2">
      <c r="B5" s="2" t="s">
        <v>22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24</v>
      </c>
      <c r="C7" s="2"/>
      <c r="D7" s="2"/>
    </row>
    <row r="8" spans="2:8" x14ac:dyDescent="0.2">
      <c r="B8" s="2" t="s">
        <v>25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250000</v>
      </c>
      <c r="D15" s="6">
        <v>500000</v>
      </c>
      <c r="E15" s="6">
        <v>500000</v>
      </c>
      <c r="F15" s="6">
        <v>350000</v>
      </c>
      <c r="G15" s="6">
        <v>250000</v>
      </c>
      <c r="H15" s="6">
        <f>G15</f>
        <v>250000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SUM(C13,C15,C17,C19,C21)</f>
        <v>250000</v>
      </c>
      <c r="D23" s="8">
        <f t="shared" ref="D23:H23" si="0">SUM(D13,D15,D17,D19,D21)</f>
        <v>500000</v>
      </c>
      <c r="E23" s="8">
        <f t="shared" si="0"/>
        <v>500000</v>
      </c>
      <c r="F23" s="8">
        <f t="shared" si="0"/>
        <v>350000</v>
      </c>
      <c r="G23" s="8">
        <f t="shared" si="0"/>
        <v>250000</v>
      </c>
      <c r="H23" s="8">
        <f t="shared" si="0"/>
        <v>250000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D7A8E-0557-447B-9155-E6B3B2EC8A9B}">
  <dimension ref="B1:H27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41</v>
      </c>
      <c r="C4" s="2"/>
      <c r="D4" s="2"/>
    </row>
    <row r="5" spans="2:8" x14ac:dyDescent="0.2">
      <c r="B5" s="2" t="s">
        <v>42</v>
      </c>
      <c r="C5" s="2"/>
      <c r="D5" s="2"/>
    </row>
    <row r="6" spans="2:8" x14ac:dyDescent="0.2">
      <c r="B6" s="2" t="s">
        <v>43</v>
      </c>
      <c r="C6" s="2"/>
      <c r="D6" s="2"/>
    </row>
    <row r="7" spans="2:8" x14ac:dyDescent="0.2">
      <c r="B7" s="2" t="s">
        <v>44</v>
      </c>
      <c r="C7" s="2"/>
      <c r="D7" s="2"/>
    </row>
    <row r="8" spans="2:8" x14ac:dyDescent="0.2">
      <c r="B8" s="2" t="s">
        <v>45</v>
      </c>
      <c r="C8" s="2"/>
      <c r="D8" s="2"/>
    </row>
    <row r="10" spans="2:8" ht="15.75" x14ac:dyDescent="0.25">
      <c r="C10" s="12" t="s">
        <v>7</v>
      </c>
      <c r="D10" s="12" t="s">
        <v>7</v>
      </c>
      <c r="E10" s="12" t="s">
        <v>7</v>
      </c>
      <c r="F10" s="12" t="s">
        <v>7</v>
      </c>
      <c r="G10" s="12" t="s">
        <v>7</v>
      </c>
      <c r="H10" s="12" t="s">
        <v>7</v>
      </c>
    </row>
    <row r="11" spans="2:8" ht="15.75" x14ac:dyDescent="0.25">
      <c r="C11" s="12" t="s">
        <v>8</v>
      </c>
      <c r="D11" s="12" t="s">
        <v>9</v>
      </c>
      <c r="E11" s="12" t="s">
        <v>10</v>
      </c>
      <c r="F11" s="12" t="s">
        <v>11</v>
      </c>
      <c r="G11" s="12" t="s">
        <v>12</v>
      </c>
      <c r="H11" s="12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7206A-238D-459E-B3FA-6D2F4A67B155}">
  <dimension ref="B1:H27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41</v>
      </c>
      <c r="C4" s="2"/>
      <c r="D4" s="2"/>
    </row>
    <row r="5" spans="2:8" x14ac:dyDescent="0.2">
      <c r="B5" s="2" t="s">
        <v>46</v>
      </c>
      <c r="C5" s="2"/>
      <c r="D5" s="2"/>
    </row>
    <row r="6" spans="2:8" x14ac:dyDescent="0.2">
      <c r="B6" s="2" t="s">
        <v>47</v>
      </c>
      <c r="C6" s="2"/>
      <c r="D6" s="2"/>
    </row>
    <row r="7" spans="2:8" x14ac:dyDescent="0.2">
      <c r="B7" s="2" t="s">
        <v>44</v>
      </c>
      <c r="C7" s="2"/>
      <c r="D7" s="2"/>
    </row>
    <row r="8" spans="2:8" x14ac:dyDescent="0.2">
      <c r="B8" s="2" t="s">
        <v>48</v>
      </c>
      <c r="C8" s="2"/>
      <c r="D8" s="2"/>
    </row>
    <row r="10" spans="2:8" ht="15.75" x14ac:dyDescent="0.25">
      <c r="C10" s="12" t="s">
        <v>7</v>
      </c>
      <c r="D10" s="12" t="s">
        <v>7</v>
      </c>
      <c r="E10" s="12" t="s">
        <v>7</v>
      </c>
      <c r="F10" s="12" t="s">
        <v>7</v>
      </c>
      <c r="G10" s="12" t="s">
        <v>7</v>
      </c>
      <c r="H10" s="12" t="s">
        <v>7</v>
      </c>
    </row>
    <row r="11" spans="2:8" ht="15.75" x14ac:dyDescent="0.25">
      <c r="C11" s="12" t="s">
        <v>8</v>
      </c>
      <c r="D11" s="12" t="s">
        <v>9</v>
      </c>
      <c r="E11" s="12" t="s">
        <v>10</v>
      </c>
      <c r="F11" s="12" t="s">
        <v>11</v>
      </c>
      <c r="G11" s="12" t="s">
        <v>12</v>
      </c>
      <c r="H11" s="12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37B75-75C8-4C3A-92F4-C5514241E68D}">
  <sheetPr>
    <pageSetUpPr fitToPage="1"/>
  </sheetPr>
  <dimension ref="B1:H24"/>
  <sheetViews>
    <sheetView view="pageLayout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</row>
    <row r="2" spans="2:8" ht="15.75" x14ac:dyDescent="0.25">
      <c r="B2" s="14" t="s">
        <v>1</v>
      </c>
      <c r="C2" s="14"/>
      <c r="D2" s="14"/>
      <c r="E2" s="14"/>
      <c r="F2" s="14"/>
      <c r="G2" s="14"/>
    </row>
    <row r="4" spans="2:8" x14ac:dyDescent="0.2">
      <c r="B4" s="2" t="s">
        <v>29</v>
      </c>
      <c r="C4" s="2"/>
      <c r="D4" s="2"/>
    </row>
    <row r="5" spans="2:8" x14ac:dyDescent="0.2">
      <c r="B5" s="13" t="s">
        <v>34</v>
      </c>
      <c r="C5" s="2"/>
      <c r="D5" s="2"/>
    </row>
    <row r="6" spans="2:8" x14ac:dyDescent="0.2">
      <c r="B6" s="13" t="s">
        <v>35</v>
      </c>
      <c r="C6" s="2"/>
      <c r="D6" s="2"/>
    </row>
    <row r="7" spans="2:8" x14ac:dyDescent="0.2">
      <c r="B7" s="13" t="s">
        <v>36</v>
      </c>
      <c r="C7" s="2"/>
      <c r="D7" s="2"/>
    </row>
    <row r="8" spans="2:8" x14ac:dyDescent="0.2">
      <c r="B8" s="13" t="s">
        <v>37</v>
      </c>
      <c r="C8" s="2"/>
      <c r="D8" s="2"/>
    </row>
    <row r="10" spans="2:8" ht="15.75" x14ac:dyDescent="0.25">
      <c r="C10" s="11" t="s">
        <v>7</v>
      </c>
      <c r="D10" s="11" t="s">
        <v>7</v>
      </c>
      <c r="E10" s="11" t="s">
        <v>7</v>
      </c>
      <c r="F10" s="11" t="s">
        <v>7</v>
      </c>
      <c r="G10" s="11" t="s">
        <v>7</v>
      </c>
      <c r="H10" s="11" t="s">
        <v>7</v>
      </c>
    </row>
    <row r="11" spans="2:8" ht="15.75" x14ac:dyDescent="0.25">
      <c r="C11" s="11" t="s">
        <v>8</v>
      </c>
      <c r="D11" s="11" t="s">
        <v>9</v>
      </c>
      <c r="E11" s="11" t="s">
        <v>10</v>
      </c>
      <c r="F11" s="11" t="s">
        <v>11</v>
      </c>
      <c r="G11" s="11" t="s">
        <v>12</v>
      </c>
      <c r="H11" s="11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562418</v>
      </c>
      <c r="D13" s="6">
        <v>562418</v>
      </c>
      <c r="E13" s="6">
        <v>562418</v>
      </c>
      <c r="F13" s="6">
        <v>562418</v>
      </c>
      <c r="G13" s="6">
        <v>562418</v>
      </c>
      <c r="H13" s="6">
        <v>562418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33343</v>
      </c>
      <c r="D15" s="6">
        <v>33343</v>
      </c>
      <c r="E15" s="6">
        <v>33343</v>
      </c>
      <c r="F15" s="6">
        <v>33343</v>
      </c>
      <c r="G15" s="6">
        <v>33343</v>
      </c>
      <c r="H15" s="6">
        <v>33343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2000</v>
      </c>
      <c r="D17" s="6">
        <v>2000</v>
      </c>
      <c r="E17" s="6">
        <v>2000</v>
      </c>
      <c r="F17" s="6">
        <v>2000</v>
      </c>
      <c r="G17" s="6">
        <v>2000</v>
      </c>
      <c r="H17" s="6">
        <v>2000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597761</v>
      </c>
      <c r="D23" s="8">
        <f t="shared" ref="D23:H23" si="0">SUM(D13:D22)</f>
        <v>597761</v>
      </c>
      <c r="E23" s="8">
        <f t="shared" si="0"/>
        <v>597761</v>
      </c>
      <c r="F23" s="8">
        <f t="shared" si="0"/>
        <v>597761</v>
      </c>
      <c r="G23" s="8">
        <f t="shared" si="0"/>
        <v>597761</v>
      </c>
      <c r="H23" s="8">
        <f t="shared" si="0"/>
        <v>597761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DD2AB-4927-44F6-B060-34CB207EBE78}">
  <sheetPr>
    <pageSetUpPr fitToPage="1"/>
  </sheetPr>
  <dimension ref="B1:H24"/>
  <sheetViews>
    <sheetView view="pageLayout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</row>
    <row r="2" spans="2:8" ht="15.75" x14ac:dyDescent="0.25">
      <c r="B2" s="14" t="s">
        <v>1</v>
      </c>
      <c r="C2" s="14"/>
      <c r="D2" s="14"/>
      <c r="E2" s="14"/>
      <c r="F2" s="14"/>
      <c r="G2" s="14"/>
    </row>
    <row r="4" spans="2:8" x14ac:dyDescent="0.2">
      <c r="B4" s="2" t="s">
        <v>29</v>
      </c>
      <c r="C4" s="2"/>
      <c r="D4" s="2"/>
    </row>
    <row r="5" spans="2:8" x14ac:dyDescent="0.2">
      <c r="B5" s="13" t="s">
        <v>38</v>
      </c>
      <c r="C5" s="2"/>
      <c r="D5" s="2"/>
    </row>
    <row r="6" spans="2:8" x14ac:dyDescent="0.2">
      <c r="B6" s="13" t="s">
        <v>39</v>
      </c>
      <c r="C6" s="2"/>
      <c r="D6" s="2"/>
    </row>
    <row r="7" spans="2:8" x14ac:dyDescent="0.2">
      <c r="B7" s="13" t="s">
        <v>36</v>
      </c>
      <c r="C7" s="2"/>
      <c r="D7" s="2"/>
    </row>
    <row r="8" spans="2:8" x14ac:dyDescent="0.2">
      <c r="B8" s="13" t="s">
        <v>40</v>
      </c>
      <c r="C8" s="2"/>
      <c r="D8" s="2"/>
    </row>
    <row r="10" spans="2:8" ht="15.75" x14ac:dyDescent="0.25">
      <c r="C10" s="11" t="s">
        <v>7</v>
      </c>
      <c r="D10" s="11" t="s">
        <v>7</v>
      </c>
      <c r="E10" s="11" t="s">
        <v>7</v>
      </c>
      <c r="F10" s="11" t="s">
        <v>7</v>
      </c>
      <c r="G10" s="11" t="s">
        <v>7</v>
      </c>
      <c r="H10" s="11" t="s">
        <v>7</v>
      </c>
    </row>
    <row r="11" spans="2:8" ht="15.75" x14ac:dyDescent="0.25">
      <c r="C11" s="11" t="s">
        <v>8</v>
      </c>
      <c r="D11" s="11" t="s">
        <v>9</v>
      </c>
      <c r="E11" s="11" t="s">
        <v>10</v>
      </c>
      <c r="F11" s="11" t="s">
        <v>11</v>
      </c>
      <c r="G11" s="11" t="s">
        <v>12</v>
      </c>
      <c r="H11" s="11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659154</v>
      </c>
      <c r="D13" s="6">
        <v>659154</v>
      </c>
      <c r="E13" s="6">
        <v>659154</v>
      </c>
      <c r="F13" s="6">
        <v>659154</v>
      </c>
      <c r="G13" s="6">
        <v>659154</v>
      </c>
      <c r="H13" s="6">
        <v>659154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61352</v>
      </c>
      <c r="D15" s="6">
        <v>61352</v>
      </c>
      <c r="E15" s="6">
        <v>61352</v>
      </c>
      <c r="F15" s="6">
        <v>61352</v>
      </c>
      <c r="G15" s="6">
        <v>61352</v>
      </c>
      <c r="H15" s="6">
        <v>61352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2000</v>
      </c>
      <c r="D17" s="6">
        <v>2000</v>
      </c>
      <c r="E17" s="6">
        <v>2000</v>
      </c>
      <c r="F17" s="6">
        <v>2000</v>
      </c>
      <c r="G17" s="6">
        <v>2000</v>
      </c>
      <c r="H17" s="6">
        <v>2000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722506</v>
      </c>
      <c r="D23" s="8">
        <f t="shared" ref="D23:H23" si="0">SUM(D13:D22)</f>
        <v>722506</v>
      </c>
      <c r="E23" s="8">
        <f t="shared" si="0"/>
        <v>722506</v>
      </c>
      <c r="F23" s="8">
        <f t="shared" si="0"/>
        <v>722506</v>
      </c>
      <c r="G23" s="8">
        <f t="shared" si="0"/>
        <v>722506</v>
      </c>
      <c r="H23" s="8">
        <f t="shared" si="0"/>
        <v>722506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0D522-FE17-4EEA-8E53-92470EF2A04D}">
  <dimension ref="B1:H48"/>
  <sheetViews>
    <sheetView showWhiteSpace="0" zoomScaleNormal="100" workbookViewId="0">
      <selection activeCell="D35" sqref="D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21</v>
      </c>
      <c r="C4" s="2"/>
      <c r="D4" s="2"/>
    </row>
    <row r="5" spans="2:8" x14ac:dyDescent="0.2">
      <c r="B5" s="2" t="s">
        <v>26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24</v>
      </c>
      <c r="C7" s="2"/>
      <c r="D7" s="2"/>
    </row>
    <row r="8" spans="2:8" x14ac:dyDescent="0.2">
      <c r="B8" s="2" t="s">
        <v>28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SUM(C13,C15,C17,C19,C21)</f>
        <v>0</v>
      </c>
      <c r="D23" s="8">
        <f t="shared" ref="D23:H23" si="0">SUM(D13,D15,D17,D19,D21)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0C9CD-07B3-4EB5-9B78-24A729A7F1C8}">
  <dimension ref="B1:H48"/>
  <sheetViews>
    <sheetView tabSelected="1" showWhiteSpace="0" zoomScaleNormal="100" workbookViewId="0">
      <selection activeCell="D36" sqref="D3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2</v>
      </c>
      <c r="C4" s="2"/>
      <c r="D4" s="2"/>
    </row>
    <row r="5" spans="2:8" x14ac:dyDescent="0.2">
      <c r="B5" s="2" t="s">
        <v>3</v>
      </c>
      <c r="C5" s="2"/>
      <c r="D5" s="2"/>
    </row>
    <row r="6" spans="2:8" x14ac:dyDescent="0.2">
      <c r="B6" s="2" t="s">
        <v>4</v>
      </c>
      <c r="C6" s="2"/>
      <c r="D6" s="2"/>
    </row>
    <row r="7" spans="2:8" x14ac:dyDescent="0.2">
      <c r="B7" s="2" t="s">
        <v>5</v>
      </c>
      <c r="C7" s="2"/>
      <c r="D7" s="2"/>
    </row>
    <row r="8" spans="2:8" x14ac:dyDescent="0.2">
      <c r="B8" s="2" t="s">
        <v>6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0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5</vt:i4>
      </vt:variant>
    </vt:vector>
  </HeadingPairs>
  <TitlesOfParts>
    <vt:vector size="13" baseType="lpstr">
      <vt:lpstr>S 362</vt:lpstr>
      <vt:lpstr>S 374</vt:lpstr>
      <vt:lpstr>S 379</vt:lpstr>
      <vt:lpstr>S 380</vt:lpstr>
      <vt:lpstr>S 386</vt:lpstr>
      <vt:lpstr>S 387</vt:lpstr>
      <vt:lpstr>S 388</vt:lpstr>
      <vt:lpstr>S 394</vt:lpstr>
      <vt:lpstr>'S 374'!Print_Area</vt:lpstr>
      <vt:lpstr>'S 379'!Print_Area</vt:lpstr>
      <vt:lpstr>'S 380'!Print_Area</vt:lpstr>
      <vt:lpstr>'S 388'!Print_Area</vt:lpstr>
      <vt:lpstr>'S 394'!Print_Area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Brunner, Nazly</dc:creator>
  <cp:lastModifiedBy>Lum, Andrew</cp:lastModifiedBy>
  <dcterms:created xsi:type="dcterms:W3CDTF">2022-09-29T00:34:16Z</dcterms:created>
  <dcterms:modified xsi:type="dcterms:W3CDTF">2022-09-30T23:30:59Z</dcterms:modified>
</cp:coreProperties>
</file>