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2341D1D3-AD58-4EBD-B9A0-306D04931D0E}" xr6:coauthVersionLast="44" xr6:coauthVersionMax="46" xr10:uidLastSave="{00000000-0000-0000-0000-000000000000}"/>
  <bookViews>
    <workbookView xWindow="28680" yWindow="-120" windowWidth="29040" windowHeight="15840" xr2:uid="{00000000-000D-0000-FFFF-FFFF00000000}"/>
  </bookViews>
  <sheets>
    <sheet name="S 276" sheetId="14" r:id="rId1"/>
    <sheet name="S 292" sheetId="15" r:id="rId2"/>
    <sheet name="S 293 &amp; S 205" sheetId="16" r:id="rId3"/>
    <sheet name="S 294" sheetId="17" r:id="rId4"/>
    <sheet name="S 295" sheetId="18" r:id="rId5"/>
    <sheet name="S 298" sheetId="20" r:id="rId6"/>
    <sheet name="S 299" sheetId="21" r:id="rId7"/>
  </sheets>
  <definedNames>
    <definedName name="_xlnm.Print_Area" localSheetId="5">'S 298'!$A$1:$I$41</definedName>
    <definedName name="_xlnm.Print_Area" localSheetId="6">'S 299'!$A$1:$I$41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8" i="21" l="1"/>
  <c r="F29" i="21" s="1"/>
  <c r="G18" i="21" s="1"/>
  <c r="G29" i="21" s="1"/>
  <c r="H18" i="21" s="1"/>
  <c r="H29" i="21" s="1"/>
  <c r="I18" i="21" s="1"/>
  <c r="I29" i="21" s="1"/>
  <c r="F19" i="20"/>
  <c r="F29" i="20" s="1"/>
  <c r="G19" i="20" s="1"/>
  <c r="G29" i="20" s="1"/>
  <c r="H19" i="20" s="1"/>
  <c r="H29" i="20" s="1"/>
  <c r="I19" i="20" s="1"/>
  <c r="I29" i="20" s="1"/>
  <c r="I28" i="18" l="1"/>
  <c r="H28" i="18"/>
  <c r="G28" i="18"/>
  <c r="F28" i="18"/>
  <c r="F19" i="18"/>
  <c r="F30" i="18" s="1"/>
  <c r="G19" i="18" s="1"/>
  <c r="G30" i="18" s="1"/>
  <c r="H19" i="18" s="1"/>
  <c r="H30" i="18" s="1"/>
  <c r="I19" i="18" s="1"/>
  <c r="I30" i="18" s="1"/>
  <c r="I29" i="17"/>
  <c r="I31" i="17" s="1"/>
  <c r="H29" i="17"/>
  <c r="G29" i="17"/>
  <c r="F29" i="17"/>
  <c r="F20" i="17"/>
  <c r="F33" i="16"/>
  <c r="I29" i="16"/>
  <c r="H29" i="16"/>
  <c r="G29" i="16"/>
  <c r="F29" i="16"/>
  <c r="F22" i="16"/>
  <c r="F21" i="16"/>
  <c r="F20" i="16"/>
  <c r="F31" i="16" s="1"/>
  <c r="G20" i="16" s="1"/>
  <c r="G31" i="16" s="1"/>
  <c r="H20" i="16" s="1"/>
  <c r="H31" i="16" s="1"/>
  <c r="I20" i="16" s="1"/>
  <c r="I31" i="16" s="1"/>
  <c r="I27" i="15"/>
  <c r="I29" i="15" s="1"/>
  <c r="H27" i="15"/>
  <c r="H29" i="15" s="1"/>
  <c r="G27" i="15"/>
  <c r="F27" i="15"/>
  <c r="F18" i="15"/>
  <c r="F29" i="15" s="1"/>
  <c r="G18" i="15" s="1"/>
  <c r="G29" i="15" s="1"/>
  <c r="I29" i="14"/>
  <c r="H29" i="14"/>
  <c r="G29" i="14"/>
  <c r="F29" i="14"/>
  <c r="G20" i="14"/>
  <c r="G31" i="14" s="1"/>
  <c r="H20" i="14" s="1"/>
  <c r="H31" i="14" s="1"/>
  <c r="I20" i="14" s="1"/>
  <c r="I31" i="14" s="1"/>
  <c r="F31" i="17" l="1"/>
  <c r="G20" i="17" s="1"/>
  <c r="G31" i="17" s="1"/>
  <c r="H20" i="17" s="1"/>
  <c r="H31" i="17" s="1"/>
</calcChain>
</file>

<file path=xl/sharedStrings.xml><?xml version="1.0" encoding="utf-8"?>
<sst xmlns="http://schemas.openxmlformats.org/spreadsheetml/2006/main" count="401" uniqueCount="96">
  <si>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</si>
  <si>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</si>
  <si>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</si>
  <si>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</si>
  <si>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</si>
  <si>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</si>
  <si>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</si>
  <si>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</si>
  <si>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</si>
  <si>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</si>
  <si>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</si>
  <si>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</si>
  <si>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</si>
  <si>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</si>
  <si>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</si>
  <si>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</si>
  <si>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</si>
  <si>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</si>
  <si>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</si>
  <si>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</si>
  <si>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Prog ID(s):</t>
  </si>
  <si>
    <t>Encumbrances</t>
  </si>
  <si>
    <t>Unencumbered Cash Balance</t>
  </si>
  <si>
    <t>Additional Information:</t>
  </si>
  <si>
    <t>FY 2018</t>
  </si>
  <si>
    <t>Amount Req. by Bond Covenants</t>
  </si>
  <si>
    <t>FY 2019</t>
  </si>
  <si>
    <t xml:space="preserve">   List each net transfer in/out/ or projection in/out; list each account number</t>
  </si>
  <si>
    <t>FY 2020</t>
  </si>
  <si>
    <t>FY 2021</t>
  </si>
  <si>
    <t>FY 2022</t>
  </si>
  <si>
    <t>FY 2023</t>
  </si>
  <si>
    <t>HTH 560</t>
  </si>
  <si>
    <t>American Rescue Plan Act of 2021</t>
  </si>
  <si>
    <t>N</t>
  </si>
  <si>
    <t xml:space="preserve">American Rescue Plan Act of 2021, </t>
  </si>
  <si>
    <t>S 276 H</t>
  </si>
  <si>
    <t>Child Abuse Prevention and Treatment Act</t>
  </si>
  <si>
    <t xml:space="preserve">Intended Purpose:  To support community-based efforts to develop, operate, expand, enhance, and coordinate initiatives, programs, and activities to prevent child abuse and neglect and to support the coordination of resources and activities to better strengthen and support families to reduce the likelihood of child abuse and neglect; and to foster understanding, appreciation and knowledge of diverse populations in order to effectively prevent and treat child abuse and neglect. </t>
  </si>
  <si>
    <t>Source of Revenues:  DHHS, Administration on Children, Youth and Families</t>
  </si>
  <si>
    <t xml:space="preserve">Current Program Activities: 
A. Support planning, coordination, collaboration and implementation of child abuse and neglect (CAN) prevention and family strengthening events on all the islands. 
B. Determine the readiness of two communities to collaborate on the design and establishing of the Community Cafe model in their community. 
C. Support the planning, coordination, and implementation of statewide trainings (Adverse Childhood Experiences, Resilience, Toxic Stress), conferences and related program activities. 
D. Support the collection and analysis of data specific to and related to child abuse and neglect to serve as a foundation for the development of a statewide CAN prevention plan including children with special needs.
E. Collaborate and partner with existing networks to build the capacity of parent's to advocate for their children and their community.  </t>
  </si>
  <si>
    <t>Variances:  Variances do not exceed 10%</t>
  </si>
  <si>
    <t>N/A</t>
  </si>
  <si>
    <t>Ian Tholen</t>
  </si>
  <si>
    <t>(808) 594-0013</t>
  </si>
  <si>
    <t>Infants and Families with Disabilities (Part C)</t>
  </si>
  <si>
    <t xml:space="preserve">P.L. 105-17 Part - C Individual with Disabilities Education Act    </t>
  </si>
  <si>
    <t>S 292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</si>
  <si>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</si>
  <si>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</si>
  <si>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</si>
  <si>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Variances:  This 15-month grant runs from July 1st through Sep. 30th. The variance in revenues and expenditures between FY 2020-21 and FY21-22 are primarily due to FY21 reconciliations still in progress.  The expenditures are in process of posting through September 30, 2021, which will be included as FY22 revenues and expenditures due to timing of postings.</t>
  </si>
  <si>
    <t>PAUL UCHIMA</t>
  </si>
  <si>
    <t>586-8190</t>
  </si>
  <si>
    <t>BREASTFEEDING PEER COUNSELING (WIC BFPC)</t>
  </si>
  <si>
    <t xml:space="preserve">Child Nutrition Act of 1966, as amended, Section 17, 42 U.S.C. 1786. </t>
  </si>
  <si>
    <t>S 293 H and S 205 H for FY 21</t>
  </si>
  <si>
    <t>Healthy, Hunger-Free Kids Act of 2010, Public Law 111-296, 7 U.S.C 1746.</t>
  </si>
  <si>
    <t>Intended Purpose:  The fund contains HTH 560 GI  federal grant funds.  The purpose is to provide breastfeeding peer counseling to WIC women.</t>
  </si>
  <si>
    <t>Source of Revenues:  USDA/Food and Nutrition Services/Western Region Office</t>
  </si>
  <si>
    <t>Current Program Activities/Allowable Expenses:  Breastfeeding peer counseling services to WIC women.</t>
  </si>
  <si>
    <t>Variances: The variance in revenues from 2021-2022 is due to the available cash beginning balance of $28,175 in FY 2021.
                    Therefore the net variance between FY 2021 and FY 2022 is &lt; 10%.  
                    FY 2020 expenditures were charged against S 205 H.  From FY 2021, expenditures are charged to S 293.</t>
  </si>
  <si>
    <t>Community Based Child Abuse Prevention (CBCAP) Grant (project: 000270)</t>
  </si>
  <si>
    <t>Title II of the Child Abuse Prevention and Treatment Act</t>
  </si>
  <si>
    <t>S 294 H</t>
  </si>
  <si>
    <t>(72 U.S.C. 5116 et seq.), amended by P.L. 108-36</t>
  </si>
  <si>
    <t>Family Planning Services Grant (project: 000239)</t>
  </si>
  <si>
    <t>Title X of the Public Health Service (PHS) Act, as amended; 42 CFR 59</t>
  </si>
  <si>
    <t>S 295 H</t>
  </si>
  <si>
    <t>Intended Purpose:  To assure statewide family planning and related preventive health services, education, counseling and referrals in accordance to Title X Program requirements  for all people of reproductive age (primarily low-income and hard-to-reach individuals that are most under-served).</t>
  </si>
  <si>
    <r>
      <t xml:space="preserve">Source of Revenues: </t>
    </r>
    <r>
      <rPr>
        <sz val="10"/>
        <color rgb="FFFF0000"/>
        <rFont val="Arial"/>
        <family val="2"/>
      </rPr>
      <t xml:space="preserve"> </t>
    </r>
    <r>
      <rPr>
        <sz val="10"/>
        <rFont val="Arial"/>
        <family val="2"/>
      </rPr>
      <t>none</t>
    </r>
  </si>
  <si>
    <t xml:space="preserve">Current Program Activities:   NA
</t>
  </si>
  <si>
    <t>Variances: As of 3/31/2020 grant ended.</t>
  </si>
  <si>
    <t>HTH</t>
  </si>
  <si>
    <t>Nancy Bartter</t>
  </si>
  <si>
    <t>HTH 840 FG</t>
  </si>
  <si>
    <t>586-7567</t>
  </si>
  <si>
    <t xml:space="preserve">Water Pollution Control </t>
  </si>
  <si>
    <t>PL 92-500, federal Water Pollution Control Act</t>
  </si>
  <si>
    <t>S 298 H</t>
  </si>
  <si>
    <t>Source of Revenues:  Federal grant funds from Environmental Protection Agency</t>
  </si>
  <si>
    <t xml:space="preserve">   List each net transfer in/out; list each account number</t>
  </si>
  <si>
    <t>NA</t>
  </si>
  <si>
    <t>Amount Req. for Bond Conveyance</t>
  </si>
  <si>
    <t>Water Pollution Control - Monitoring Initiative</t>
  </si>
  <si>
    <t>S 299 H</t>
  </si>
  <si>
    <t>Intended Purpose: Prevent, reduce, and eliminate water pollution.</t>
  </si>
  <si>
    <t>FY 2024</t>
  </si>
  <si>
    <t>Samantha Berberich</t>
  </si>
  <si>
    <t>733-9073</t>
  </si>
  <si>
    <t>Variances:  Variances reflect an increase in spending from FY23.</t>
  </si>
  <si>
    <t>Variances:  Award was anticipated to again be for a 5-year period.  However, this changed to an annual award in FY 21.  Expenditures vary according to grant workplan.  Position will be funded by this grant starting in FY 20, so ceiling will be needed in each year, regardless of award period.</t>
  </si>
  <si>
    <t>Current Program Activities/Allowable Expenses: Surface water monitoring, providing public access to monitoring data, and participating in training 
pertinent to surface water monitoring.</t>
  </si>
  <si>
    <t>Intended Purpose: Comply with federal mandates of Environmental Protection Agency Clean Water Act that regulates protection of the environment 
and public health.</t>
  </si>
  <si>
    <t>Current Program Activities/Allowable Expenses: Administration, program development, technical assistance, permitting, enforcement, disease 
surveillance and investigation, laboratory capabilities and certification, public participation, data management, training for delegated programs, and 
regulation of permitted water pollution sources.</t>
  </si>
  <si>
    <t>Variances:  Grant award has a 5-year budget/project period.  Ceiling included each year for budgetary purposes, because positions are funded by this 
grant.  Starting in FY 21, award covers both surface water and ground water.  WPC-Groundwater grant was previously S-557-H.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</si>
</sst>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7" x14ac:knownFonts="1">
    <font>
      <sz val="10"/>
      <name val="Arial"/>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8">
    <xf numFmtId="0" fontId="0" fillId="0" borderId="0"/>
    <xf numFmtId="0" fontId="4" fillId="0" borderId="0"/>
    <xf numFmtId="0" fontId="4"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1" fillId="0" borderId="0"/>
  </cellStyleXfs>
  <cellXfs count="84">
    <xf numFmtId="0" fontId="0" fillId="0" borderId="0" xfId="0"/>
    <xf numFmtId="0" fontId="4" fillId="2" borderId="11" xfId="3" applyFill="1" applyBorder="1"/>
    <xf numFmtId="0" fontId="4" fillId="2" borderId="4" xfId="3" applyFill="1" applyBorder="1"/>
    <xf numFmtId="0" fontId="4" fillId="2" borderId="6" xfId="3" applyFill="1" applyBorder="1" applyAlignment="1">
      <alignment horizontal="center"/>
    </xf>
    <xf numFmtId="0" fontId="4" fillId="2" borderId="3" xfId="3" applyFill="1" applyBorder="1" applyAlignment="1">
      <alignment horizontal="center"/>
    </xf>
    <xf numFmtId="38" fontId="4" fillId="2" borderId="3" xfId="3" applyNumberFormat="1" applyFill="1" applyBorder="1"/>
    <xf numFmtId="38" fontId="4" fillId="2" borderId="1" xfId="3" applyNumberFormat="1" applyFill="1" applyBorder="1"/>
    <xf numFmtId="38" fontId="4" fillId="2" borderId="4" xfId="3" applyNumberFormat="1" applyFill="1" applyBorder="1"/>
    <xf numFmtId="38" fontId="4" fillId="2" borderId="2" xfId="3" applyNumberFormat="1" applyFill="1" applyBorder="1"/>
    <xf numFmtId="0" fontId="4" fillId="2" borderId="8" xfId="3" applyFill="1" applyBorder="1"/>
    <xf numFmtId="0" fontId="4" fillId="2" borderId="9" xfId="3" applyFill="1" applyBorder="1"/>
    <xf numFmtId="38" fontId="4" fillId="2" borderId="13" xfId="3" applyNumberFormat="1" applyFill="1" applyBorder="1"/>
    <xf numFmtId="0" fontId="4" fillId="2" borderId="5" xfId="3" applyFill="1" applyBorder="1"/>
    <xf numFmtId="0" fontId="3" fillId="2" borderId="1" xfId="3" applyFont="1" applyFill="1" applyBorder="1"/>
    <xf numFmtId="0" fontId="4" fillId="2" borderId="7" xfId="3" applyFill="1" applyBorder="1"/>
    <xf numFmtId="0" fontId="4" fillId="2" borderId="10" xfId="3" applyFill="1" applyBorder="1"/>
    <xf numFmtId="0" fontId="4" fillId="2" borderId="6" xfId="3" applyFill="1" applyBorder="1"/>
    <xf numFmtId="38" fontId="4" fillId="2" borderId="0" xfId="3" applyNumberFormat="1" applyFill="1"/>
    <xf numFmtId="38" fontId="4" fillId="2" borderId="6" xfId="3" applyNumberFormat="1" applyFill="1" applyBorder="1"/>
    <xf numFmtId="37" fontId="4" fillId="2" borderId="3" xfId="3" applyNumberFormat="1" applyFill="1" applyBorder="1"/>
    <xf numFmtId="0" fontId="4" fillId="0" borderId="3" xfId="3" applyBorder="1"/>
    <xf numFmtId="0" fontId="4" fillId="2" borderId="0" xfId="3" applyFill="1" applyAlignment="1">
      <alignment horizontal="right"/>
    </xf>
    <xf numFmtId="0" fontId="4" fillId="0" borderId="0" xfId="3"/>
    <xf numFmtId="0" fontId="4" fillId="0" borderId="1" xfId="3" applyBorder="1"/>
    <xf numFmtId="0" fontId="4" fillId="0" borderId="2" xfId="3" applyBorder="1"/>
    <xf numFmtId="0" fontId="4" fillId="0" borderId="11" xfId="3" applyBorder="1"/>
    <xf numFmtId="0" fontId="4" fillId="0" borderId="4" xfId="3" applyBorder="1"/>
    <xf numFmtId="0" fontId="4" fillId="0" borderId="6" xfId="3" applyBorder="1" applyAlignment="1">
      <alignment horizontal="center"/>
    </xf>
    <xf numFmtId="0" fontId="4" fillId="0" borderId="3" xfId="3" applyBorder="1" applyAlignment="1">
      <alignment horizontal="center"/>
    </xf>
    <xf numFmtId="0" fontId="4" fillId="0" borderId="4" xfId="3" applyBorder="1" applyAlignment="1">
      <alignment horizontal="center"/>
    </xf>
    <xf numFmtId="38" fontId="4" fillId="0" borderId="4" xfId="3" applyNumberFormat="1" applyBorder="1"/>
    <xf numFmtId="38" fontId="4" fillId="0" borderId="3" xfId="3" applyNumberFormat="1" applyBorder="1"/>
    <xf numFmtId="38" fontId="4" fillId="0" borderId="2" xfId="3" applyNumberFormat="1" applyBorder="1"/>
    <xf numFmtId="38" fontId="4" fillId="0" borderId="11" xfId="3" applyNumberFormat="1" applyBorder="1"/>
    <xf numFmtId="0" fontId="4" fillId="0" borderId="8" xfId="3" applyBorder="1"/>
    <xf numFmtId="0" fontId="4" fillId="0" borderId="9" xfId="3" applyBorder="1"/>
    <xf numFmtId="38" fontId="4" fillId="0" borderId="13" xfId="3" applyNumberFormat="1" applyBorder="1"/>
    <xf numFmtId="0" fontId="4" fillId="0" borderId="5" xfId="3" applyBorder="1"/>
    <xf numFmtId="38" fontId="4" fillId="0" borderId="9" xfId="3" applyNumberFormat="1" applyBorder="1" applyAlignment="1">
      <alignment horizontal="center"/>
    </xf>
    <xf numFmtId="38" fontId="4" fillId="0" borderId="14" xfId="3" applyNumberFormat="1" applyBorder="1" applyAlignment="1">
      <alignment horizontal="center"/>
    </xf>
    <xf numFmtId="0" fontId="4" fillId="0" borderId="12" xfId="3" applyBorder="1"/>
    <xf numFmtId="38" fontId="4" fillId="0" borderId="12" xfId="3" applyNumberFormat="1" applyBorder="1"/>
    <xf numFmtId="0" fontId="3" fillId="0" borderId="1" xfId="3" applyFont="1" applyBorder="1"/>
    <xf numFmtId="38" fontId="4" fillId="0" borderId="1" xfId="3" applyNumberFormat="1" applyBorder="1"/>
    <xf numFmtId="0" fontId="4" fillId="0" borderId="7" xfId="3" applyBorder="1"/>
    <xf numFmtId="0" fontId="4" fillId="0" borderId="10" xfId="3" applyBorder="1"/>
    <xf numFmtId="0" fontId="4" fillId="0" borderId="6" xfId="3" applyBorder="1"/>
    <xf numFmtId="0" fontId="4" fillId="2" borderId="0" xfId="3" applyFill="1"/>
    <xf numFmtId="0" fontId="4" fillId="2" borderId="1" xfId="3" applyFill="1" applyBorder="1"/>
    <xf numFmtId="0" fontId="4" fillId="2" borderId="2" xfId="3" applyFill="1" applyBorder="1"/>
    <xf numFmtId="38" fontId="4" fillId="3" borderId="3" xfId="3" applyNumberFormat="1" applyFill="1" applyBorder="1"/>
    <xf numFmtId="0" fontId="4" fillId="0" borderId="0" xfId="1"/>
    <xf numFmtId="0" fontId="4" fillId="0" borderId="1" xfId="1" applyBorder="1"/>
    <xf numFmtId="0" fontId="4" fillId="0" borderId="0" xfId="1" applyAlignment="1">
      <alignment horizontal="right"/>
    </xf>
    <xf numFmtId="0" fontId="4" fillId="0" borderId="1" xfId="2" applyBorder="1"/>
    <xf numFmtId="0" fontId="4" fillId="0" borderId="2" xfId="1" applyBorder="1"/>
    <xf numFmtId="0" fontId="4" fillId="0" borderId="2" xfId="2" applyBorder="1"/>
    <xf numFmtId="3" fontId="4" fillId="0" borderId="3" xfId="3" applyNumberFormat="1" applyBorder="1"/>
    <xf numFmtId="0" fontId="4" fillId="3" borderId="0" xfId="3" applyFill="1"/>
    <xf numFmtId="0" fontId="4" fillId="0" borderId="0" xfId="2"/>
    <xf numFmtId="0" fontId="4" fillId="3" borderId="2" xfId="2" applyFill="1" applyBorder="1"/>
    <xf numFmtId="0" fontId="4" fillId="3" borderId="0" xfId="2" applyFill="1" applyAlignment="1">
      <alignment horizontal="right"/>
    </xf>
    <xf numFmtId="0" fontId="4" fillId="3" borderId="0" xfId="2" applyFill="1"/>
    <xf numFmtId="0" fontId="4" fillId="3" borderId="1" xfId="3" applyFill="1" applyBorder="1"/>
    <xf numFmtId="0" fontId="4" fillId="3" borderId="1" xfId="2" applyFill="1" applyBorder="1"/>
    <xf numFmtId="0" fontId="4" fillId="3" borderId="2" xfId="3" applyFill="1" applyBorder="1"/>
    <xf numFmtId="0" fontId="4" fillId="0" borderId="0" xfId="2" applyAlignment="1">
      <alignment horizontal="right"/>
    </xf>
    <xf numFmtId="0" fontId="4" fillId="0" borderId="0" xfId="3" applyAlignment="1">
      <alignment vertical="top"/>
    </xf>
    <xf numFmtId="0" fontId="2" fillId="2" borderId="11" xfId="3" applyFont="1" applyFill="1" applyBorder="1" applyAlignment="1">
      <alignment horizontal="center"/>
    </xf>
    <xf numFmtId="0" fontId="2" fillId="2" borderId="2" xfId="3" applyFont="1" applyFill="1" applyBorder="1" applyAlignment="1">
      <alignment horizontal="center"/>
    </xf>
    <xf numFmtId="0" fontId="2" fillId="2" borderId="4" xfId="3" applyFont="1" applyFill="1" applyBorder="1" applyAlignment="1">
      <alignment horizontal="center"/>
    </xf>
    <xf numFmtId="0" fontId="2" fillId="0" borderId="11" xfId="3" applyFont="1" applyBorder="1" applyAlignment="1">
      <alignment horizontal="center"/>
    </xf>
    <xf numFmtId="0" fontId="2" fillId="0" borderId="2" xfId="3" applyFont="1" applyBorder="1" applyAlignment="1">
      <alignment horizontal="center"/>
    </xf>
    <xf numFmtId="0" fontId="2" fillId="0" borderId="4" xfId="3" applyFont="1" applyBorder="1" applyAlignment="1">
      <alignment horizontal="center"/>
    </xf>
    <xf numFmtId="0" fontId="4" fillId="0" borderId="0" xfId="3" applyAlignment="1">
      <alignment horizontal="left" vertical="top" wrapText="1"/>
    </xf>
    <xf numFmtId="0" fontId="4" fillId="0" borderId="0" xfId="1" applyAlignment="1">
      <alignment horizontal="left" vertical="top" wrapText="1"/>
    </xf>
    <xf numFmtId="0" fontId="4" fillId="0" borderId="0" xfId="2" applyAlignment="1">
      <alignment horizontal="left" vertical="top" wrapText="1"/>
    </xf>
    <xf numFmtId="0" fontId="4" fillId="3" borderId="0" xfId="3" applyFill="1" applyAlignment="1">
      <alignment horizontal="left" vertical="top" wrapText="1"/>
    </xf>
    <xf numFmtId="0" fontId="4" fillId="2" borderId="0" xfId="3" applyFill="1" applyAlignment="1">
      <alignment horizontal="left" wrapText="1"/>
    </xf>
    <xf numFmtId="0" fontId="4" fillId="2" borderId="0" xfId="3" applyFill="1" applyAlignment="1">
      <alignment horizontal="left" vertical="top" wrapText="1"/>
    </xf>
    <xf numFmtId="0" fontId="5" fillId="2" borderId="0" xfId="1" applyFont="1" applyFill="1" applyAlignment="1">
      <alignment horizontal="left" vertical="top" wrapText="1"/>
    </xf>
    <xf numFmtId="0" fontId="4" fillId="2" borderId="0" xfId="1" applyFill="1" applyAlignment="1">
      <alignment horizontal="left" vertical="top" wrapText="1"/>
    </xf>
    <xf numFmtId="0" fontId="4" fillId="2" borderId="12" xfId="3" applyFill="1" applyBorder="1" applyAlignment="1">
      <alignment horizontal="left" wrapText="1"/>
    </xf>
    <xf numFmtId="0" fontId="5" fillId="0" borderId="0" xfId="1" applyFont="1" applyAlignment="1">
      <alignment horizontal="left" vertical="top" wrapText="1"/>
    </xf>
  </cellXfs>
  <cellStyles count="8">
    <cellStyle name="Comma 2" xfId="4" xr:uid="{7FA6AAF3-8496-4346-A5D7-992945860B83}"/>
    <cellStyle name="Normal" xfId="0" builtinId="0"/>
    <cellStyle name="Normal 10" xfId="3" xr:uid="{A5A03524-3C79-49BC-990E-76610693F3AB}"/>
    <cellStyle name="Normal 2 2" xfId="1" xr:uid="{8400B338-8B5F-4CC1-8BA0-D7EDE47FB181}"/>
    <cellStyle name="Normal 3" xfId="6" xr:uid="{0DA9D2CE-7ADF-472D-8E46-43FD88B66894}"/>
    <cellStyle name="Normal 3 2" xfId="2" xr:uid="{5378F5BB-2704-4FFB-A2A9-3C2F9E056EBA}"/>
    <cellStyle name="Normal 6" xfId="7" xr:uid="{B06B6F7A-02C8-41AE-A696-7B40AC332D6A}"/>
    <cellStyle name="Percent 2" xfId="5" xr:uid="{0A2FB657-CD1F-4246-8F18-8AFD524285A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EACF6-BA5A-4A60-A547-C7EF81B596D1}">
  <sheetPr>
    <pageSetUpPr fitToPage="1"/>
  </sheetPr>
  <dimension ref="A2:I43"/>
  <sheetViews>
    <sheetView tabSelected="1" zoomScaleNormal="100" workbookViewId="0">
      <selection activeCell="A7" sqref="A7"/>
    </sheetView>
  </sheetViews>
  <sheetFormatPr defaultRowHeight="12.75" x14ac:dyDescent="0.2"/>
  <cols>
    <col min="1" max="2" width="14.7109375" style="22" customWidth="1"/>
    <col min="3" max="8" width="14" style="22" customWidth="1"/>
    <col min="9" max="9" width="13.140625" style="22" customWidth="1"/>
    <col min="10" max="16384" width="9.140625" style="22"/>
  </cols>
  <sheetData>
    <row r="2" spans="1:9" x14ac:dyDescent="0.2">
      <c r="A2" s="51" t="s">
        <v>13</v>
      </c>
      <c r="B2" s="52" t="s">
        <v>73</v>
      </c>
      <c r="C2" s="52"/>
      <c r="D2" s="52"/>
      <c r="E2" s="51"/>
      <c r="F2" s="51"/>
      <c r="G2" s="53" t="s">
        <v>14</v>
      </c>
      <c r="H2" s="54" t="s">
        <v>88</v>
      </c>
      <c r="I2" s="52"/>
    </row>
    <row r="3" spans="1:9" x14ac:dyDescent="0.2">
      <c r="A3" s="51" t="s">
        <v>20</v>
      </c>
      <c r="B3" s="52" t="s">
        <v>32</v>
      </c>
      <c r="C3" s="52"/>
      <c r="D3" s="52"/>
      <c r="E3" s="51"/>
      <c r="F3" s="51"/>
      <c r="G3" s="53" t="s">
        <v>15</v>
      </c>
      <c r="H3" s="55" t="s">
        <v>89</v>
      </c>
      <c r="I3" s="55"/>
    </row>
    <row r="4" spans="1:9" x14ac:dyDescent="0.2">
      <c r="A4" s="51" t="s">
        <v>16</v>
      </c>
      <c r="B4" s="52" t="s">
        <v>33</v>
      </c>
      <c r="C4" s="52"/>
      <c r="D4" s="52"/>
      <c r="E4" s="51"/>
      <c r="F4" s="51"/>
      <c r="G4" s="53" t="s">
        <v>18</v>
      </c>
      <c r="H4" s="52" t="s">
        <v>34</v>
      </c>
      <c r="I4" s="52"/>
    </row>
    <row r="5" spans="1:9" x14ac:dyDescent="0.2">
      <c r="A5" s="51" t="s">
        <v>17</v>
      </c>
      <c r="B5" s="52" t="s">
        <v>35</v>
      </c>
      <c r="C5" s="55"/>
      <c r="D5" s="55"/>
      <c r="E5" s="51"/>
      <c r="F5" s="51"/>
      <c r="G5" s="53" t="s">
        <v>19</v>
      </c>
      <c r="H5" s="55" t="s">
        <v>36</v>
      </c>
      <c r="I5" s="55"/>
    </row>
    <row r="6" spans="1:9" x14ac:dyDescent="0.2">
      <c r="A6" s="51"/>
      <c r="B6" s="51" t="s">
        <v>37</v>
      </c>
      <c r="C6" s="51"/>
      <c r="D6" s="51"/>
      <c r="E6" s="51"/>
      <c r="F6" s="51"/>
      <c r="G6" s="51"/>
      <c r="H6" s="51"/>
      <c r="I6" s="51"/>
    </row>
    <row r="8" spans="1:9" x14ac:dyDescent="0.2">
      <c r="A8" s="74" t="s">
        <v>38</v>
      </c>
      <c r="B8" s="74"/>
      <c r="C8" s="74"/>
      <c r="D8" s="74"/>
      <c r="E8" s="74"/>
      <c r="F8" s="74"/>
      <c r="G8" s="74"/>
      <c r="H8" s="74"/>
      <c r="I8" s="74"/>
    </row>
    <row r="10" spans="1:9" x14ac:dyDescent="0.2">
      <c r="A10" s="74" t="s">
        <v>39</v>
      </c>
      <c r="B10" s="74"/>
      <c r="C10" s="74"/>
      <c r="D10" s="74"/>
      <c r="E10" s="74"/>
      <c r="F10" s="74"/>
      <c r="G10" s="74"/>
      <c r="H10" s="74"/>
      <c r="I10" s="74"/>
    </row>
    <row r="12" spans="1:9" x14ac:dyDescent="0.2">
      <c r="A12" s="75" t="s">
        <v>40</v>
      </c>
      <c r="B12" s="75"/>
      <c r="C12" s="75"/>
      <c r="D12" s="75"/>
      <c r="E12" s="75"/>
      <c r="F12" s="75"/>
      <c r="G12" s="75"/>
      <c r="H12" s="75"/>
      <c r="I12" s="75"/>
    </row>
    <row r="14" spans="1:9" x14ac:dyDescent="0.2">
      <c r="A14" s="76" t="s">
        <v>41</v>
      </c>
      <c r="B14" s="76"/>
      <c r="C14" s="76"/>
      <c r="D14" s="76"/>
      <c r="E14" s="76"/>
      <c r="F14" s="76"/>
      <c r="G14" s="76"/>
      <c r="H14" s="76"/>
      <c r="I14" s="76"/>
    </row>
    <row r="16" spans="1:9" x14ac:dyDescent="0.2">
      <c r="A16" s="71" t="s">
        <v>12</v>
      </c>
      <c r="B16" s="72"/>
      <c r="C16" s="72"/>
      <c r="D16" s="72"/>
      <c r="E16" s="72"/>
      <c r="F16" s="72"/>
      <c r="G16" s="72"/>
      <c r="H16" s="72"/>
      <c r="I16" s="73"/>
    </row>
    <row r="17" spans="1:9" x14ac:dyDescent="0.2">
      <c r="A17" s="25"/>
      <c r="B17" s="26"/>
      <c r="C17" s="27" t="s">
        <v>24</v>
      </c>
      <c r="D17" s="27" t="s">
        <v>26</v>
      </c>
      <c r="E17" s="27" t="s">
        <v>28</v>
      </c>
      <c r="F17" s="27" t="s">
        <v>29</v>
      </c>
      <c r="G17" s="27" t="s">
        <v>30</v>
      </c>
      <c r="H17" s="27" t="s">
        <v>31</v>
      </c>
      <c r="I17" s="27" t="s">
        <v>87</v>
      </c>
    </row>
    <row r="18" spans="1:9" x14ac:dyDescent="0.2">
      <c r="A18" s="25"/>
      <c r="B18" s="26"/>
      <c r="C18" s="28" t="s">
        <v>10</v>
      </c>
      <c r="D18" s="29" t="s">
        <v>10</v>
      </c>
      <c r="E18" s="28" t="s">
        <v>10</v>
      </c>
      <c r="F18" s="28" t="s">
        <v>10</v>
      </c>
      <c r="G18" s="28" t="s">
        <v>10</v>
      </c>
      <c r="H18" s="28" t="s">
        <v>11</v>
      </c>
      <c r="I18" s="28" t="s">
        <v>11</v>
      </c>
    </row>
    <row r="19" spans="1:9" x14ac:dyDescent="0.2">
      <c r="A19" s="25" t="s">
        <v>0</v>
      </c>
      <c r="B19" s="26"/>
      <c r="C19" s="31"/>
      <c r="D19" s="31"/>
      <c r="E19" s="31"/>
      <c r="F19" s="31"/>
      <c r="G19" s="31">
        <v>200000</v>
      </c>
      <c r="H19" s="31">
        <v>250000</v>
      </c>
      <c r="I19" s="31">
        <v>250000</v>
      </c>
    </row>
    <row r="20" spans="1:9" x14ac:dyDescent="0.2">
      <c r="A20" s="25" t="s">
        <v>1</v>
      </c>
      <c r="B20" s="26"/>
      <c r="C20" s="31"/>
      <c r="D20" s="31"/>
      <c r="E20" s="31"/>
      <c r="F20" s="31"/>
      <c r="G20" s="31">
        <f>F31</f>
        <v>0</v>
      </c>
      <c r="H20" s="31">
        <f>G31</f>
        <v>0</v>
      </c>
      <c r="I20" s="31">
        <f>H31</f>
        <v>0</v>
      </c>
    </row>
    <row r="21" spans="1:9" x14ac:dyDescent="0.2">
      <c r="A21" s="25" t="s">
        <v>2</v>
      </c>
      <c r="B21" s="26"/>
      <c r="C21" s="31"/>
      <c r="D21" s="31"/>
      <c r="E21" s="31"/>
      <c r="F21" s="31"/>
      <c r="G21" s="31">
        <v>200000</v>
      </c>
      <c r="H21" s="31">
        <v>250000</v>
      </c>
      <c r="I21" s="31">
        <v>250000</v>
      </c>
    </row>
    <row r="22" spans="1:9" x14ac:dyDescent="0.2">
      <c r="A22" s="25" t="s">
        <v>3</v>
      </c>
      <c r="B22" s="26"/>
      <c r="C22" s="31"/>
      <c r="D22" s="31"/>
      <c r="E22" s="30"/>
      <c r="F22" s="31"/>
      <c r="G22" s="31">
        <v>200000</v>
      </c>
      <c r="H22" s="31">
        <v>250000</v>
      </c>
      <c r="I22" s="31">
        <v>250000</v>
      </c>
    </row>
    <row r="23" spans="1:9" x14ac:dyDescent="0.2">
      <c r="A23" s="25"/>
      <c r="B23" s="26"/>
      <c r="C23" s="31"/>
      <c r="D23" s="31"/>
      <c r="E23" s="31"/>
      <c r="F23" s="31"/>
      <c r="G23" s="31"/>
      <c r="H23" s="31"/>
      <c r="I23" s="31"/>
    </row>
    <row r="24" spans="1:9" x14ac:dyDescent="0.2">
      <c r="A24" s="25" t="s">
        <v>4</v>
      </c>
      <c r="B24" s="24"/>
      <c r="C24" s="32"/>
      <c r="D24" s="32"/>
      <c r="E24" s="32"/>
      <c r="F24" s="32"/>
      <c r="G24" s="32"/>
      <c r="H24" s="30"/>
      <c r="I24" s="30"/>
    </row>
    <row r="25" spans="1:9" x14ac:dyDescent="0.2">
      <c r="A25" s="25" t="s">
        <v>27</v>
      </c>
      <c r="B25" s="26"/>
      <c r="C25" s="33"/>
      <c r="D25" s="32"/>
      <c r="E25" s="32"/>
      <c r="F25" s="32"/>
      <c r="G25" s="32"/>
      <c r="H25" s="30"/>
      <c r="I25" s="30"/>
    </row>
    <row r="26" spans="1:9" x14ac:dyDescent="0.2">
      <c r="A26" s="34"/>
      <c r="B26" s="35"/>
      <c r="C26" s="31"/>
      <c r="D26" s="31"/>
      <c r="E26" s="31"/>
      <c r="F26" s="31"/>
      <c r="G26" s="31"/>
      <c r="H26" s="31"/>
      <c r="I26" s="31"/>
    </row>
    <row r="27" spans="1:9" x14ac:dyDescent="0.2">
      <c r="A27" s="34"/>
      <c r="B27" s="35"/>
      <c r="C27" s="31"/>
      <c r="D27" s="31"/>
      <c r="E27" s="31"/>
      <c r="F27" s="31"/>
      <c r="G27" s="31"/>
      <c r="H27" s="31"/>
      <c r="I27" s="31"/>
    </row>
    <row r="28" spans="1:9" x14ac:dyDescent="0.2">
      <c r="A28" s="34"/>
      <c r="B28" s="35"/>
      <c r="C28" s="31"/>
      <c r="D28" s="31"/>
      <c r="E28" s="31"/>
      <c r="F28" s="31"/>
      <c r="G28" s="31"/>
      <c r="H28" s="31"/>
      <c r="I28" s="31"/>
    </row>
    <row r="29" spans="1:9" x14ac:dyDescent="0.2">
      <c r="A29" s="25" t="s">
        <v>5</v>
      </c>
      <c r="B29" s="26"/>
      <c r="C29" s="30">
        <v>0</v>
      </c>
      <c r="D29" s="30">
        <v>0</v>
      </c>
      <c r="E29" s="30">
        <v>0</v>
      </c>
      <c r="F29" s="30">
        <f>SUM(F26:F28)</f>
        <v>0</v>
      </c>
      <c r="G29" s="30">
        <f>SUM(G26:G28)</f>
        <v>0</v>
      </c>
      <c r="H29" s="30">
        <f>SUM(H26:H28)</f>
        <v>0</v>
      </c>
      <c r="I29" s="30">
        <f>SUM(I26:I28)</f>
        <v>0</v>
      </c>
    </row>
    <row r="30" spans="1:9" x14ac:dyDescent="0.2">
      <c r="A30" s="25"/>
      <c r="B30" s="26"/>
      <c r="C30" s="31"/>
      <c r="D30" s="31"/>
      <c r="E30" s="31"/>
      <c r="F30" s="31"/>
      <c r="G30" s="31"/>
      <c r="H30" s="31"/>
      <c r="I30" s="31"/>
    </row>
    <row r="31" spans="1:9" x14ac:dyDescent="0.2">
      <c r="A31" s="25" t="s">
        <v>7</v>
      </c>
      <c r="B31" s="26"/>
      <c r="C31" s="30"/>
      <c r="D31" s="30"/>
      <c r="E31" s="30"/>
      <c r="F31" s="30"/>
      <c r="G31" s="30">
        <f>+G20+G21-G22+G29</f>
        <v>0</v>
      </c>
      <c r="H31" s="30">
        <f>+H20+H21-H22+H29</f>
        <v>0</v>
      </c>
      <c r="I31" s="30">
        <f>+I20+I21-I22+I29</f>
        <v>0</v>
      </c>
    </row>
    <row r="32" spans="1:9" x14ac:dyDescent="0.2">
      <c r="A32" s="34"/>
      <c r="B32" s="35"/>
      <c r="C32" s="36"/>
      <c r="D32" s="36"/>
      <c r="E32" s="31"/>
      <c r="F32" s="31"/>
      <c r="G32" s="31"/>
      <c r="H32" s="31"/>
      <c r="I32" s="31"/>
    </row>
    <row r="33" spans="1:9" x14ac:dyDescent="0.2">
      <c r="A33" s="25" t="s">
        <v>21</v>
      </c>
      <c r="B33" s="26"/>
      <c r="C33" s="36"/>
      <c r="D33" s="36"/>
      <c r="E33" s="30"/>
      <c r="F33" s="31"/>
      <c r="G33" s="31">
        <v>0</v>
      </c>
      <c r="H33" s="31">
        <v>0</v>
      </c>
      <c r="I33" s="31">
        <v>0</v>
      </c>
    </row>
    <row r="34" spans="1:9" x14ac:dyDescent="0.2">
      <c r="A34" s="34"/>
      <c r="B34" s="35"/>
      <c r="C34" s="36"/>
      <c r="D34" s="36"/>
      <c r="E34" s="31"/>
      <c r="F34" s="31"/>
      <c r="G34" s="31"/>
      <c r="H34" s="31"/>
      <c r="I34" s="31"/>
    </row>
    <row r="35" spans="1:9" x14ac:dyDescent="0.2">
      <c r="A35" s="25" t="s">
        <v>22</v>
      </c>
      <c r="B35" s="37"/>
      <c r="C35" s="38" t="s">
        <v>42</v>
      </c>
      <c r="D35" s="38" t="s">
        <v>42</v>
      </c>
      <c r="E35" s="39" t="s">
        <v>42</v>
      </c>
      <c r="F35" s="39" t="s">
        <v>42</v>
      </c>
      <c r="G35" s="39" t="s">
        <v>42</v>
      </c>
      <c r="H35" s="39" t="s">
        <v>42</v>
      </c>
      <c r="I35" s="39" t="s">
        <v>42</v>
      </c>
    </row>
    <row r="36" spans="1:9" x14ac:dyDescent="0.2">
      <c r="A36" s="40"/>
      <c r="B36" s="40"/>
      <c r="C36" s="41"/>
      <c r="D36" s="41"/>
      <c r="E36" s="41"/>
      <c r="F36" s="41"/>
      <c r="G36" s="41"/>
      <c r="H36" s="41"/>
      <c r="I36" s="41"/>
    </row>
    <row r="37" spans="1:9" x14ac:dyDescent="0.2">
      <c r="A37" s="42" t="s">
        <v>23</v>
      </c>
      <c r="B37" s="23"/>
      <c r="C37" s="43"/>
      <c r="D37" s="43"/>
      <c r="E37" s="43"/>
      <c r="F37" s="43"/>
      <c r="G37" s="43"/>
      <c r="H37" s="43"/>
      <c r="I37" s="43"/>
    </row>
    <row r="38" spans="1:9" x14ac:dyDescent="0.2">
      <c r="A38" s="44" t="s">
        <v>25</v>
      </c>
      <c r="B38" s="35"/>
      <c r="C38" s="36"/>
      <c r="D38" s="36"/>
      <c r="E38" s="36"/>
      <c r="F38" s="36"/>
      <c r="G38" s="36"/>
      <c r="H38" s="36"/>
      <c r="I38" s="36"/>
    </row>
    <row r="39" spans="1:9" x14ac:dyDescent="0.2">
      <c r="A39" s="25"/>
      <c r="B39" s="26"/>
      <c r="C39" s="31"/>
      <c r="D39" s="31"/>
      <c r="E39" s="31"/>
      <c r="F39" s="31"/>
      <c r="G39" s="31"/>
      <c r="H39" s="31"/>
      <c r="I39" s="31"/>
    </row>
    <row r="40" spans="1:9" x14ac:dyDescent="0.2">
      <c r="A40" s="25" t="s">
        <v>6</v>
      </c>
      <c r="B40" s="26"/>
      <c r="C40" s="31"/>
      <c r="D40" s="31"/>
      <c r="E40" s="31"/>
      <c r="F40" s="31"/>
      <c r="G40" s="31"/>
      <c r="H40" s="31"/>
      <c r="I40" s="31"/>
    </row>
    <row r="41" spans="1:9" x14ac:dyDescent="0.2">
      <c r="A41" s="25"/>
      <c r="B41" s="26"/>
      <c r="C41" s="31"/>
      <c r="D41" s="31"/>
      <c r="E41" s="31"/>
      <c r="F41" s="31"/>
      <c r="G41" s="31"/>
      <c r="H41" s="31"/>
      <c r="I41" s="31"/>
    </row>
    <row r="42" spans="1:9" x14ac:dyDescent="0.2">
      <c r="A42" s="44" t="s">
        <v>8</v>
      </c>
      <c r="B42" s="37"/>
      <c r="C42" s="31"/>
      <c r="D42" s="31"/>
      <c r="E42" s="31"/>
      <c r="F42" s="31"/>
      <c r="G42" s="31"/>
      <c r="H42" s="31"/>
      <c r="I42" s="31"/>
    </row>
    <row r="43" spans="1:9" x14ac:dyDescent="0.2">
      <c r="A43" s="45" t="s">
        <v>9</v>
      </c>
      <c r="B43" s="46"/>
      <c r="C43" s="31"/>
      <c r="D43" s="31"/>
      <c r="E43" s="31"/>
      <c r="F43" s="31"/>
      <c r="G43" s="31"/>
      <c r="H43" s="31"/>
      <c r="I43" s="31"/>
    </row>
  </sheetData>
  <mergeCells count="5">
    <mergeCell ref="A16:I16"/>
    <mergeCell ref="A8:I8"/>
    <mergeCell ref="A10:I10"/>
    <mergeCell ref="A12:I12"/>
    <mergeCell ref="A14:I14"/>
  </mergeCells>
  <printOptions horizontalCentered="1" verticalCentered="1"/>
  <pageMargins left="0.7" right="0.7" top="0.75" bottom="0.75" header="0.3" footer="0.3"/>
  <pageSetup scale="94"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5319B7-162E-4DC4-BB86-7464F4CDF8E3}">
  <dimension ref="A1:I41"/>
  <sheetViews>
    <sheetView zoomScaleNormal="100" workbookViewId="0">
      <selection activeCell="A6" sqref="A6"/>
    </sheetView>
  </sheetViews>
  <sheetFormatPr defaultColWidth="9.140625" defaultRowHeight="12.75" x14ac:dyDescent="0.2"/>
  <cols>
    <col min="1" max="2" width="14.7109375" style="22" customWidth="1"/>
    <col min="3" max="8" width="14" style="22" customWidth="1"/>
    <col min="9" max="9" width="13.140625" style="22" customWidth="1"/>
    <col min="10" max="16384" width="9.140625" style="22"/>
  </cols>
  <sheetData>
    <row r="1" spans="1:9" x14ac:dyDescent="0.2">
      <c r="A1" s="58"/>
      <c r="B1" s="58"/>
      <c r="C1" s="58"/>
      <c r="D1" s="58"/>
      <c r="E1" s="58"/>
      <c r="F1" s="58"/>
      <c r="G1" s="58"/>
      <c r="H1" s="58"/>
      <c r="I1" s="58"/>
    </row>
    <row r="2" spans="1:9" s="59" customFormat="1" x14ac:dyDescent="0.2">
      <c r="A2" s="62" t="s">
        <v>13</v>
      </c>
      <c r="B2" s="64" t="s">
        <v>73</v>
      </c>
      <c r="C2" s="64"/>
      <c r="D2" s="64"/>
      <c r="E2" s="62"/>
      <c r="F2" s="62"/>
      <c r="G2" s="61" t="s">
        <v>14</v>
      </c>
      <c r="H2" s="63" t="s">
        <v>43</v>
      </c>
      <c r="I2" s="64"/>
    </row>
    <row r="3" spans="1:9" s="59" customFormat="1" x14ac:dyDescent="0.2">
      <c r="A3" s="62" t="s">
        <v>20</v>
      </c>
      <c r="B3" s="64" t="s">
        <v>32</v>
      </c>
      <c r="C3" s="64"/>
      <c r="D3" s="64"/>
      <c r="E3" s="62"/>
      <c r="F3" s="62"/>
      <c r="G3" s="61" t="s">
        <v>15</v>
      </c>
      <c r="H3" s="65" t="s">
        <v>44</v>
      </c>
      <c r="I3" s="60"/>
    </row>
    <row r="4" spans="1:9" s="59" customFormat="1" x14ac:dyDescent="0.2">
      <c r="A4" s="62" t="s">
        <v>16</v>
      </c>
      <c r="B4" s="63" t="s">
        <v>45</v>
      </c>
      <c r="C4" s="64"/>
      <c r="D4" s="64"/>
      <c r="E4" s="62"/>
      <c r="F4" s="62"/>
      <c r="G4" s="61" t="s">
        <v>18</v>
      </c>
      <c r="H4" s="64" t="s">
        <v>34</v>
      </c>
      <c r="I4" s="64"/>
    </row>
    <row r="5" spans="1:9" s="59" customFormat="1" x14ac:dyDescent="0.2">
      <c r="A5" s="62" t="s">
        <v>17</v>
      </c>
      <c r="B5" s="63" t="s">
        <v>46</v>
      </c>
      <c r="C5" s="60"/>
      <c r="D5" s="60"/>
      <c r="E5" s="62"/>
      <c r="F5" s="62"/>
      <c r="G5" s="61" t="s">
        <v>19</v>
      </c>
      <c r="H5" s="60" t="s">
        <v>47</v>
      </c>
      <c r="I5" s="60"/>
    </row>
    <row r="6" spans="1:9" x14ac:dyDescent="0.2">
      <c r="A6" s="58"/>
      <c r="B6" s="58"/>
      <c r="C6" s="58"/>
      <c r="D6" s="58"/>
      <c r="E6" s="58"/>
      <c r="F6" s="58"/>
      <c r="G6" s="58"/>
      <c r="H6" s="58"/>
      <c r="I6" s="58"/>
    </row>
    <row r="7" spans="1:9" ht="28.5" customHeight="1" x14ac:dyDescent="0.2">
      <c r="A7" s="77" t="s">
        <v>48</v>
      </c>
      <c r="B7" s="77"/>
      <c r="C7" s="77"/>
      <c r="D7" s="77"/>
      <c r="E7" s="77"/>
      <c r="F7" s="77"/>
      <c r="G7" s="77"/>
      <c r="H7" s="77"/>
      <c r="I7" s="77"/>
    </row>
    <row r="8" spans="1:9" ht="12" customHeight="1" x14ac:dyDescent="0.2">
      <c r="A8" s="77"/>
      <c r="B8" s="77"/>
      <c r="C8" s="77"/>
      <c r="D8" s="77"/>
      <c r="E8" s="77"/>
      <c r="F8" s="77"/>
      <c r="G8" s="77"/>
      <c r="H8" s="77"/>
      <c r="I8" s="77"/>
    </row>
    <row r="9" spans="1:9" ht="12.75" customHeight="1" x14ac:dyDescent="0.2">
      <c r="A9" s="77" t="s">
        <v>49</v>
      </c>
      <c r="B9" s="77"/>
      <c r="C9" s="77"/>
      <c r="D9" s="77"/>
      <c r="E9" s="77"/>
      <c r="F9" s="77"/>
      <c r="G9" s="77"/>
      <c r="H9" s="77"/>
      <c r="I9" s="77"/>
    </row>
    <row r="10" spans="1:9" x14ac:dyDescent="0.2">
      <c r="A10" s="58"/>
      <c r="B10" s="58"/>
      <c r="C10" s="58"/>
      <c r="D10" s="58"/>
      <c r="E10" s="58"/>
      <c r="F10" s="58"/>
      <c r="G10" s="58"/>
      <c r="H10" s="58"/>
      <c r="I10" s="58"/>
    </row>
    <row r="11" spans="1:9" ht="30" customHeight="1" x14ac:dyDescent="0.2">
      <c r="A11" s="77" t="s">
        <v>50</v>
      </c>
      <c r="B11" s="77"/>
      <c r="C11" s="77"/>
      <c r="D11" s="77"/>
      <c r="E11" s="77"/>
      <c r="F11" s="77"/>
      <c r="G11" s="77"/>
      <c r="H11" s="77"/>
      <c r="I11" s="77"/>
    </row>
    <row r="12" spans="1:9" ht="10.5" customHeight="1" x14ac:dyDescent="0.2">
      <c r="A12" s="77"/>
      <c r="B12" s="77"/>
      <c r="C12" s="77"/>
      <c r="D12" s="77"/>
      <c r="E12" s="77"/>
      <c r="F12" s="77"/>
      <c r="G12" s="77"/>
      <c r="H12" s="77"/>
      <c r="I12" s="77"/>
    </row>
    <row r="13" spans="1:9" ht="44.25" customHeight="1" x14ac:dyDescent="0.2">
      <c r="A13" s="77" t="s">
        <v>51</v>
      </c>
      <c r="B13" s="77"/>
      <c r="C13" s="77"/>
      <c r="D13" s="77"/>
      <c r="E13" s="77"/>
      <c r="F13" s="77"/>
      <c r="G13" s="77"/>
      <c r="H13" s="77"/>
      <c r="I13" s="77"/>
    </row>
    <row r="14" spans="1:9" ht="11.25" customHeight="1" x14ac:dyDescent="0.2">
      <c r="A14" s="77"/>
      <c r="B14" s="77"/>
      <c r="C14" s="77"/>
      <c r="D14" s="77"/>
      <c r="E14" s="77"/>
      <c r="F14" s="77"/>
      <c r="G14" s="77"/>
      <c r="H14" s="77"/>
      <c r="I14" s="77"/>
    </row>
    <row r="15" spans="1:9" x14ac:dyDescent="0.2">
      <c r="A15" s="25"/>
      <c r="B15" s="26"/>
      <c r="C15" s="28" t="s">
        <v>24</v>
      </c>
      <c r="D15" s="28" t="s">
        <v>26</v>
      </c>
      <c r="E15" s="28" t="s">
        <v>28</v>
      </c>
      <c r="F15" s="28" t="s">
        <v>29</v>
      </c>
      <c r="G15" s="28" t="s">
        <v>30</v>
      </c>
      <c r="H15" s="28" t="s">
        <v>31</v>
      </c>
      <c r="I15" s="28" t="s">
        <v>87</v>
      </c>
    </row>
    <row r="16" spans="1:9" x14ac:dyDescent="0.2">
      <c r="A16" s="25"/>
      <c r="B16" s="26"/>
      <c r="C16" s="28" t="s">
        <v>10</v>
      </c>
      <c r="D16" s="29" t="s">
        <v>10</v>
      </c>
      <c r="E16" s="28" t="s">
        <v>10</v>
      </c>
      <c r="F16" s="28" t="s">
        <v>10</v>
      </c>
      <c r="G16" s="28" t="s">
        <v>10</v>
      </c>
      <c r="H16" s="28" t="s">
        <v>11</v>
      </c>
      <c r="I16" s="28" t="s">
        <v>11</v>
      </c>
    </row>
    <row r="17" spans="1:9" x14ac:dyDescent="0.2">
      <c r="A17" s="25" t="s">
        <v>0</v>
      </c>
      <c r="B17" s="26"/>
      <c r="C17" s="31">
        <v>2771557</v>
      </c>
      <c r="D17" s="31">
        <v>2600000</v>
      </c>
      <c r="E17" s="31">
        <v>2600000</v>
      </c>
      <c r="F17" s="31">
        <v>2600000</v>
      </c>
      <c r="G17" s="31">
        <v>2643378</v>
      </c>
      <c r="H17" s="57">
        <v>2643378</v>
      </c>
      <c r="I17" s="57">
        <v>2643378</v>
      </c>
    </row>
    <row r="18" spans="1:9" x14ac:dyDescent="0.2">
      <c r="A18" s="25" t="s">
        <v>1</v>
      </c>
      <c r="B18" s="26"/>
      <c r="C18" s="31">
        <v>22</v>
      </c>
      <c r="D18" s="31">
        <v>2087.0800000000745</v>
      </c>
      <c r="E18" s="31">
        <v>0.28000000026077032</v>
      </c>
      <c r="F18" s="31">
        <f>E29</f>
        <v>4</v>
      </c>
      <c r="G18" s="31">
        <f>F29</f>
        <v>35.990000000223517</v>
      </c>
      <c r="H18" s="31">
        <v>0</v>
      </c>
      <c r="I18" s="31">
        <v>0</v>
      </c>
    </row>
    <row r="19" spans="1:9" x14ac:dyDescent="0.2">
      <c r="A19" s="25" t="s">
        <v>2</v>
      </c>
      <c r="B19" s="26"/>
      <c r="C19" s="31">
        <v>1996095.34</v>
      </c>
      <c r="D19" s="31">
        <v>2229888.39</v>
      </c>
      <c r="E19" s="31">
        <v>2207070.75</v>
      </c>
      <c r="F19" s="31">
        <v>2470282</v>
      </c>
      <c r="G19" s="31">
        <v>2104938.2200000002</v>
      </c>
      <c r="H19" s="31">
        <v>2433483</v>
      </c>
      <c r="I19" s="31">
        <v>2499625</v>
      </c>
    </row>
    <row r="20" spans="1:9" x14ac:dyDescent="0.2">
      <c r="A20" s="25" t="s">
        <v>3</v>
      </c>
      <c r="B20" s="26"/>
      <c r="C20" s="31">
        <v>1994030.26</v>
      </c>
      <c r="D20" s="31">
        <v>2231975.19</v>
      </c>
      <c r="E20" s="30">
        <v>2207067.31</v>
      </c>
      <c r="F20" s="31">
        <v>2470250.0099999998</v>
      </c>
      <c r="G20" s="31">
        <v>2104846.86</v>
      </c>
      <c r="H20" s="31">
        <v>2433483</v>
      </c>
      <c r="I20" s="31">
        <v>2499625</v>
      </c>
    </row>
    <row r="21" spans="1:9" x14ac:dyDescent="0.2">
      <c r="A21" s="25"/>
      <c r="B21" s="26"/>
      <c r="C21" s="31"/>
      <c r="D21" s="31"/>
      <c r="E21" s="31"/>
      <c r="F21" s="31"/>
      <c r="G21" s="31"/>
      <c r="H21" s="31"/>
      <c r="I21" s="31"/>
    </row>
    <row r="22" spans="1:9" x14ac:dyDescent="0.2">
      <c r="A22" s="25" t="s">
        <v>4</v>
      </c>
      <c r="B22" s="24"/>
      <c r="C22" s="32"/>
      <c r="D22" s="32"/>
      <c r="E22" s="32"/>
      <c r="F22" s="32"/>
      <c r="G22" s="32"/>
      <c r="H22" s="30"/>
      <c r="I22" s="30"/>
    </row>
    <row r="23" spans="1:9" x14ac:dyDescent="0.2">
      <c r="A23" s="25" t="s">
        <v>27</v>
      </c>
      <c r="B23" s="26"/>
      <c r="C23" s="33"/>
      <c r="D23" s="32"/>
      <c r="E23" s="32"/>
      <c r="F23" s="32"/>
      <c r="G23" s="32"/>
      <c r="H23" s="30"/>
      <c r="I23" s="30"/>
    </row>
    <row r="24" spans="1:9" x14ac:dyDescent="0.2">
      <c r="A24" s="34"/>
      <c r="B24" s="35"/>
      <c r="C24" s="31"/>
      <c r="D24" s="31"/>
      <c r="E24" s="31"/>
      <c r="F24" s="31"/>
      <c r="G24" s="31"/>
      <c r="H24" s="31"/>
      <c r="I24" s="31"/>
    </row>
    <row r="25" spans="1:9" x14ac:dyDescent="0.2">
      <c r="A25" s="34"/>
      <c r="B25" s="35"/>
      <c r="C25" s="31"/>
      <c r="D25" s="31"/>
      <c r="E25" s="31"/>
      <c r="F25" s="31"/>
      <c r="G25" s="31"/>
      <c r="H25" s="31"/>
      <c r="I25" s="31"/>
    </row>
    <row r="26" spans="1:9" x14ac:dyDescent="0.2">
      <c r="A26" s="34"/>
      <c r="B26" s="35"/>
      <c r="C26" s="31"/>
      <c r="D26" s="31"/>
      <c r="E26" s="31"/>
      <c r="F26" s="31"/>
      <c r="G26" s="31"/>
      <c r="H26" s="31"/>
      <c r="I26" s="31"/>
    </row>
    <row r="27" spans="1:9" x14ac:dyDescent="0.2">
      <c r="A27" s="25" t="s">
        <v>5</v>
      </c>
      <c r="B27" s="26"/>
      <c r="C27" s="30">
        <v>0</v>
      </c>
      <c r="D27" s="30">
        <v>0</v>
      </c>
      <c r="E27" s="30">
        <v>0</v>
      </c>
      <c r="F27" s="30">
        <f>SUM(F24:F26)</f>
        <v>0</v>
      </c>
      <c r="G27" s="30">
        <f>SUM(G24:G26)</f>
        <v>0</v>
      </c>
      <c r="H27" s="30">
        <f>SUM(H24:H26)</f>
        <v>0</v>
      </c>
      <c r="I27" s="30">
        <f>SUM(I24:I26)</f>
        <v>0</v>
      </c>
    </row>
    <row r="28" spans="1:9" x14ac:dyDescent="0.2">
      <c r="A28" s="25"/>
      <c r="B28" s="26"/>
      <c r="C28" s="31"/>
      <c r="D28" s="31"/>
      <c r="E28" s="31"/>
      <c r="F28" s="31"/>
      <c r="G28" s="31"/>
      <c r="H28" s="31"/>
      <c r="I28" s="31"/>
    </row>
    <row r="29" spans="1:9" x14ac:dyDescent="0.2">
      <c r="A29" s="25" t="s">
        <v>7</v>
      </c>
      <c r="B29" s="26"/>
      <c r="C29" s="30">
        <v>2087.0800000000745</v>
      </c>
      <c r="D29" s="30">
        <v>0.28000000026077032</v>
      </c>
      <c r="E29" s="30">
        <v>4</v>
      </c>
      <c r="F29" s="30">
        <f>+F18+F19-F20+F27</f>
        <v>35.990000000223517</v>
      </c>
      <c r="G29" s="30">
        <f>+G18+G19-G20+G27</f>
        <v>127.35000000055879</v>
      </c>
      <c r="H29" s="30">
        <f>+H18+H19-H20+H27</f>
        <v>0</v>
      </c>
      <c r="I29" s="30">
        <f>+I18+I19-I20+I27</f>
        <v>0</v>
      </c>
    </row>
    <row r="30" spans="1:9" x14ac:dyDescent="0.2">
      <c r="A30" s="34"/>
      <c r="B30" s="35"/>
      <c r="C30" s="36"/>
      <c r="D30" s="36"/>
      <c r="E30" s="31"/>
      <c r="F30" s="31"/>
      <c r="G30" s="31"/>
      <c r="H30" s="31"/>
      <c r="I30" s="31"/>
    </row>
    <row r="31" spans="1:9" x14ac:dyDescent="0.2">
      <c r="A31" s="25" t="s">
        <v>21</v>
      </c>
      <c r="B31" s="26"/>
      <c r="C31" s="36">
        <v>7880</v>
      </c>
      <c r="D31" s="36">
        <v>12870.08</v>
      </c>
      <c r="E31" s="30">
        <v>63812.32</v>
      </c>
      <c r="F31" s="31">
        <v>6906.51</v>
      </c>
      <c r="G31" s="31">
        <v>1939</v>
      </c>
      <c r="H31" s="31">
        <v>0</v>
      </c>
      <c r="I31" s="31">
        <v>0</v>
      </c>
    </row>
    <row r="32" spans="1:9" x14ac:dyDescent="0.2">
      <c r="A32" s="34"/>
      <c r="B32" s="35"/>
      <c r="C32" s="36"/>
      <c r="D32" s="36"/>
      <c r="E32" s="31"/>
      <c r="F32" s="31"/>
      <c r="G32" s="31"/>
      <c r="H32" s="31"/>
      <c r="I32" s="31"/>
    </row>
    <row r="33" spans="1:9" x14ac:dyDescent="0.2">
      <c r="A33" s="25" t="s">
        <v>22</v>
      </c>
      <c r="B33" s="37"/>
      <c r="C33" s="38" t="s">
        <v>42</v>
      </c>
      <c r="D33" s="38" t="s">
        <v>42</v>
      </c>
      <c r="E33" s="39" t="s">
        <v>42</v>
      </c>
      <c r="F33" s="39" t="s">
        <v>42</v>
      </c>
      <c r="G33" s="39" t="s">
        <v>42</v>
      </c>
      <c r="H33" s="39" t="s">
        <v>42</v>
      </c>
      <c r="I33" s="39" t="s">
        <v>42</v>
      </c>
    </row>
    <row r="34" spans="1:9" x14ac:dyDescent="0.2">
      <c r="A34" s="40"/>
      <c r="B34" s="40"/>
      <c r="C34" s="41"/>
      <c r="D34" s="41"/>
      <c r="E34" s="41"/>
      <c r="F34" s="41"/>
      <c r="G34" s="41"/>
      <c r="H34" s="41"/>
      <c r="I34" s="41"/>
    </row>
    <row r="35" spans="1:9" x14ac:dyDescent="0.2">
      <c r="A35" s="42" t="s">
        <v>23</v>
      </c>
      <c r="B35" s="23"/>
      <c r="C35" s="43"/>
      <c r="D35" s="43"/>
      <c r="E35" s="43"/>
      <c r="F35" s="43"/>
      <c r="G35" s="43"/>
      <c r="H35" s="43"/>
      <c r="I35" s="43"/>
    </row>
    <row r="36" spans="1:9" x14ac:dyDescent="0.2">
      <c r="A36" s="44" t="s">
        <v>25</v>
      </c>
      <c r="B36" s="35"/>
      <c r="C36" s="36"/>
      <c r="D36" s="36"/>
      <c r="E36" s="36"/>
      <c r="F36" s="36"/>
      <c r="G36" s="36"/>
      <c r="H36" s="36"/>
      <c r="I36" s="36"/>
    </row>
    <row r="37" spans="1:9" x14ac:dyDescent="0.2">
      <c r="A37" s="25"/>
      <c r="B37" s="26"/>
      <c r="C37" s="31"/>
      <c r="D37" s="31"/>
      <c r="E37" s="31"/>
      <c r="F37" s="31"/>
      <c r="G37" s="31"/>
      <c r="H37" s="31"/>
      <c r="I37" s="31"/>
    </row>
    <row r="38" spans="1:9" x14ac:dyDescent="0.2">
      <c r="A38" s="25" t="s">
        <v>6</v>
      </c>
      <c r="B38" s="26"/>
      <c r="C38" s="31"/>
      <c r="D38" s="31"/>
      <c r="E38" s="31"/>
      <c r="F38" s="31"/>
      <c r="G38" s="31"/>
      <c r="H38" s="31"/>
      <c r="I38" s="31"/>
    </row>
    <row r="39" spans="1:9" x14ac:dyDescent="0.2">
      <c r="A39" s="25"/>
      <c r="B39" s="26"/>
      <c r="C39" s="31"/>
      <c r="D39" s="31"/>
      <c r="E39" s="31"/>
      <c r="F39" s="31"/>
      <c r="G39" s="31"/>
      <c r="H39" s="31"/>
      <c r="I39" s="31"/>
    </row>
    <row r="40" spans="1:9" x14ac:dyDescent="0.2">
      <c r="A40" s="44" t="s">
        <v>8</v>
      </c>
      <c r="B40" s="37"/>
      <c r="C40" s="31"/>
      <c r="D40" s="31"/>
      <c r="E40" s="31"/>
      <c r="F40" s="31"/>
      <c r="G40" s="31"/>
      <c r="H40" s="31"/>
      <c r="I40" s="31"/>
    </row>
    <row r="41" spans="1:9" x14ac:dyDescent="0.2">
      <c r="A41" s="45" t="s">
        <v>9</v>
      </c>
      <c r="B41" s="46"/>
      <c r="C41" s="31"/>
      <c r="D41" s="31"/>
      <c r="E41" s="31"/>
      <c r="F41" s="31"/>
      <c r="G41" s="31"/>
      <c r="H41" s="31"/>
      <c r="I41" s="31"/>
    </row>
  </sheetData>
  <sheetProtection selectLockedCells="1"/>
  <mergeCells count="4">
    <mergeCell ref="A7:I8"/>
    <mergeCell ref="A9:I9"/>
    <mergeCell ref="A11:I12"/>
    <mergeCell ref="A13: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1DE6B-C1F4-4C9C-9D50-0EBB18FC26FA}">
  <dimension ref="A2:I43"/>
  <sheetViews>
    <sheetView zoomScale="89" zoomScaleNormal="89" workbookViewId="0">
      <selection activeCell="A7" sqref="A7"/>
    </sheetView>
  </sheetViews>
  <sheetFormatPr defaultColWidth="9.140625" defaultRowHeight="12.75" x14ac:dyDescent="0.2"/>
  <cols>
    <col min="1" max="2" width="14.7109375" style="22" customWidth="1"/>
    <col min="3" max="8" width="14" style="22" customWidth="1"/>
    <col min="9" max="9" width="13.140625" style="22" customWidth="1"/>
    <col min="10" max="16384" width="9.140625" style="22"/>
  </cols>
  <sheetData>
    <row r="2" spans="1:9" s="59" customFormat="1" x14ac:dyDescent="0.2">
      <c r="A2" s="59" t="s">
        <v>13</v>
      </c>
      <c r="B2" s="54" t="s">
        <v>73</v>
      </c>
      <c r="C2" s="54"/>
      <c r="D2" s="54"/>
      <c r="G2" s="66" t="s">
        <v>14</v>
      </c>
      <c r="H2" s="23" t="s">
        <v>52</v>
      </c>
      <c r="I2" s="54"/>
    </row>
    <row r="3" spans="1:9" s="59" customFormat="1" x14ac:dyDescent="0.2">
      <c r="A3" s="59" t="s">
        <v>20</v>
      </c>
      <c r="B3" s="54" t="s">
        <v>32</v>
      </c>
      <c r="C3" s="54"/>
      <c r="D3" s="54"/>
      <c r="G3" s="66" t="s">
        <v>15</v>
      </c>
      <c r="H3" s="24" t="s">
        <v>53</v>
      </c>
      <c r="I3" s="56"/>
    </row>
    <row r="4" spans="1:9" s="59" customFormat="1" x14ac:dyDescent="0.2">
      <c r="A4" s="59" t="s">
        <v>16</v>
      </c>
      <c r="B4" s="54" t="s">
        <v>54</v>
      </c>
      <c r="C4" s="54"/>
      <c r="D4" s="54"/>
      <c r="G4" s="66" t="s">
        <v>18</v>
      </c>
      <c r="H4" s="23" t="s">
        <v>34</v>
      </c>
      <c r="I4" s="54"/>
    </row>
    <row r="5" spans="1:9" s="59" customFormat="1" x14ac:dyDescent="0.2">
      <c r="A5" s="59" t="s">
        <v>17</v>
      </c>
      <c r="B5" s="54" t="s">
        <v>55</v>
      </c>
      <c r="C5" s="56"/>
      <c r="D5" s="56"/>
      <c r="G5" s="66" t="s">
        <v>19</v>
      </c>
      <c r="H5" s="24" t="s">
        <v>56</v>
      </c>
      <c r="I5" s="56"/>
    </row>
    <row r="6" spans="1:9" x14ac:dyDescent="0.2">
      <c r="B6" s="22" t="s">
        <v>57</v>
      </c>
    </row>
    <row r="8" spans="1:9" x14ac:dyDescent="0.2">
      <c r="A8" s="74" t="s">
        <v>58</v>
      </c>
      <c r="B8" s="74"/>
      <c r="C8" s="74"/>
      <c r="D8" s="74"/>
      <c r="E8" s="74"/>
      <c r="F8" s="74"/>
      <c r="G8" s="74"/>
      <c r="H8" s="74"/>
      <c r="I8" s="74"/>
    </row>
    <row r="10" spans="1:9" x14ac:dyDescent="0.2">
      <c r="A10" s="74" t="s">
        <v>59</v>
      </c>
      <c r="B10" s="74"/>
      <c r="C10" s="74"/>
      <c r="D10" s="74"/>
      <c r="E10" s="74"/>
      <c r="F10" s="74"/>
      <c r="G10" s="74"/>
      <c r="H10" s="74"/>
      <c r="I10" s="74"/>
    </row>
    <row r="12" spans="1:9" x14ac:dyDescent="0.2">
      <c r="A12" s="75" t="s">
        <v>60</v>
      </c>
      <c r="B12" s="75"/>
      <c r="C12" s="75"/>
      <c r="D12" s="75"/>
      <c r="E12" s="75"/>
      <c r="F12" s="75"/>
      <c r="G12" s="75"/>
      <c r="H12" s="75"/>
      <c r="I12" s="75"/>
    </row>
    <row r="14" spans="1:9" ht="37.5" customHeight="1" x14ac:dyDescent="0.2">
      <c r="A14" s="74" t="s">
        <v>61</v>
      </c>
      <c r="B14" s="74"/>
      <c r="C14" s="74"/>
      <c r="D14" s="74"/>
      <c r="E14" s="74"/>
      <c r="F14" s="74"/>
      <c r="G14" s="74"/>
      <c r="H14" s="74"/>
      <c r="I14" s="74"/>
    </row>
    <row r="16" spans="1:9" x14ac:dyDescent="0.2">
      <c r="A16" s="71" t="s">
        <v>12</v>
      </c>
      <c r="B16" s="72"/>
      <c r="C16" s="72"/>
      <c r="D16" s="72"/>
      <c r="E16" s="72"/>
      <c r="F16" s="72"/>
      <c r="G16" s="72"/>
      <c r="H16" s="72"/>
      <c r="I16" s="73"/>
    </row>
    <row r="17" spans="1:9" x14ac:dyDescent="0.2">
      <c r="A17" s="25"/>
      <c r="B17" s="26"/>
      <c r="C17" s="27" t="s">
        <v>24</v>
      </c>
      <c r="D17" s="27" t="s">
        <v>26</v>
      </c>
      <c r="E17" s="27" t="s">
        <v>28</v>
      </c>
      <c r="F17" s="27" t="s">
        <v>29</v>
      </c>
      <c r="G17" s="27" t="s">
        <v>30</v>
      </c>
      <c r="H17" s="27" t="s">
        <v>31</v>
      </c>
      <c r="I17" s="27" t="s">
        <v>87</v>
      </c>
    </row>
    <row r="18" spans="1:9" x14ac:dyDescent="0.2">
      <c r="A18" s="25"/>
      <c r="B18" s="26"/>
      <c r="C18" s="28" t="s">
        <v>10</v>
      </c>
      <c r="D18" s="29" t="s">
        <v>10</v>
      </c>
      <c r="E18" s="28" t="s">
        <v>10</v>
      </c>
      <c r="F18" s="28" t="s">
        <v>10</v>
      </c>
      <c r="G18" s="28" t="s">
        <v>10</v>
      </c>
      <c r="H18" s="28" t="s">
        <v>11</v>
      </c>
      <c r="I18" s="28" t="s">
        <v>11</v>
      </c>
    </row>
    <row r="19" spans="1:9" x14ac:dyDescent="0.2">
      <c r="A19" s="25" t="s">
        <v>0</v>
      </c>
      <c r="B19" s="26"/>
      <c r="C19" s="31">
        <v>382144</v>
      </c>
      <c r="D19" s="31">
        <v>230000</v>
      </c>
      <c r="E19" s="31">
        <v>230000</v>
      </c>
      <c r="F19" s="31">
        <v>230000</v>
      </c>
      <c r="G19" s="31">
        <v>230000</v>
      </c>
      <c r="H19" s="31">
        <v>230000</v>
      </c>
      <c r="I19" s="31">
        <v>230000</v>
      </c>
    </row>
    <row r="20" spans="1:9" x14ac:dyDescent="0.2">
      <c r="A20" s="25" t="s">
        <v>1</v>
      </c>
      <c r="B20" s="26"/>
      <c r="C20" s="31">
        <v>2653</v>
      </c>
      <c r="D20" s="31">
        <v>5604.1399999999849</v>
      </c>
      <c r="E20" s="31">
        <v>3458.5999999999767</v>
      </c>
      <c r="F20" s="31">
        <f>E31</f>
        <v>28175.1</v>
      </c>
      <c r="G20" s="31">
        <f>F31</f>
        <v>5001.3999999999942</v>
      </c>
      <c r="H20" s="31">
        <f>G31</f>
        <v>16285.00999999998</v>
      </c>
      <c r="I20" s="31">
        <f>H31</f>
        <v>16285.009999999951</v>
      </c>
    </row>
    <row r="21" spans="1:9" x14ac:dyDescent="0.2">
      <c r="A21" s="25" t="s">
        <v>2</v>
      </c>
      <c r="B21" s="26"/>
      <c r="C21" s="31">
        <v>248803.58</v>
      </c>
      <c r="D21" s="31">
        <v>311081.59000000003</v>
      </c>
      <c r="E21" s="31">
        <v>325226.68</v>
      </c>
      <c r="F21" s="31">
        <f>130515.34+96438.04</f>
        <v>226953.38</v>
      </c>
      <c r="G21" s="50">
        <v>257289.09</v>
      </c>
      <c r="H21" s="31">
        <v>255127.08000000002</v>
      </c>
      <c r="I21" s="31">
        <v>255127.08000000002</v>
      </c>
    </row>
    <row r="22" spans="1:9" x14ac:dyDescent="0.2">
      <c r="A22" s="25" t="s">
        <v>3</v>
      </c>
      <c r="B22" s="26"/>
      <c r="C22" s="31">
        <v>245852.44</v>
      </c>
      <c r="D22" s="31">
        <v>313227.13</v>
      </c>
      <c r="E22" s="30">
        <v>300510.67</v>
      </c>
      <c r="F22" s="31">
        <f>131596.89+118530.19</f>
        <v>250127.08000000002</v>
      </c>
      <c r="G22" s="50">
        <v>246005.48</v>
      </c>
      <c r="H22" s="31">
        <v>255127.08000000002</v>
      </c>
      <c r="I22" s="31">
        <v>255127.08000000002</v>
      </c>
    </row>
    <row r="23" spans="1:9" x14ac:dyDescent="0.2">
      <c r="A23" s="25"/>
      <c r="B23" s="26"/>
      <c r="C23" s="31"/>
      <c r="D23" s="31"/>
      <c r="E23" s="31"/>
      <c r="F23" s="31"/>
      <c r="G23" s="31"/>
      <c r="H23" s="31"/>
      <c r="I23" s="31"/>
    </row>
    <row r="24" spans="1:9" x14ac:dyDescent="0.2">
      <c r="A24" s="25" t="s">
        <v>4</v>
      </c>
      <c r="B24" s="24"/>
      <c r="C24" s="32"/>
      <c r="D24" s="32"/>
      <c r="E24" s="32"/>
      <c r="F24" s="32"/>
      <c r="G24" s="32"/>
      <c r="H24" s="30"/>
      <c r="I24" s="30"/>
    </row>
    <row r="25" spans="1:9" x14ac:dyDescent="0.2">
      <c r="A25" s="25" t="s">
        <v>27</v>
      </c>
      <c r="B25" s="26"/>
      <c r="C25" s="33"/>
      <c r="D25" s="32"/>
      <c r="E25" s="32"/>
      <c r="F25" s="32"/>
      <c r="G25" s="32"/>
      <c r="H25" s="30"/>
      <c r="I25" s="30"/>
    </row>
    <row r="26" spans="1:9" x14ac:dyDescent="0.2">
      <c r="A26" s="34"/>
      <c r="B26" s="35"/>
      <c r="C26" s="31"/>
      <c r="D26" s="31"/>
      <c r="E26" s="31"/>
      <c r="F26" s="31"/>
      <c r="G26" s="31"/>
      <c r="H26" s="31"/>
      <c r="I26" s="31"/>
    </row>
    <row r="27" spans="1:9" x14ac:dyDescent="0.2">
      <c r="A27" s="34"/>
      <c r="B27" s="35"/>
      <c r="C27" s="31"/>
      <c r="D27" s="31"/>
      <c r="E27" s="31"/>
      <c r="F27" s="31"/>
      <c r="G27" s="31"/>
      <c r="H27" s="31"/>
      <c r="I27" s="31"/>
    </row>
    <row r="28" spans="1:9" x14ac:dyDescent="0.2">
      <c r="A28" s="34"/>
      <c r="B28" s="35"/>
      <c r="C28" s="31"/>
      <c r="D28" s="31"/>
      <c r="E28" s="31"/>
      <c r="F28" s="31"/>
      <c r="G28" s="31"/>
      <c r="H28" s="31"/>
      <c r="I28" s="31"/>
    </row>
    <row r="29" spans="1:9" x14ac:dyDescent="0.2">
      <c r="A29" s="25" t="s">
        <v>5</v>
      </c>
      <c r="B29" s="26"/>
      <c r="C29" s="30">
        <v>0</v>
      </c>
      <c r="D29" s="30">
        <v>0</v>
      </c>
      <c r="E29" s="30">
        <v>0</v>
      </c>
      <c r="F29" s="30">
        <f>SUM(F26:F28)</f>
        <v>0</v>
      </c>
      <c r="G29" s="30">
        <f>SUM(G26:G28)</f>
        <v>0</v>
      </c>
      <c r="H29" s="30">
        <f>SUM(H26:H28)</f>
        <v>0</v>
      </c>
      <c r="I29" s="30">
        <f>SUM(I26:I28)</f>
        <v>0</v>
      </c>
    </row>
    <row r="30" spans="1:9" x14ac:dyDescent="0.2">
      <c r="A30" s="25"/>
      <c r="B30" s="26"/>
      <c r="C30" s="31"/>
      <c r="D30" s="31"/>
      <c r="E30" s="31"/>
      <c r="F30" s="31"/>
      <c r="G30" s="31"/>
      <c r="H30" s="31"/>
      <c r="I30" s="31"/>
    </row>
    <row r="31" spans="1:9" x14ac:dyDescent="0.2">
      <c r="A31" s="25" t="s">
        <v>7</v>
      </c>
      <c r="B31" s="26"/>
      <c r="C31" s="30">
        <v>5604.1399999999849</v>
      </c>
      <c r="D31" s="30">
        <v>3458.5999999999767</v>
      </c>
      <c r="E31" s="30">
        <v>28175.1</v>
      </c>
      <c r="F31" s="30">
        <f>+F20+F21-F22+F29</f>
        <v>5001.3999999999942</v>
      </c>
      <c r="G31" s="30">
        <f>+G20+G21-G22+G29</f>
        <v>16285.00999999998</v>
      </c>
      <c r="H31" s="30">
        <f>+H20+H21-H22+H29</f>
        <v>16285.009999999951</v>
      </c>
      <c r="I31" s="30">
        <f>+I20+I21-I22+I29</f>
        <v>16285.009999999951</v>
      </c>
    </row>
    <row r="32" spans="1:9" x14ac:dyDescent="0.2">
      <c r="A32" s="34"/>
      <c r="B32" s="35"/>
      <c r="C32" s="36"/>
      <c r="D32" s="36"/>
      <c r="E32" s="31"/>
      <c r="F32" s="31"/>
      <c r="G32" s="31"/>
      <c r="H32" s="31"/>
      <c r="I32" s="31"/>
    </row>
    <row r="33" spans="1:9" x14ac:dyDescent="0.2">
      <c r="A33" s="25" t="s">
        <v>21</v>
      </c>
      <c r="B33" s="26"/>
      <c r="C33" s="36">
        <v>85459.49</v>
      </c>
      <c r="D33" s="36">
        <v>137571.64000000001</v>
      </c>
      <c r="E33" s="30">
        <v>149479.99</v>
      </c>
      <c r="F33" s="31">
        <f>157286.75+71773.84</f>
        <v>229060.59</v>
      </c>
      <c r="G33" s="31">
        <v>218077.1</v>
      </c>
      <c r="H33" s="31">
        <v>0</v>
      </c>
      <c r="I33" s="31">
        <v>0</v>
      </c>
    </row>
    <row r="34" spans="1:9" x14ac:dyDescent="0.2">
      <c r="A34" s="34"/>
      <c r="B34" s="35"/>
      <c r="C34" s="36"/>
      <c r="D34" s="36"/>
      <c r="E34" s="31"/>
      <c r="F34" s="31"/>
      <c r="G34" s="31"/>
      <c r="H34" s="31"/>
      <c r="I34" s="31"/>
    </row>
    <row r="35" spans="1:9" x14ac:dyDescent="0.2">
      <c r="A35" s="25" t="s">
        <v>22</v>
      </c>
      <c r="B35" s="37"/>
      <c r="C35" s="38" t="s">
        <v>42</v>
      </c>
      <c r="D35" s="38" t="s">
        <v>42</v>
      </c>
      <c r="E35" s="39" t="s">
        <v>42</v>
      </c>
      <c r="F35" s="39" t="s">
        <v>42</v>
      </c>
      <c r="G35" s="39" t="s">
        <v>42</v>
      </c>
      <c r="H35" s="39" t="s">
        <v>42</v>
      </c>
      <c r="I35" s="39" t="s">
        <v>42</v>
      </c>
    </row>
    <row r="36" spans="1:9" x14ac:dyDescent="0.2">
      <c r="A36" s="40"/>
      <c r="B36" s="40"/>
      <c r="C36" s="41"/>
      <c r="D36" s="41"/>
      <c r="E36" s="41"/>
      <c r="F36" s="41"/>
      <c r="G36" s="41"/>
      <c r="H36" s="41"/>
      <c r="I36" s="41"/>
    </row>
    <row r="37" spans="1:9" x14ac:dyDescent="0.2">
      <c r="A37" s="42" t="s">
        <v>23</v>
      </c>
      <c r="B37" s="23"/>
      <c r="C37" s="43"/>
      <c r="D37" s="43"/>
      <c r="E37" s="43"/>
      <c r="F37" s="43"/>
      <c r="G37" s="43"/>
      <c r="H37" s="43"/>
      <c r="I37" s="43"/>
    </row>
    <row r="38" spans="1:9" x14ac:dyDescent="0.2">
      <c r="A38" s="44" t="s">
        <v>25</v>
      </c>
      <c r="B38" s="35"/>
      <c r="C38" s="36"/>
      <c r="D38" s="36"/>
      <c r="E38" s="36"/>
      <c r="F38" s="36"/>
      <c r="G38" s="36"/>
      <c r="H38" s="36"/>
      <c r="I38" s="36"/>
    </row>
    <row r="39" spans="1:9" x14ac:dyDescent="0.2">
      <c r="A39" s="25"/>
      <c r="B39" s="26"/>
      <c r="C39" s="31"/>
      <c r="D39" s="31"/>
      <c r="E39" s="31"/>
      <c r="F39" s="31"/>
      <c r="G39" s="31"/>
      <c r="H39" s="31"/>
      <c r="I39" s="31"/>
    </row>
    <row r="40" spans="1:9" x14ac:dyDescent="0.2">
      <c r="A40" s="25" t="s">
        <v>6</v>
      </c>
      <c r="B40" s="26"/>
      <c r="C40" s="31"/>
      <c r="D40" s="31"/>
      <c r="E40" s="31"/>
      <c r="F40" s="31"/>
      <c r="G40" s="31"/>
      <c r="H40" s="31"/>
      <c r="I40" s="31"/>
    </row>
    <row r="41" spans="1:9" x14ac:dyDescent="0.2">
      <c r="A41" s="25"/>
      <c r="B41" s="26"/>
      <c r="C41" s="31"/>
      <c r="D41" s="31"/>
      <c r="E41" s="31"/>
      <c r="F41" s="31"/>
      <c r="G41" s="31"/>
      <c r="H41" s="31"/>
      <c r="I41" s="31"/>
    </row>
    <row r="42" spans="1:9" x14ac:dyDescent="0.2">
      <c r="A42" s="44" t="s">
        <v>8</v>
      </c>
      <c r="B42" s="37"/>
      <c r="C42" s="31"/>
      <c r="D42" s="31"/>
      <c r="E42" s="31"/>
      <c r="F42" s="31"/>
      <c r="G42" s="31"/>
      <c r="H42" s="31"/>
      <c r="I42" s="31"/>
    </row>
    <row r="43" spans="1:9" x14ac:dyDescent="0.2">
      <c r="A43" s="45" t="s">
        <v>9</v>
      </c>
      <c r="B43" s="46"/>
      <c r="C43" s="31"/>
      <c r="D43" s="31"/>
      <c r="E43" s="31"/>
      <c r="F43" s="31"/>
      <c r="G43" s="31"/>
      <c r="H43" s="31"/>
      <c r="I43" s="31"/>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011D8-893C-4DB1-AA88-28716096C348}">
  <dimension ref="A2:I43"/>
  <sheetViews>
    <sheetView zoomScaleNormal="100" workbookViewId="0">
      <selection activeCell="A7" sqref="A7"/>
    </sheetView>
  </sheetViews>
  <sheetFormatPr defaultColWidth="9.140625" defaultRowHeight="12.75" x14ac:dyDescent="0.2"/>
  <cols>
    <col min="1" max="2" width="14.7109375" style="22" customWidth="1"/>
    <col min="3" max="8" width="14" style="22" customWidth="1"/>
    <col min="9" max="9" width="13.140625" style="22" customWidth="1"/>
    <col min="10" max="16384" width="9.140625" style="22"/>
  </cols>
  <sheetData>
    <row r="2" spans="1:9" s="51" customFormat="1" x14ac:dyDescent="0.2">
      <c r="A2" s="51" t="s">
        <v>13</v>
      </c>
      <c r="B2" s="52" t="s">
        <v>73</v>
      </c>
      <c r="C2" s="52"/>
      <c r="D2" s="52"/>
      <c r="G2" s="53" t="s">
        <v>14</v>
      </c>
      <c r="H2" s="54" t="s">
        <v>88</v>
      </c>
      <c r="I2" s="52"/>
    </row>
    <row r="3" spans="1:9" s="51" customFormat="1" x14ac:dyDescent="0.2">
      <c r="A3" s="51" t="s">
        <v>20</v>
      </c>
      <c r="B3" s="52" t="s">
        <v>32</v>
      </c>
      <c r="C3" s="52"/>
      <c r="D3" s="52"/>
      <c r="G3" s="53" t="s">
        <v>15</v>
      </c>
      <c r="H3" s="55" t="s">
        <v>89</v>
      </c>
      <c r="I3" s="55"/>
    </row>
    <row r="4" spans="1:9" s="51" customFormat="1" x14ac:dyDescent="0.2">
      <c r="A4" s="51" t="s">
        <v>16</v>
      </c>
      <c r="B4" s="52" t="s">
        <v>62</v>
      </c>
      <c r="C4" s="52"/>
      <c r="D4" s="52"/>
      <c r="G4" s="53" t="s">
        <v>18</v>
      </c>
      <c r="H4" s="52" t="s">
        <v>34</v>
      </c>
      <c r="I4" s="52"/>
    </row>
    <row r="5" spans="1:9" s="51" customFormat="1" x14ac:dyDescent="0.2">
      <c r="A5" s="51" t="s">
        <v>17</v>
      </c>
      <c r="B5" s="52" t="s">
        <v>63</v>
      </c>
      <c r="C5" s="55"/>
      <c r="D5" s="55"/>
      <c r="G5" s="53" t="s">
        <v>19</v>
      </c>
      <c r="H5" s="55" t="s">
        <v>64</v>
      </c>
      <c r="I5" s="55"/>
    </row>
    <row r="6" spans="1:9" s="51" customFormat="1" x14ac:dyDescent="0.2">
      <c r="B6" s="51" t="s">
        <v>65</v>
      </c>
    </row>
    <row r="8" spans="1:9" ht="28.5" customHeight="1" x14ac:dyDescent="0.2">
      <c r="A8" s="74" t="s">
        <v>38</v>
      </c>
      <c r="B8" s="74"/>
      <c r="C8" s="74"/>
      <c r="D8" s="74"/>
      <c r="E8" s="74"/>
      <c r="F8" s="74"/>
      <c r="G8" s="74"/>
      <c r="H8" s="74"/>
      <c r="I8" s="74"/>
    </row>
    <row r="10" spans="1:9" x14ac:dyDescent="0.2">
      <c r="A10" s="74" t="s">
        <v>39</v>
      </c>
      <c r="B10" s="74"/>
      <c r="C10" s="74"/>
      <c r="D10" s="74"/>
      <c r="E10" s="74"/>
      <c r="F10" s="74"/>
      <c r="G10" s="74"/>
      <c r="H10" s="74"/>
      <c r="I10" s="74"/>
    </row>
    <row r="12" spans="1:9" ht="119.25" customHeight="1" x14ac:dyDescent="0.2">
      <c r="A12" s="75" t="s">
        <v>40</v>
      </c>
      <c r="B12" s="75"/>
      <c r="C12" s="75"/>
      <c r="D12" s="75"/>
      <c r="E12" s="75"/>
      <c r="F12" s="75"/>
      <c r="G12" s="75"/>
      <c r="H12" s="75"/>
      <c r="I12" s="75"/>
    </row>
    <row r="14" spans="1:9" ht="17.25" customHeight="1" x14ac:dyDescent="0.2">
      <c r="A14" s="76" t="s">
        <v>90</v>
      </c>
      <c r="B14" s="76"/>
      <c r="C14" s="76"/>
      <c r="D14" s="76"/>
      <c r="E14" s="76"/>
      <c r="F14" s="76"/>
      <c r="G14" s="76"/>
      <c r="H14" s="76"/>
      <c r="I14" s="76"/>
    </row>
    <row r="16" spans="1:9" x14ac:dyDescent="0.2">
      <c r="A16" s="71" t="s">
        <v>12</v>
      </c>
      <c r="B16" s="72"/>
      <c r="C16" s="72"/>
      <c r="D16" s="72"/>
      <c r="E16" s="72"/>
      <c r="F16" s="72"/>
      <c r="G16" s="72"/>
      <c r="H16" s="72"/>
      <c r="I16" s="73"/>
    </row>
    <row r="17" spans="1:9" x14ac:dyDescent="0.2">
      <c r="A17" s="25"/>
      <c r="B17" s="26"/>
      <c r="C17" s="27" t="s">
        <v>24</v>
      </c>
      <c r="D17" s="27" t="s">
        <v>26</v>
      </c>
      <c r="E17" s="27" t="s">
        <v>28</v>
      </c>
      <c r="F17" s="27" t="s">
        <v>29</v>
      </c>
      <c r="G17" s="27" t="s">
        <v>30</v>
      </c>
      <c r="H17" s="27" t="s">
        <v>31</v>
      </c>
      <c r="I17" s="27" t="s">
        <v>87</v>
      </c>
    </row>
    <row r="18" spans="1:9" x14ac:dyDescent="0.2">
      <c r="A18" s="25"/>
      <c r="B18" s="26"/>
      <c r="C18" s="28" t="s">
        <v>10</v>
      </c>
      <c r="D18" s="29" t="s">
        <v>10</v>
      </c>
      <c r="E18" s="28" t="s">
        <v>10</v>
      </c>
      <c r="F18" s="28" t="s">
        <v>10</v>
      </c>
      <c r="G18" s="28" t="s">
        <v>10</v>
      </c>
      <c r="H18" s="28" t="s">
        <v>11</v>
      </c>
      <c r="I18" s="28" t="s">
        <v>11</v>
      </c>
    </row>
    <row r="19" spans="1:9" x14ac:dyDescent="0.2">
      <c r="A19" s="25" t="s">
        <v>0</v>
      </c>
      <c r="B19" s="26"/>
      <c r="C19" s="31">
        <v>801520</v>
      </c>
      <c r="D19" s="31">
        <v>500000</v>
      </c>
      <c r="E19" s="31">
        <v>500000</v>
      </c>
      <c r="F19" s="31">
        <v>500000</v>
      </c>
      <c r="G19" s="31">
        <v>500000</v>
      </c>
      <c r="H19" s="31">
        <v>500000</v>
      </c>
      <c r="I19" s="31">
        <v>500000</v>
      </c>
    </row>
    <row r="20" spans="1:9" x14ac:dyDescent="0.2">
      <c r="A20" s="25" t="s">
        <v>1</v>
      </c>
      <c r="B20" s="26"/>
      <c r="C20" s="31">
        <v>81.980000000010477</v>
      </c>
      <c r="D20" s="31">
        <v>60.850000000034925</v>
      </c>
      <c r="E20" s="31">
        <v>0.28000000026077032</v>
      </c>
      <c r="F20" s="31">
        <f>E31</f>
        <v>17.28000000002794</v>
      </c>
      <c r="G20" s="31">
        <f>F31</f>
        <v>1.0200000000768341</v>
      </c>
      <c r="H20" s="31">
        <f>G31</f>
        <v>10.860000000044238</v>
      </c>
      <c r="I20" s="31">
        <v>11</v>
      </c>
    </row>
    <row r="21" spans="1:9" x14ac:dyDescent="0.2">
      <c r="A21" s="25" t="s">
        <v>2</v>
      </c>
      <c r="B21" s="26"/>
      <c r="C21" s="31">
        <v>190700.7</v>
      </c>
      <c r="D21" s="31">
        <v>446655.45</v>
      </c>
      <c r="E21" s="31">
        <v>515313.35</v>
      </c>
      <c r="F21" s="31">
        <v>272256.34000000003</v>
      </c>
      <c r="G21" s="31">
        <v>358344.1</v>
      </c>
      <c r="H21" s="31">
        <v>495000</v>
      </c>
      <c r="I21" s="31">
        <v>495000</v>
      </c>
    </row>
    <row r="22" spans="1:9" x14ac:dyDescent="0.2">
      <c r="A22" s="25" t="s">
        <v>3</v>
      </c>
      <c r="B22" s="26"/>
      <c r="C22" s="31">
        <v>190721.83</v>
      </c>
      <c r="D22" s="31">
        <v>446716.79</v>
      </c>
      <c r="E22" s="30">
        <v>515295.58</v>
      </c>
      <c r="F22" s="31">
        <v>272272.59999999998</v>
      </c>
      <c r="G22" s="31">
        <v>358334.26</v>
      </c>
      <c r="H22" s="31">
        <v>436000</v>
      </c>
      <c r="I22" s="31">
        <v>436000</v>
      </c>
    </row>
    <row r="23" spans="1:9" x14ac:dyDescent="0.2">
      <c r="A23" s="25"/>
      <c r="B23" s="26"/>
      <c r="C23" s="31"/>
      <c r="D23" s="31"/>
      <c r="E23" s="31"/>
      <c r="F23" s="31"/>
      <c r="G23" s="31"/>
      <c r="H23" s="31"/>
      <c r="I23" s="31"/>
    </row>
    <row r="24" spans="1:9" x14ac:dyDescent="0.2">
      <c r="A24" s="25" t="s">
        <v>4</v>
      </c>
      <c r="B24" s="24"/>
      <c r="C24" s="32"/>
      <c r="D24" s="32"/>
      <c r="E24" s="32"/>
      <c r="F24" s="32"/>
      <c r="G24" s="32"/>
      <c r="H24" s="30"/>
      <c r="I24" s="30"/>
    </row>
    <row r="25" spans="1:9" x14ac:dyDescent="0.2">
      <c r="A25" s="25" t="s">
        <v>27</v>
      </c>
      <c r="B25" s="26"/>
      <c r="C25" s="33"/>
      <c r="D25" s="32"/>
      <c r="E25" s="32"/>
      <c r="F25" s="32"/>
      <c r="G25" s="32"/>
      <c r="H25" s="30"/>
      <c r="I25" s="30"/>
    </row>
    <row r="26" spans="1:9" x14ac:dyDescent="0.2">
      <c r="A26" s="34"/>
      <c r="B26" s="35"/>
      <c r="C26" s="31"/>
      <c r="D26" s="31"/>
      <c r="E26" s="31"/>
      <c r="F26" s="31"/>
      <c r="G26" s="31"/>
      <c r="H26" s="31"/>
      <c r="I26" s="31"/>
    </row>
    <row r="27" spans="1:9" x14ac:dyDescent="0.2">
      <c r="A27" s="34"/>
      <c r="B27" s="35"/>
      <c r="C27" s="31"/>
      <c r="D27" s="31"/>
      <c r="E27" s="31"/>
      <c r="F27" s="31"/>
      <c r="G27" s="31"/>
      <c r="H27" s="31"/>
      <c r="I27" s="31"/>
    </row>
    <row r="28" spans="1:9" x14ac:dyDescent="0.2">
      <c r="A28" s="34"/>
      <c r="B28" s="35"/>
      <c r="C28" s="31"/>
      <c r="D28" s="31"/>
      <c r="E28" s="31"/>
      <c r="F28" s="31"/>
      <c r="G28" s="31"/>
      <c r="H28" s="31"/>
      <c r="I28" s="31"/>
    </row>
    <row r="29" spans="1:9" x14ac:dyDescent="0.2">
      <c r="A29" s="25" t="s">
        <v>5</v>
      </c>
      <c r="B29" s="26"/>
      <c r="C29" s="30">
        <v>0</v>
      </c>
      <c r="D29" s="30">
        <v>0</v>
      </c>
      <c r="E29" s="30">
        <v>0</v>
      </c>
      <c r="F29" s="30">
        <f>SUM(F26:F28)</f>
        <v>0</v>
      </c>
      <c r="G29" s="30">
        <f>SUM(G26:G28)</f>
        <v>0</v>
      </c>
      <c r="H29" s="30">
        <f>SUM(H26:H28)</f>
        <v>0</v>
      </c>
      <c r="I29" s="30">
        <f>SUM(I26:I28)</f>
        <v>0</v>
      </c>
    </row>
    <row r="30" spans="1:9" x14ac:dyDescent="0.2">
      <c r="A30" s="25"/>
      <c r="B30" s="26"/>
      <c r="C30" s="31"/>
      <c r="D30" s="31"/>
      <c r="E30" s="31"/>
      <c r="F30" s="31"/>
      <c r="G30" s="31"/>
      <c r="H30" s="31"/>
      <c r="I30" s="31"/>
    </row>
    <row r="31" spans="1:9" x14ac:dyDescent="0.2">
      <c r="A31" s="25" t="s">
        <v>7</v>
      </c>
      <c r="B31" s="26"/>
      <c r="C31" s="30">
        <v>60.850000000034925</v>
      </c>
      <c r="D31" s="30">
        <v>0.28000000026077032</v>
      </c>
      <c r="E31" s="30">
        <v>17.28000000002794</v>
      </c>
      <c r="F31" s="30">
        <f>+F20+F21-F22+F29</f>
        <v>1.0200000000768341</v>
      </c>
      <c r="G31" s="30">
        <f>+G20+G21-G22+G29</f>
        <v>10.860000000044238</v>
      </c>
      <c r="H31" s="30">
        <f>+H20+H21-H22+H29</f>
        <v>59010.860000000044</v>
      </c>
      <c r="I31" s="30">
        <f>+I20+I21-I22+I29</f>
        <v>59011</v>
      </c>
    </row>
    <row r="32" spans="1:9" x14ac:dyDescent="0.2">
      <c r="A32" s="34"/>
      <c r="B32" s="35"/>
      <c r="C32" s="36"/>
      <c r="D32" s="36"/>
      <c r="E32" s="31"/>
      <c r="F32" s="31"/>
      <c r="G32" s="31"/>
      <c r="H32" s="31"/>
      <c r="I32" s="31"/>
    </row>
    <row r="33" spans="1:9" x14ac:dyDescent="0.2">
      <c r="A33" s="25" t="s">
        <v>21</v>
      </c>
      <c r="B33" s="26"/>
      <c r="C33" s="36">
        <v>72903.38</v>
      </c>
      <c r="D33" s="36">
        <v>157260.57</v>
      </c>
      <c r="E33" s="30">
        <v>46551.62</v>
      </c>
      <c r="F33" s="31">
        <v>169061.6</v>
      </c>
      <c r="G33" s="31">
        <v>49271.5</v>
      </c>
      <c r="H33" s="31">
        <v>0</v>
      </c>
      <c r="I33" s="31">
        <v>0</v>
      </c>
    </row>
    <row r="34" spans="1:9" x14ac:dyDescent="0.2">
      <c r="A34" s="34"/>
      <c r="B34" s="35"/>
      <c r="C34" s="36"/>
      <c r="D34" s="36"/>
      <c r="E34" s="31"/>
      <c r="F34" s="31"/>
      <c r="G34" s="31"/>
      <c r="H34" s="31"/>
      <c r="I34" s="31"/>
    </row>
    <row r="35" spans="1:9" x14ac:dyDescent="0.2">
      <c r="A35" s="25" t="s">
        <v>22</v>
      </c>
      <c r="B35" s="37"/>
      <c r="C35" s="38" t="s">
        <v>42</v>
      </c>
      <c r="D35" s="38" t="s">
        <v>42</v>
      </c>
      <c r="E35" s="39" t="s">
        <v>42</v>
      </c>
      <c r="F35" s="39" t="s">
        <v>42</v>
      </c>
      <c r="G35" s="39" t="s">
        <v>42</v>
      </c>
      <c r="H35" s="39" t="s">
        <v>42</v>
      </c>
      <c r="I35" s="39" t="s">
        <v>42</v>
      </c>
    </row>
    <row r="36" spans="1:9" x14ac:dyDescent="0.2">
      <c r="A36" s="40"/>
      <c r="B36" s="40"/>
      <c r="C36" s="41"/>
      <c r="D36" s="41"/>
      <c r="E36" s="41"/>
      <c r="F36" s="41"/>
      <c r="G36" s="41"/>
      <c r="H36" s="41"/>
      <c r="I36" s="41"/>
    </row>
    <row r="37" spans="1:9" x14ac:dyDescent="0.2">
      <c r="A37" s="42" t="s">
        <v>23</v>
      </c>
      <c r="B37" s="23"/>
      <c r="C37" s="43"/>
      <c r="D37" s="43"/>
      <c r="E37" s="43"/>
      <c r="F37" s="43"/>
      <c r="G37" s="43"/>
      <c r="H37" s="43"/>
      <c r="I37" s="43"/>
    </row>
    <row r="38" spans="1:9" x14ac:dyDescent="0.2">
      <c r="A38" s="44" t="s">
        <v>25</v>
      </c>
      <c r="B38" s="35"/>
      <c r="C38" s="36"/>
      <c r="D38" s="36"/>
      <c r="E38" s="36"/>
      <c r="F38" s="36"/>
      <c r="G38" s="36"/>
      <c r="H38" s="36"/>
      <c r="I38" s="36"/>
    </row>
    <row r="39" spans="1:9" x14ac:dyDescent="0.2">
      <c r="A39" s="25"/>
      <c r="B39" s="26"/>
      <c r="C39" s="31"/>
      <c r="D39" s="31"/>
      <c r="E39" s="31"/>
      <c r="F39" s="31"/>
      <c r="G39" s="31"/>
      <c r="H39" s="31"/>
      <c r="I39" s="31"/>
    </row>
    <row r="40" spans="1:9" x14ac:dyDescent="0.2">
      <c r="A40" s="25" t="s">
        <v>6</v>
      </c>
      <c r="B40" s="26"/>
      <c r="C40" s="31"/>
      <c r="D40" s="31"/>
      <c r="E40" s="31"/>
      <c r="F40" s="31"/>
      <c r="G40" s="31"/>
      <c r="H40" s="31"/>
      <c r="I40" s="31"/>
    </row>
    <row r="41" spans="1:9" x14ac:dyDescent="0.2">
      <c r="A41" s="25"/>
      <c r="B41" s="26"/>
      <c r="C41" s="31"/>
      <c r="D41" s="31"/>
      <c r="E41" s="31"/>
      <c r="F41" s="31"/>
      <c r="G41" s="31"/>
      <c r="H41" s="31"/>
      <c r="I41" s="31"/>
    </row>
    <row r="42" spans="1:9" x14ac:dyDescent="0.2">
      <c r="A42" s="44" t="s">
        <v>8</v>
      </c>
      <c r="B42" s="37"/>
      <c r="C42" s="31"/>
      <c r="D42" s="31"/>
      <c r="E42" s="31"/>
      <c r="F42" s="31"/>
      <c r="G42" s="31"/>
      <c r="H42" s="31"/>
      <c r="I42" s="31"/>
    </row>
    <row r="43" spans="1:9" x14ac:dyDescent="0.2">
      <c r="A43" s="45" t="s">
        <v>9</v>
      </c>
      <c r="B43" s="46"/>
      <c r="C43" s="31"/>
      <c r="D43" s="31"/>
      <c r="E43" s="31"/>
      <c r="F43" s="31"/>
      <c r="G43" s="31"/>
      <c r="H43" s="31"/>
      <c r="I43" s="31"/>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A168A-9651-4181-ACAE-23D5B9D45739}">
  <dimension ref="A2:I42"/>
  <sheetViews>
    <sheetView zoomScaleNormal="100" workbookViewId="0">
      <selection activeCell="A5" sqref="A5"/>
    </sheetView>
  </sheetViews>
  <sheetFormatPr defaultColWidth="9.140625" defaultRowHeight="12.75" x14ac:dyDescent="0.2"/>
  <cols>
    <col min="1" max="2" width="14.7109375" style="22" customWidth="1"/>
    <col min="3" max="8" width="14" style="22" customWidth="1"/>
    <col min="9" max="9" width="13.140625" style="22" customWidth="1"/>
    <col min="10" max="16384" width="9.140625" style="22"/>
  </cols>
  <sheetData>
    <row r="2" spans="1:9" s="51" customFormat="1" x14ac:dyDescent="0.2">
      <c r="A2" s="51" t="s">
        <v>13</v>
      </c>
      <c r="B2" s="52" t="s">
        <v>73</v>
      </c>
      <c r="C2" s="52"/>
      <c r="D2" s="52"/>
      <c r="G2" s="53" t="s">
        <v>14</v>
      </c>
      <c r="H2" s="54" t="s">
        <v>88</v>
      </c>
      <c r="I2" s="52"/>
    </row>
    <row r="3" spans="1:9" s="51" customFormat="1" x14ac:dyDescent="0.2">
      <c r="A3" s="51" t="s">
        <v>20</v>
      </c>
      <c r="B3" s="52" t="s">
        <v>32</v>
      </c>
      <c r="C3" s="52"/>
      <c r="D3" s="52"/>
      <c r="G3" s="53" t="s">
        <v>15</v>
      </c>
      <c r="H3" s="55" t="s">
        <v>89</v>
      </c>
      <c r="I3" s="55"/>
    </row>
    <row r="4" spans="1:9" s="51" customFormat="1" x14ac:dyDescent="0.2">
      <c r="A4" s="51" t="s">
        <v>16</v>
      </c>
      <c r="B4" s="52" t="s">
        <v>66</v>
      </c>
      <c r="C4" s="52"/>
      <c r="D4" s="52"/>
      <c r="G4" s="53" t="s">
        <v>18</v>
      </c>
      <c r="H4" s="52" t="s">
        <v>34</v>
      </c>
      <c r="I4" s="52"/>
    </row>
    <row r="5" spans="1:9" s="51" customFormat="1" x14ac:dyDescent="0.2">
      <c r="A5" s="51" t="s">
        <v>17</v>
      </c>
      <c r="B5" s="52" t="s">
        <v>67</v>
      </c>
      <c r="C5" s="55"/>
      <c r="D5" s="55"/>
      <c r="G5" s="53" t="s">
        <v>19</v>
      </c>
      <c r="H5" s="55" t="s">
        <v>68</v>
      </c>
      <c r="I5" s="55"/>
    </row>
    <row r="6" spans="1:9" s="51" customFormat="1" x14ac:dyDescent="0.2"/>
    <row r="7" spans="1:9" ht="28.5" customHeight="1" x14ac:dyDescent="0.2">
      <c r="A7" s="75" t="s">
        <v>69</v>
      </c>
      <c r="B7" s="75"/>
      <c r="C7" s="75"/>
      <c r="D7" s="75"/>
      <c r="E7" s="75"/>
      <c r="F7" s="75"/>
      <c r="G7" s="75"/>
      <c r="H7" s="75"/>
      <c r="I7" s="75"/>
    </row>
    <row r="9" spans="1:9" x14ac:dyDescent="0.2">
      <c r="A9" s="74" t="s">
        <v>70</v>
      </c>
      <c r="B9" s="74"/>
      <c r="C9" s="74"/>
      <c r="D9" s="74"/>
      <c r="E9" s="74"/>
      <c r="F9" s="74"/>
      <c r="G9" s="74"/>
      <c r="H9" s="74"/>
      <c r="I9" s="74"/>
    </row>
    <row r="11" spans="1:9" x14ac:dyDescent="0.2">
      <c r="A11" s="75" t="s">
        <v>71</v>
      </c>
      <c r="B11" s="75"/>
      <c r="C11" s="75"/>
      <c r="D11" s="75"/>
      <c r="E11" s="75"/>
      <c r="F11" s="75"/>
      <c r="G11" s="75"/>
      <c r="H11" s="75"/>
      <c r="I11" s="75"/>
    </row>
    <row r="13" spans="1:9" x14ac:dyDescent="0.2">
      <c r="A13" s="76" t="s">
        <v>72</v>
      </c>
      <c r="B13" s="76"/>
      <c r="C13" s="76"/>
      <c r="D13" s="76"/>
      <c r="E13" s="76"/>
      <c r="F13" s="76"/>
      <c r="G13" s="76"/>
      <c r="H13" s="76"/>
      <c r="I13" s="76"/>
    </row>
    <row r="15" spans="1:9" x14ac:dyDescent="0.2">
      <c r="A15" s="71" t="s">
        <v>12</v>
      </c>
      <c r="B15" s="72"/>
      <c r="C15" s="72"/>
      <c r="D15" s="72"/>
      <c r="E15" s="72"/>
      <c r="F15" s="72"/>
      <c r="G15" s="72"/>
      <c r="H15" s="72"/>
      <c r="I15" s="73"/>
    </row>
    <row r="16" spans="1:9" x14ac:dyDescent="0.2">
      <c r="A16" s="25"/>
      <c r="B16" s="26"/>
      <c r="C16" s="27" t="s">
        <v>24</v>
      </c>
      <c r="D16" s="27" t="s">
        <v>26</v>
      </c>
      <c r="E16" s="27" t="s">
        <v>28</v>
      </c>
      <c r="F16" s="27" t="s">
        <v>29</v>
      </c>
      <c r="G16" s="27" t="s">
        <v>30</v>
      </c>
      <c r="H16" s="27" t="s">
        <v>31</v>
      </c>
      <c r="I16" s="27" t="s">
        <v>87</v>
      </c>
    </row>
    <row r="17" spans="1:9" x14ac:dyDescent="0.2">
      <c r="A17" s="25"/>
      <c r="B17" s="26"/>
      <c r="C17" s="28" t="s">
        <v>10</v>
      </c>
      <c r="D17" s="29" t="s">
        <v>10</v>
      </c>
      <c r="E17" s="28" t="s">
        <v>10</v>
      </c>
      <c r="F17" s="28" t="s">
        <v>10</v>
      </c>
      <c r="G17" s="28" t="s">
        <v>10</v>
      </c>
      <c r="H17" s="28" t="s">
        <v>11</v>
      </c>
      <c r="I17" s="28" t="s">
        <v>11</v>
      </c>
    </row>
    <row r="18" spans="1:9" x14ac:dyDescent="0.2">
      <c r="A18" s="25" t="s">
        <v>0</v>
      </c>
      <c r="B18" s="26"/>
      <c r="C18" s="31">
        <v>2459927</v>
      </c>
      <c r="D18" s="31">
        <v>2459927</v>
      </c>
      <c r="E18" s="31">
        <v>0</v>
      </c>
      <c r="F18" s="31">
        <v>0</v>
      </c>
      <c r="G18" s="31">
        <v>0</v>
      </c>
      <c r="H18" s="31">
        <v>0</v>
      </c>
      <c r="I18" s="31">
        <v>0</v>
      </c>
    </row>
    <row r="19" spans="1:9" x14ac:dyDescent="0.2">
      <c r="A19" s="25" t="s">
        <v>1</v>
      </c>
      <c r="B19" s="26"/>
      <c r="C19" s="31">
        <v>97.069999999832362</v>
      </c>
      <c r="D19" s="31">
        <v>43.479999999748543</v>
      </c>
      <c r="E19" s="31">
        <v>0.13999999989755452</v>
      </c>
      <c r="F19" s="31">
        <f>E30</f>
        <v>0.13999999989755452</v>
      </c>
      <c r="G19" s="31">
        <f>F30</f>
        <v>0.13999999989755452</v>
      </c>
      <c r="H19" s="31">
        <f>G30</f>
        <v>0.13999999989755452</v>
      </c>
      <c r="I19" s="31">
        <f>H30</f>
        <v>0.13999999989755452</v>
      </c>
    </row>
    <row r="20" spans="1:9" x14ac:dyDescent="0.2">
      <c r="A20" s="25" t="s">
        <v>2</v>
      </c>
      <c r="B20" s="26"/>
      <c r="C20" s="31">
        <v>1685464.5</v>
      </c>
      <c r="D20" s="31">
        <v>1327497.04</v>
      </c>
      <c r="E20" s="31">
        <v>30380.09</v>
      </c>
      <c r="F20" s="31">
        <v>0</v>
      </c>
      <c r="G20" s="31">
        <v>0</v>
      </c>
      <c r="H20" s="31">
        <v>0</v>
      </c>
      <c r="I20" s="31">
        <v>0</v>
      </c>
    </row>
    <row r="21" spans="1:9" x14ac:dyDescent="0.2">
      <c r="A21" s="25" t="s">
        <v>3</v>
      </c>
      <c r="B21" s="26"/>
      <c r="C21" s="31">
        <v>1685518.09</v>
      </c>
      <c r="D21" s="31">
        <v>1327540.3799999999</v>
      </c>
      <c r="E21" s="30">
        <v>30380.09</v>
      </c>
      <c r="F21" s="31">
        <v>0</v>
      </c>
      <c r="G21" s="31">
        <v>0</v>
      </c>
      <c r="H21" s="31">
        <v>0</v>
      </c>
      <c r="I21" s="31">
        <v>0</v>
      </c>
    </row>
    <row r="22" spans="1:9" x14ac:dyDescent="0.2">
      <c r="A22" s="25"/>
      <c r="B22" s="26"/>
      <c r="C22" s="31"/>
      <c r="D22" s="31"/>
      <c r="E22" s="31"/>
      <c r="F22" s="31"/>
      <c r="G22" s="31"/>
      <c r="H22" s="31"/>
      <c r="I22" s="31"/>
    </row>
    <row r="23" spans="1:9" x14ac:dyDescent="0.2">
      <c r="A23" s="25" t="s">
        <v>4</v>
      </c>
      <c r="B23" s="24"/>
      <c r="C23" s="32"/>
      <c r="D23" s="32"/>
      <c r="E23" s="32"/>
      <c r="F23" s="32"/>
      <c r="G23" s="32"/>
      <c r="H23" s="30"/>
      <c r="I23" s="30"/>
    </row>
    <row r="24" spans="1:9" x14ac:dyDescent="0.2">
      <c r="A24" s="25" t="s">
        <v>27</v>
      </c>
      <c r="B24" s="26"/>
      <c r="C24" s="33"/>
      <c r="D24" s="32"/>
      <c r="E24" s="32"/>
      <c r="F24" s="32"/>
      <c r="G24" s="32"/>
      <c r="H24" s="30"/>
      <c r="I24" s="30"/>
    </row>
    <row r="25" spans="1:9" x14ac:dyDescent="0.2">
      <c r="A25" s="34"/>
      <c r="B25" s="35"/>
      <c r="C25" s="31"/>
      <c r="D25" s="31"/>
      <c r="E25" s="31"/>
      <c r="F25" s="31"/>
      <c r="G25" s="31"/>
      <c r="H25" s="31"/>
      <c r="I25" s="31"/>
    </row>
    <row r="26" spans="1:9" x14ac:dyDescent="0.2">
      <c r="A26" s="34"/>
      <c r="B26" s="35"/>
      <c r="C26" s="31"/>
      <c r="D26" s="31"/>
      <c r="E26" s="31"/>
      <c r="F26" s="31"/>
      <c r="G26" s="31"/>
      <c r="H26" s="31"/>
      <c r="I26" s="31"/>
    </row>
    <row r="27" spans="1:9" x14ac:dyDescent="0.2">
      <c r="A27" s="34"/>
      <c r="B27" s="35"/>
      <c r="C27" s="31"/>
      <c r="D27" s="31"/>
      <c r="E27" s="31"/>
      <c r="F27" s="31"/>
      <c r="G27" s="31"/>
      <c r="H27" s="31"/>
      <c r="I27" s="31"/>
    </row>
    <row r="28" spans="1:9" x14ac:dyDescent="0.2">
      <c r="A28" s="25" t="s">
        <v>5</v>
      </c>
      <c r="B28" s="26"/>
      <c r="C28" s="30">
        <v>0</v>
      </c>
      <c r="D28" s="30">
        <v>0</v>
      </c>
      <c r="E28" s="30">
        <v>0</v>
      </c>
      <c r="F28" s="30">
        <f>SUM(F25:F27)</f>
        <v>0</v>
      </c>
      <c r="G28" s="30">
        <f>SUM(G25:G27)</f>
        <v>0</v>
      </c>
      <c r="H28" s="30">
        <f>SUM(H25:H27)</f>
        <v>0</v>
      </c>
      <c r="I28" s="30">
        <f>SUM(I25:I27)</f>
        <v>0</v>
      </c>
    </row>
    <row r="29" spans="1:9" x14ac:dyDescent="0.2">
      <c r="A29" s="25"/>
      <c r="B29" s="26"/>
      <c r="C29" s="31"/>
      <c r="D29" s="31"/>
      <c r="E29" s="31"/>
      <c r="F29" s="31"/>
      <c r="G29" s="31"/>
      <c r="H29" s="31"/>
      <c r="I29" s="31"/>
    </row>
    <row r="30" spans="1:9" x14ac:dyDescent="0.2">
      <c r="A30" s="25" t="s">
        <v>7</v>
      </c>
      <c r="B30" s="26"/>
      <c r="C30" s="30">
        <v>43.479999999748543</v>
      </c>
      <c r="D30" s="30">
        <v>0.13999999989755452</v>
      </c>
      <c r="E30" s="30">
        <v>0.13999999989755452</v>
      </c>
      <c r="F30" s="30">
        <f>+F19+F20-F21+F28</f>
        <v>0.13999999989755452</v>
      </c>
      <c r="G30" s="30">
        <f>+G19+G20-G21+G28</f>
        <v>0.13999999989755452</v>
      </c>
      <c r="H30" s="30">
        <f>+H19+H20-H21+H28</f>
        <v>0.13999999989755452</v>
      </c>
      <c r="I30" s="30">
        <f>+I19+I20-I21+I28</f>
        <v>0.13999999989755452</v>
      </c>
    </row>
    <row r="31" spans="1:9" x14ac:dyDescent="0.2">
      <c r="A31" s="34"/>
      <c r="B31" s="35"/>
      <c r="C31" s="36"/>
      <c r="D31" s="36"/>
      <c r="E31" s="31"/>
      <c r="F31" s="31"/>
      <c r="G31" s="31"/>
      <c r="H31" s="31"/>
      <c r="I31" s="31"/>
    </row>
    <row r="32" spans="1:9" x14ac:dyDescent="0.2">
      <c r="A32" s="25" t="s">
        <v>21</v>
      </c>
      <c r="B32" s="26"/>
      <c r="C32" s="36">
        <v>103838.31</v>
      </c>
      <c r="D32" s="36">
        <v>0</v>
      </c>
      <c r="E32" s="30">
        <v>0</v>
      </c>
      <c r="F32" s="31">
        <v>0</v>
      </c>
      <c r="G32" s="31">
        <v>0</v>
      </c>
      <c r="H32" s="31">
        <v>0</v>
      </c>
      <c r="I32" s="31">
        <v>0</v>
      </c>
    </row>
    <row r="33" spans="1:9" x14ac:dyDescent="0.2">
      <c r="A33" s="34"/>
      <c r="B33" s="35"/>
      <c r="C33" s="36"/>
      <c r="D33" s="36"/>
      <c r="E33" s="31"/>
      <c r="F33" s="31"/>
      <c r="G33" s="31"/>
      <c r="H33" s="31"/>
      <c r="I33" s="31"/>
    </row>
    <row r="34" spans="1:9" x14ac:dyDescent="0.2">
      <c r="A34" s="25" t="s">
        <v>22</v>
      </c>
      <c r="B34" s="37"/>
      <c r="C34" s="38" t="s">
        <v>42</v>
      </c>
      <c r="D34" s="38" t="s">
        <v>42</v>
      </c>
      <c r="E34" s="39" t="s">
        <v>42</v>
      </c>
      <c r="F34" s="39" t="s">
        <v>42</v>
      </c>
      <c r="G34" s="39" t="s">
        <v>42</v>
      </c>
      <c r="H34" s="39" t="s">
        <v>42</v>
      </c>
      <c r="I34" s="39" t="s">
        <v>42</v>
      </c>
    </row>
    <row r="35" spans="1:9" x14ac:dyDescent="0.2">
      <c r="A35" s="40"/>
      <c r="B35" s="40"/>
      <c r="C35" s="41"/>
      <c r="D35" s="41"/>
      <c r="E35" s="41"/>
      <c r="F35" s="41"/>
      <c r="G35" s="41"/>
      <c r="H35" s="41"/>
      <c r="I35" s="41"/>
    </row>
    <row r="36" spans="1:9" x14ac:dyDescent="0.2">
      <c r="A36" s="42" t="s">
        <v>23</v>
      </c>
      <c r="B36" s="23"/>
      <c r="C36" s="43"/>
      <c r="D36" s="43"/>
      <c r="E36" s="43"/>
      <c r="F36" s="43"/>
      <c r="G36" s="43"/>
      <c r="H36" s="43"/>
      <c r="I36" s="43"/>
    </row>
    <row r="37" spans="1:9" x14ac:dyDescent="0.2">
      <c r="A37" s="44" t="s">
        <v>25</v>
      </c>
      <c r="B37" s="35"/>
      <c r="C37" s="36"/>
      <c r="D37" s="36"/>
      <c r="E37" s="36"/>
      <c r="F37" s="36"/>
      <c r="G37" s="36"/>
      <c r="H37" s="36"/>
      <c r="I37" s="36"/>
    </row>
    <row r="38" spans="1:9" x14ac:dyDescent="0.2">
      <c r="A38" s="25"/>
      <c r="B38" s="26"/>
      <c r="C38" s="31"/>
      <c r="D38" s="31"/>
      <c r="E38" s="31"/>
      <c r="F38" s="31"/>
      <c r="G38" s="31"/>
      <c r="H38" s="31"/>
      <c r="I38" s="31"/>
    </row>
    <row r="39" spans="1:9" x14ac:dyDescent="0.2">
      <c r="A39" s="25" t="s">
        <v>6</v>
      </c>
      <c r="B39" s="26"/>
      <c r="C39" s="31"/>
      <c r="D39" s="31"/>
      <c r="E39" s="31"/>
      <c r="F39" s="31"/>
      <c r="G39" s="31"/>
      <c r="H39" s="31"/>
      <c r="I39" s="31"/>
    </row>
    <row r="40" spans="1:9" x14ac:dyDescent="0.2">
      <c r="A40" s="25"/>
      <c r="B40" s="26"/>
      <c r="C40" s="31"/>
      <c r="D40" s="31"/>
      <c r="E40" s="31"/>
      <c r="F40" s="31"/>
      <c r="G40" s="31"/>
      <c r="H40" s="31"/>
      <c r="I40" s="31"/>
    </row>
    <row r="41" spans="1:9" x14ac:dyDescent="0.2">
      <c r="A41" s="44" t="s">
        <v>8</v>
      </c>
      <c r="B41" s="37"/>
      <c r="C41" s="31"/>
      <c r="D41" s="31"/>
      <c r="E41" s="31"/>
      <c r="F41" s="31"/>
      <c r="G41" s="31"/>
      <c r="H41" s="31"/>
      <c r="I41" s="31"/>
    </row>
    <row r="42" spans="1:9" x14ac:dyDescent="0.2">
      <c r="A42" s="45" t="s">
        <v>9</v>
      </c>
      <c r="B42" s="46"/>
      <c r="C42" s="31"/>
      <c r="D42" s="31"/>
      <c r="E42" s="31"/>
      <c r="F42" s="31"/>
      <c r="G42" s="31"/>
      <c r="H42" s="31"/>
      <c r="I42" s="31"/>
    </row>
  </sheetData>
  <sheetProtection selectLockedCells="1"/>
  <mergeCells count="5">
    <mergeCell ref="A15:I15"/>
    <mergeCell ref="A7:I7"/>
    <mergeCell ref="A9:I9"/>
    <mergeCell ref="A11:I11"/>
    <mergeCell ref="A13:I1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7488F-BD1E-4514-9F0C-C1FD8D3F49F7}">
  <sheetPr>
    <pageSetUpPr fitToPage="1"/>
  </sheetPr>
  <dimension ref="A1:I41"/>
  <sheetViews>
    <sheetView zoomScaleNormal="100" zoomScaleSheetLayoutView="100" workbookViewId="0">
      <selection activeCell="A6" sqref="A6"/>
    </sheetView>
  </sheetViews>
  <sheetFormatPr defaultColWidth="10.28515625" defaultRowHeight="12.75" x14ac:dyDescent="0.2"/>
  <cols>
    <col min="1" max="2" width="14.7109375" style="22" customWidth="1"/>
    <col min="3" max="8" width="14" style="22" customWidth="1"/>
    <col min="9" max="9" width="13.140625" style="22" customWidth="1"/>
    <col min="10" max="12" width="10.28515625" style="22"/>
    <col min="13" max="13" width="9.28515625" style="22" bestFit="1" customWidth="1"/>
    <col min="14" max="16384" width="10.28515625" style="22"/>
  </cols>
  <sheetData>
    <row r="1" spans="1:9" x14ac:dyDescent="0.2">
      <c r="A1" s="47"/>
      <c r="B1" s="47"/>
      <c r="C1" s="47"/>
      <c r="D1" s="47"/>
      <c r="E1" s="47"/>
      <c r="F1" s="47"/>
      <c r="G1" s="47"/>
      <c r="H1" s="47"/>
      <c r="I1" s="47"/>
    </row>
    <row r="2" spans="1:9" x14ac:dyDescent="0.2">
      <c r="A2" s="47" t="s">
        <v>13</v>
      </c>
      <c r="B2" s="48" t="s">
        <v>73</v>
      </c>
      <c r="C2" s="48"/>
      <c r="D2" s="48"/>
      <c r="E2" s="47"/>
      <c r="F2" s="47"/>
      <c r="G2" s="21" t="s">
        <v>14</v>
      </c>
      <c r="H2" s="48" t="s">
        <v>74</v>
      </c>
      <c r="I2" s="48"/>
    </row>
    <row r="3" spans="1:9" x14ac:dyDescent="0.2">
      <c r="A3" s="47" t="s">
        <v>20</v>
      </c>
      <c r="B3" s="48" t="s">
        <v>75</v>
      </c>
      <c r="C3" s="48"/>
      <c r="D3" s="48"/>
      <c r="E3" s="47"/>
      <c r="F3" s="47"/>
      <c r="G3" s="21" t="s">
        <v>15</v>
      </c>
      <c r="H3" s="49" t="s">
        <v>76</v>
      </c>
      <c r="I3" s="49"/>
    </row>
    <row r="4" spans="1:9" x14ac:dyDescent="0.2">
      <c r="A4" s="47" t="s">
        <v>16</v>
      </c>
      <c r="B4" s="48" t="s">
        <v>77</v>
      </c>
      <c r="C4" s="48"/>
      <c r="D4" s="48"/>
      <c r="E4" s="47"/>
      <c r="F4" s="47"/>
      <c r="G4" s="21" t="s">
        <v>18</v>
      </c>
      <c r="H4" s="48" t="s">
        <v>34</v>
      </c>
      <c r="I4" s="48"/>
    </row>
    <row r="5" spans="1:9" x14ac:dyDescent="0.2">
      <c r="A5" s="47" t="s">
        <v>17</v>
      </c>
      <c r="B5" s="48" t="s">
        <v>78</v>
      </c>
      <c r="C5" s="49"/>
      <c r="D5" s="49"/>
      <c r="E5" s="47"/>
      <c r="F5" s="47"/>
      <c r="G5" s="21" t="s">
        <v>19</v>
      </c>
      <c r="H5" s="49" t="s">
        <v>79</v>
      </c>
      <c r="I5" s="49"/>
    </row>
    <row r="6" spans="1:9" ht="11.25" customHeight="1" x14ac:dyDescent="0.2">
      <c r="A6" s="47"/>
      <c r="B6" s="47"/>
      <c r="C6" s="47"/>
      <c r="D6" s="47"/>
      <c r="E6" s="47"/>
      <c r="F6" s="47"/>
      <c r="G6" s="47"/>
      <c r="H6" s="47"/>
      <c r="I6" s="47"/>
    </row>
    <row r="7" spans="1:9" ht="32.25" customHeight="1" x14ac:dyDescent="0.2">
      <c r="A7" s="78" t="s">
        <v>93</v>
      </c>
      <c r="B7" s="78"/>
      <c r="C7" s="78"/>
      <c r="D7" s="78"/>
      <c r="E7" s="78"/>
      <c r="F7" s="78"/>
      <c r="G7" s="78"/>
      <c r="H7" s="78"/>
      <c r="I7" s="78"/>
    </row>
    <row r="8" spans="1:9" ht="5.45" customHeight="1" x14ac:dyDescent="0.2">
      <c r="A8" s="47"/>
      <c r="B8" s="47"/>
      <c r="C8" s="47"/>
      <c r="D8" s="47"/>
      <c r="E8" s="47"/>
      <c r="F8" s="47"/>
      <c r="G8" s="47"/>
      <c r="H8" s="47"/>
      <c r="I8" s="47"/>
    </row>
    <row r="9" spans="1:9" x14ac:dyDescent="0.2">
      <c r="A9" s="47" t="s">
        <v>80</v>
      </c>
      <c r="B9" s="47"/>
      <c r="C9" s="47"/>
      <c r="D9" s="47"/>
      <c r="E9" s="47"/>
      <c r="F9" s="47"/>
      <c r="G9" s="47"/>
      <c r="H9" s="47"/>
      <c r="I9" s="47"/>
    </row>
    <row r="10" spans="1:9" ht="5.45" customHeight="1" x14ac:dyDescent="0.2">
      <c r="A10" s="47"/>
      <c r="B10" s="47"/>
      <c r="C10" s="47"/>
      <c r="D10" s="47"/>
      <c r="E10" s="47"/>
      <c r="F10" s="47"/>
      <c r="G10" s="47"/>
      <c r="H10" s="47"/>
      <c r="I10" s="47"/>
    </row>
    <row r="11" spans="1:9" ht="41.45" customHeight="1" x14ac:dyDescent="0.2">
      <c r="A11" s="79" t="s">
        <v>94</v>
      </c>
      <c r="B11" s="79"/>
      <c r="C11" s="79"/>
      <c r="D11" s="79"/>
      <c r="E11" s="79"/>
      <c r="F11" s="79"/>
      <c r="G11" s="79"/>
      <c r="H11" s="79"/>
      <c r="I11" s="79"/>
    </row>
    <row r="12" spans="1:9" ht="9.75" customHeight="1" x14ac:dyDescent="0.2">
      <c r="A12" s="47"/>
      <c r="B12" s="47"/>
      <c r="C12" s="47"/>
      <c r="D12" s="47"/>
      <c r="E12" s="47"/>
      <c r="F12" s="47"/>
      <c r="G12" s="47"/>
      <c r="H12" s="47"/>
      <c r="I12" s="47"/>
    </row>
    <row r="13" spans="1:9" s="67" customFormat="1" ht="30" customHeight="1" x14ac:dyDescent="0.2">
      <c r="A13" s="80" t="s">
        <v>95</v>
      </c>
      <c r="B13" s="81"/>
      <c r="C13" s="81"/>
      <c r="D13" s="81"/>
      <c r="E13" s="81"/>
      <c r="F13" s="81"/>
      <c r="G13" s="81"/>
      <c r="H13" s="81"/>
      <c r="I13" s="81"/>
    </row>
    <row r="14" spans="1:9" ht="12" customHeight="1" x14ac:dyDescent="0.2">
      <c r="A14" s="47"/>
      <c r="B14" s="47"/>
      <c r="C14" s="47"/>
      <c r="D14" s="47"/>
      <c r="E14" s="47"/>
      <c r="F14" s="47"/>
      <c r="G14" s="47"/>
      <c r="H14" s="47"/>
      <c r="I14" s="47"/>
    </row>
    <row r="15" spans="1:9" x14ac:dyDescent="0.2">
      <c r="A15" s="68" t="s">
        <v>12</v>
      </c>
      <c r="B15" s="69"/>
      <c r="C15" s="69"/>
      <c r="D15" s="69"/>
      <c r="E15" s="69"/>
      <c r="F15" s="69"/>
      <c r="G15" s="69"/>
      <c r="H15" s="69"/>
      <c r="I15" s="70"/>
    </row>
    <row r="16" spans="1:9" x14ac:dyDescent="0.2">
      <c r="A16" s="1"/>
      <c r="B16" s="2"/>
      <c r="C16" s="3" t="s">
        <v>24</v>
      </c>
      <c r="D16" s="3" t="s">
        <v>26</v>
      </c>
      <c r="E16" s="3" t="s">
        <v>28</v>
      </c>
      <c r="F16" s="3" t="s">
        <v>29</v>
      </c>
      <c r="G16" s="3" t="s">
        <v>30</v>
      </c>
      <c r="H16" s="3" t="s">
        <v>31</v>
      </c>
      <c r="I16" s="3" t="s">
        <v>87</v>
      </c>
    </row>
    <row r="17" spans="1:9" x14ac:dyDescent="0.2">
      <c r="A17" s="1"/>
      <c r="B17" s="2"/>
      <c r="C17" s="4" t="s">
        <v>10</v>
      </c>
      <c r="D17" s="4" t="s">
        <v>10</v>
      </c>
      <c r="E17" s="4" t="s">
        <v>10</v>
      </c>
      <c r="F17" s="28" t="s">
        <v>10</v>
      </c>
      <c r="G17" s="28" t="s">
        <v>10</v>
      </c>
      <c r="H17" s="4" t="s">
        <v>11</v>
      </c>
      <c r="I17" s="4" t="s">
        <v>11</v>
      </c>
    </row>
    <row r="18" spans="1:9" x14ac:dyDescent="0.2">
      <c r="A18" s="1" t="s">
        <v>0</v>
      </c>
      <c r="B18" s="2"/>
      <c r="C18" s="5">
        <v>5549888</v>
      </c>
      <c r="D18" s="5">
        <v>2014950</v>
      </c>
      <c r="E18" s="5">
        <v>7764143</v>
      </c>
      <c r="F18" s="5">
        <v>1650000</v>
      </c>
      <c r="G18" s="5">
        <v>1000000</v>
      </c>
      <c r="H18" s="5">
        <v>1000000</v>
      </c>
      <c r="I18" s="5">
        <v>1000000</v>
      </c>
    </row>
    <row r="19" spans="1:9" x14ac:dyDescent="0.2">
      <c r="A19" s="1" t="s">
        <v>1</v>
      </c>
      <c r="B19" s="2"/>
      <c r="C19" s="5">
        <v>84523.579999999842</v>
      </c>
      <c r="D19" s="5">
        <v>20047.249999999767</v>
      </c>
      <c r="E19" s="5">
        <v>183.7699999997858</v>
      </c>
      <c r="F19" s="5">
        <f t="shared" ref="F19:I19" si="0">E29</f>
        <v>43398.119999999646</v>
      </c>
      <c r="G19" s="5">
        <f t="shared" si="0"/>
        <v>58154.039999999572</v>
      </c>
      <c r="H19" s="5">
        <f t="shared" si="0"/>
        <v>51744.779999999562</v>
      </c>
      <c r="I19" s="5">
        <f t="shared" si="0"/>
        <v>66500.699999999488</v>
      </c>
    </row>
    <row r="20" spans="1:9" x14ac:dyDescent="0.2">
      <c r="A20" s="1" t="s">
        <v>2</v>
      </c>
      <c r="B20" s="2"/>
      <c r="C20" s="5">
        <v>1363260.22</v>
      </c>
      <c r="D20" s="5">
        <v>1688399.51</v>
      </c>
      <c r="E20" s="5">
        <v>1548904.68</v>
      </c>
      <c r="F20" s="5">
        <v>1679283</v>
      </c>
      <c r="G20" s="5">
        <v>1629772.08</v>
      </c>
      <c r="H20" s="5">
        <v>1679283</v>
      </c>
      <c r="I20" s="5">
        <v>1679283</v>
      </c>
    </row>
    <row r="21" spans="1:9" x14ac:dyDescent="0.2">
      <c r="A21" s="1" t="s">
        <v>3</v>
      </c>
      <c r="B21" s="2"/>
      <c r="C21" s="5">
        <v>1427736.55</v>
      </c>
      <c r="D21" s="5">
        <v>1708262.99</v>
      </c>
      <c r="E21" s="5">
        <v>1505690.33</v>
      </c>
      <c r="F21" s="5">
        <v>1664527.08</v>
      </c>
      <c r="G21" s="5">
        <v>1636181.34</v>
      </c>
      <c r="H21" s="5">
        <v>1664527.08</v>
      </c>
      <c r="I21" s="5">
        <v>1664527.08</v>
      </c>
    </row>
    <row r="22" spans="1:9" x14ac:dyDescent="0.2">
      <c r="A22" s="1"/>
      <c r="B22" s="2"/>
      <c r="C22" s="5"/>
      <c r="D22" s="5"/>
      <c r="E22" s="5"/>
      <c r="F22" s="5"/>
      <c r="G22" s="5"/>
      <c r="H22" s="5"/>
      <c r="I22" s="5"/>
    </row>
    <row r="23" spans="1:9" x14ac:dyDescent="0.2">
      <c r="A23" s="1" t="s">
        <v>4</v>
      </c>
      <c r="B23" s="49"/>
      <c r="C23" s="6"/>
      <c r="D23" s="6"/>
      <c r="E23" s="6"/>
      <c r="F23" s="6"/>
      <c r="G23" s="7"/>
      <c r="H23" s="7"/>
      <c r="I23" s="7"/>
    </row>
    <row r="24" spans="1:9" x14ac:dyDescent="0.2">
      <c r="A24" s="25" t="s">
        <v>81</v>
      </c>
      <c r="B24" s="49"/>
      <c r="C24" s="8"/>
      <c r="D24" s="8"/>
      <c r="E24" s="8"/>
      <c r="F24" s="8"/>
      <c r="G24" s="7"/>
      <c r="H24" s="7"/>
      <c r="I24" s="7"/>
    </row>
    <row r="25" spans="1:9" x14ac:dyDescent="0.2">
      <c r="A25" s="9"/>
      <c r="B25" s="10"/>
      <c r="C25" s="5">
        <v>0</v>
      </c>
      <c r="D25" s="5">
        <v>0</v>
      </c>
      <c r="E25" s="5">
        <v>0</v>
      </c>
      <c r="F25" s="5">
        <v>0</v>
      </c>
      <c r="G25" s="5">
        <v>0</v>
      </c>
      <c r="H25" s="5">
        <v>0</v>
      </c>
      <c r="I25" s="5">
        <v>0</v>
      </c>
    </row>
    <row r="26" spans="1:9" x14ac:dyDescent="0.2">
      <c r="A26" s="9"/>
      <c r="B26" s="10"/>
      <c r="C26" s="5"/>
      <c r="D26" s="5"/>
      <c r="E26" s="5"/>
      <c r="F26" s="5"/>
      <c r="G26" s="5"/>
      <c r="H26" s="5"/>
      <c r="I26" s="5"/>
    </row>
    <row r="27" spans="1:9" x14ac:dyDescent="0.2">
      <c r="A27" s="1" t="s">
        <v>5</v>
      </c>
      <c r="B27" s="2"/>
      <c r="C27" s="5"/>
      <c r="D27" s="5"/>
      <c r="E27" s="5"/>
      <c r="F27" s="5"/>
      <c r="G27" s="5"/>
      <c r="H27" s="5"/>
      <c r="I27" s="5"/>
    </row>
    <row r="28" spans="1:9" x14ac:dyDescent="0.2">
      <c r="A28" s="1"/>
      <c r="B28" s="2"/>
      <c r="C28" s="5"/>
      <c r="D28" s="5"/>
      <c r="E28" s="5"/>
      <c r="F28" s="5"/>
      <c r="G28" s="5"/>
      <c r="H28" s="5"/>
      <c r="I28" s="5"/>
    </row>
    <row r="29" spans="1:9" x14ac:dyDescent="0.2">
      <c r="A29" s="1" t="s">
        <v>7</v>
      </c>
      <c r="B29" s="2"/>
      <c r="C29" s="7">
        <v>20047.249999999767</v>
      </c>
      <c r="D29" s="7">
        <v>183.7699999997858</v>
      </c>
      <c r="E29" s="7">
        <v>43398.119999999646</v>
      </c>
      <c r="F29" s="7">
        <f t="shared" ref="F29:I29" si="1">F19+F20-F21+F27</f>
        <v>58154.039999999572</v>
      </c>
      <c r="G29" s="7">
        <f t="shared" si="1"/>
        <v>51744.779999999562</v>
      </c>
      <c r="H29" s="7">
        <f t="shared" si="1"/>
        <v>66500.699999999488</v>
      </c>
      <c r="I29" s="7">
        <f t="shared" si="1"/>
        <v>81256.619999999413</v>
      </c>
    </row>
    <row r="30" spans="1:9" x14ac:dyDescent="0.2">
      <c r="A30" s="9"/>
      <c r="B30" s="10"/>
      <c r="C30" s="5"/>
      <c r="D30" s="5"/>
      <c r="E30" s="5"/>
      <c r="F30" s="5"/>
      <c r="G30" s="5"/>
      <c r="H30" s="5"/>
      <c r="I30" s="5"/>
    </row>
    <row r="31" spans="1:9" x14ac:dyDescent="0.2">
      <c r="A31" s="1" t="s">
        <v>21</v>
      </c>
      <c r="B31" s="2"/>
      <c r="C31" s="11">
        <v>115105</v>
      </c>
      <c r="D31" s="11">
        <v>280098</v>
      </c>
      <c r="E31" s="11">
        <v>108276.5</v>
      </c>
      <c r="F31" s="11">
        <v>2149.67</v>
      </c>
      <c r="G31" s="11">
        <v>289364.39</v>
      </c>
      <c r="H31" s="11">
        <v>108276.5</v>
      </c>
      <c r="I31" s="11">
        <v>108276.5</v>
      </c>
    </row>
    <row r="32" spans="1:9" x14ac:dyDescent="0.2">
      <c r="A32" s="9"/>
      <c r="B32" s="10"/>
      <c r="C32" s="11"/>
      <c r="D32" s="5"/>
      <c r="E32" s="5"/>
      <c r="F32" s="5"/>
      <c r="G32" s="5"/>
      <c r="H32" s="5"/>
      <c r="I32" s="5"/>
    </row>
    <row r="33" spans="1:9" x14ac:dyDescent="0.2">
      <c r="A33" s="1" t="s">
        <v>22</v>
      </c>
      <c r="B33" s="12"/>
      <c r="C33" s="38" t="s">
        <v>82</v>
      </c>
      <c r="D33" s="38" t="s">
        <v>82</v>
      </c>
      <c r="E33" s="38" t="s">
        <v>82</v>
      </c>
      <c r="F33" s="38" t="s">
        <v>82</v>
      </c>
      <c r="G33" s="38" t="s">
        <v>82</v>
      </c>
      <c r="H33" s="38" t="s">
        <v>82</v>
      </c>
      <c r="I33" s="38" t="s">
        <v>82</v>
      </c>
    </row>
    <row r="34" spans="1:9" ht="24.75" customHeight="1" x14ac:dyDescent="0.2">
      <c r="A34" s="82"/>
      <c r="B34" s="82"/>
      <c r="C34" s="82"/>
      <c r="D34" s="82"/>
      <c r="E34" s="82"/>
      <c r="F34" s="82"/>
      <c r="G34" s="82"/>
      <c r="H34" s="82"/>
      <c r="I34" s="82"/>
    </row>
    <row r="35" spans="1:9" x14ac:dyDescent="0.2">
      <c r="A35" s="13" t="s">
        <v>23</v>
      </c>
      <c r="B35" s="48"/>
      <c r="C35" s="43"/>
      <c r="D35" s="43"/>
      <c r="E35" s="6"/>
      <c r="F35" s="6"/>
      <c r="G35" s="6"/>
      <c r="H35" s="6"/>
      <c r="I35" s="6"/>
    </row>
    <row r="36" spans="1:9" x14ac:dyDescent="0.2">
      <c r="A36" s="14" t="s">
        <v>83</v>
      </c>
      <c r="B36" s="10"/>
      <c r="C36" s="36"/>
      <c r="D36" s="36"/>
      <c r="E36" s="11"/>
      <c r="F36" s="11"/>
      <c r="G36" s="11"/>
      <c r="H36" s="11"/>
      <c r="I36" s="11"/>
    </row>
    <row r="37" spans="1:9" x14ac:dyDescent="0.2">
      <c r="A37" s="1"/>
      <c r="B37" s="2"/>
      <c r="C37" s="5"/>
      <c r="D37" s="5"/>
      <c r="E37" s="5"/>
      <c r="F37" s="5"/>
      <c r="G37" s="5"/>
      <c r="H37" s="5"/>
      <c r="I37" s="5"/>
    </row>
    <row r="38" spans="1:9" x14ac:dyDescent="0.2">
      <c r="A38" s="1" t="s">
        <v>6</v>
      </c>
      <c r="B38" s="2"/>
      <c r="C38" s="31"/>
      <c r="D38" s="31"/>
      <c r="E38" s="5"/>
      <c r="F38" s="5"/>
      <c r="G38" s="5"/>
      <c r="H38" s="5"/>
      <c r="I38" s="5"/>
    </row>
    <row r="39" spans="1:9" x14ac:dyDescent="0.2">
      <c r="A39" s="1"/>
      <c r="B39" s="2"/>
      <c r="C39" s="31"/>
      <c r="D39" s="31"/>
      <c r="E39" s="5"/>
      <c r="F39" s="5"/>
      <c r="G39" s="5"/>
      <c r="H39" s="5"/>
      <c r="I39" s="5"/>
    </row>
    <row r="40" spans="1:9" x14ac:dyDescent="0.2">
      <c r="A40" s="14" t="s">
        <v>8</v>
      </c>
      <c r="B40" s="12"/>
      <c r="C40" s="31"/>
      <c r="D40" s="31"/>
      <c r="E40" s="5"/>
      <c r="F40" s="5"/>
      <c r="G40" s="5"/>
      <c r="H40" s="5"/>
      <c r="I40" s="5"/>
    </row>
    <row r="41" spans="1:9" x14ac:dyDescent="0.2">
      <c r="A41" s="15" t="s">
        <v>9</v>
      </c>
      <c r="B41" s="16"/>
      <c r="C41" s="31"/>
      <c r="D41" s="31"/>
      <c r="E41" s="5"/>
      <c r="F41" s="5"/>
      <c r="G41" s="5"/>
      <c r="H41" s="5"/>
      <c r="I41" s="5"/>
    </row>
  </sheetData>
  <mergeCells count="5">
    <mergeCell ref="A34:I34"/>
    <mergeCell ref="A7:I7"/>
    <mergeCell ref="A11:I11"/>
    <mergeCell ref="A13:I13"/>
    <mergeCell ref="A15:I15"/>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077DA-3A01-4224-A38C-F9DF089A8DDA}">
  <sheetPr>
    <pageSetUpPr fitToPage="1"/>
  </sheetPr>
  <dimension ref="A1:I41"/>
  <sheetViews>
    <sheetView zoomScaleNormal="100" zoomScaleSheetLayoutView="100" workbookViewId="0">
      <selection activeCell="A6" sqref="A6"/>
    </sheetView>
  </sheetViews>
  <sheetFormatPr defaultColWidth="10.28515625" defaultRowHeight="12.75" x14ac:dyDescent="0.2"/>
  <cols>
    <col min="1" max="2" width="14.7109375" style="22" customWidth="1"/>
    <col min="3" max="8" width="14" style="22" customWidth="1"/>
    <col min="9" max="9" width="13.140625" style="22" customWidth="1"/>
    <col min="10" max="12" width="10.28515625" style="22"/>
    <col min="13" max="13" width="9.28515625" style="22" bestFit="1" customWidth="1"/>
    <col min="14" max="16384" width="10.28515625" style="22"/>
  </cols>
  <sheetData>
    <row r="1" spans="1:9" x14ac:dyDescent="0.2">
      <c r="A1" s="47"/>
      <c r="B1" s="47"/>
      <c r="C1" s="47"/>
      <c r="D1" s="47"/>
      <c r="E1" s="47"/>
      <c r="F1" s="47"/>
      <c r="G1" s="47"/>
      <c r="H1" s="47"/>
      <c r="I1" s="47"/>
    </row>
    <row r="2" spans="1:9" x14ac:dyDescent="0.2">
      <c r="A2" s="47" t="s">
        <v>13</v>
      </c>
      <c r="B2" s="48" t="s">
        <v>73</v>
      </c>
      <c r="C2" s="48"/>
      <c r="D2" s="48"/>
      <c r="E2" s="47"/>
      <c r="F2" s="47"/>
      <c r="G2" s="21" t="s">
        <v>14</v>
      </c>
      <c r="H2" s="48" t="s">
        <v>74</v>
      </c>
      <c r="I2" s="48"/>
    </row>
    <row r="3" spans="1:9" x14ac:dyDescent="0.2">
      <c r="A3" s="47" t="s">
        <v>20</v>
      </c>
      <c r="B3" s="48" t="s">
        <v>75</v>
      </c>
      <c r="C3" s="48"/>
      <c r="D3" s="48"/>
      <c r="E3" s="47"/>
      <c r="F3" s="47"/>
      <c r="G3" s="21" t="s">
        <v>15</v>
      </c>
      <c r="H3" s="49" t="s">
        <v>76</v>
      </c>
      <c r="I3" s="49"/>
    </row>
    <row r="4" spans="1:9" x14ac:dyDescent="0.2">
      <c r="A4" s="47" t="s">
        <v>16</v>
      </c>
      <c r="B4" s="48" t="s">
        <v>84</v>
      </c>
      <c r="C4" s="48"/>
      <c r="D4" s="48"/>
      <c r="E4" s="47"/>
      <c r="F4" s="47"/>
      <c r="G4" s="21" t="s">
        <v>18</v>
      </c>
      <c r="H4" s="48" t="s">
        <v>34</v>
      </c>
      <c r="I4" s="48"/>
    </row>
    <row r="5" spans="1:9" x14ac:dyDescent="0.2">
      <c r="A5" s="47" t="s">
        <v>17</v>
      </c>
      <c r="B5" s="48" t="s">
        <v>78</v>
      </c>
      <c r="C5" s="49"/>
      <c r="D5" s="49"/>
      <c r="E5" s="47"/>
      <c r="F5" s="47"/>
      <c r="G5" s="21" t="s">
        <v>19</v>
      </c>
      <c r="H5" s="49" t="s">
        <v>85</v>
      </c>
      <c r="I5" s="49"/>
    </row>
    <row r="6" spans="1:9" x14ac:dyDescent="0.2">
      <c r="A6" s="47"/>
      <c r="B6" s="47"/>
      <c r="C6" s="47"/>
      <c r="D6" s="47"/>
      <c r="E6" s="47"/>
      <c r="F6" s="47"/>
      <c r="G6" s="47"/>
      <c r="H6" s="47"/>
      <c r="I6" s="47"/>
    </row>
    <row r="7" spans="1:9" ht="16.5" customHeight="1" x14ac:dyDescent="0.2">
      <c r="A7" s="78" t="s">
        <v>86</v>
      </c>
      <c r="B7" s="78"/>
      <c r="C7" s="78"/>
      <c r="D7" s="78"/>
      <c r="E7" s="78"/>
      <c r="F7" s="78"/>
      <c r="G7" s="78"/>
      <c r="H7" s="78"/>
      <c r="I7" s="78"/>
    </row>
    <row r="8" spans="1:9" x14ac:dyDescent="0.2">
      <c r="A8" s="47"/>
      <c r="B8" s="47"/>
      <c r="C8" s="47"/>
      <c r="D8" s="47"/>
      <c r="E8" s="47"/>
      <c r="F8" s="47"/>
      <c r="G8" s="47"/>
      <c r="H8" s="47"/>
      <c r="I8" s="47"/>
    </row>
    <row r="9" spans="1:9" x14ac:dyDescent="0.2">
      <c r="A9" s="47" t="s">
        <v>80</v>
      </c>
      <c r="B9" s="47"/>
      <c r="C9" s="47"/>
      <c r="D9" s="47"/>
      <c r="E9" s="47"/>
      <c r="F9" s="47"/>
      <c r="G9" s="47"/>
      <c r="H9" s="47"/>
      <c r="I9" s="47"/>
    </row>
    <row r="10" spans="1:9" x14ac:dyDescent="0.2">
      <c r="A10" s="47"/>
      <c r="B10" s="47"/>
      <c r="C10" s="47"/>
      <c r="D10" s="47"/>
      <c r="E10" s="47"/>
      <c r="F10" s="47"/>
      <c r="G10" s="47"/>
      <c r="H10" s="47"/>
      <c r="I10" s="47"/>
    </row>
    <row r="11" spans="1:9" ht="30" customHeight="1" x14ac:dyDescent="0.2">
      <c r="A11" s="79" t="s">
        <v>92</v>
      </c>
      <c r="B11" s="79"/>
      <c r="C11" s="79"/>
      <c r="D11" s="79"/>
      <c r="E11" s="79"/>
      <c r="F11" s="79"/>
      <c r="G11" s="79"/>
      <c r="H11" s="79"/>
      <c r="I11" s="79"/>
    </row>
    <row r="12" spans="1:9" ht="12" customHeight="1" x14ac:dyDescent="0.2">
      <c r="A12" s="47"/>
      <c r="B12" s="47"/>
      <c r="C12" s="47"/>
      <c r="D12" s="47"/>
      <c r="E12" s="47"/>
      <c r="F12" s="47"/>
      <c r="G12" s="47"/>
      <c r="H12" s="47"/>
      <c r="I12" s="47"/>
    </row>
    <row r="13" spans="1:9" ht="39" customHeight="1" x14ac:dyDescent="0.2">
      <c r="A13" s="83" t="s">
        <v>91</v>
      </c>
      <c r="B13" s="75"/>
      <c r="C13" s="75"/>
      <c r="D13" s="75"/>
      <c r="E13" s="75"/>
      <c r="F13" s="75"/>
      <c r="G13" s="75"/>
      <c r="H13" s="75"/>
      <c r="I13" s="75"/>
    </row>
    <row r="14" spans="1:9" x14ac:dyDescent="0.2">
      <c r="A14" s="68" t="s">
        <v>12</v>
      </c>
      <c r="B14" s="69"/>
      <c r="C14" s="69"/>
      <c r="D14" s="69"/>
      <c r="E14" s="69"/>
      <c r="F14" s="69"/>
      <c r="G14" s="69"/>
      <c r="H14" s="69"/>
      <c r="I14" s="70"/>
    </row>
    <row r="15" spans="1:9" x14ac:dyDescent="0.2">
      <c r="A15" s="1"/>
      <c r="B15" s="2"/>
      <c r="C15" s="3" t="s">
        <v>24</v>
      </c>
      <c r="D15" s="3" t="s">
        <v>26</v>
      </c>
      <c r="E15" s="3" t="s">
        <v>28</v>
      </c>
      <c r="F15" s="3" t="s">
        <v>29</v>
      </c>
      <c r="G15" s="3" t="s">
        <v>30</v>
      </c>
      <c r="H15" s="3" t="s">
        <v>31</v>
      </c>
      <c r="I15" s="3" t="s">
        <v>87</v>
      </c>
    </row>
    <row r="16" spans="1:9" x14ac:dyDescent="0.2">
      <c r="A16" s="1"/>
      <c r="B16" s="2"/>
      <c r="C16" s="4" t="s">
        <v>10</v>
      </c>
      <c r="D16" s="4" t="s">
        <v>10</v>
      </c>
      <c r="E16" s="4" t="s">
        <v>10</v>
      </c>
      <c r="F16" s="4" t="s">
        <v>10</v>
      </c>
      <c r="G16" s="28" t="s">
        <v>10</v>
      </c>
      <c r="H16" s="4" t="s">
        <v>11</v>
      </c>
      <c r="I16" s="4" t="s">
        <v>11</v>
      </c>
    </row>
    <row r="17" spans="1:9" x14ac:dyDescent="0.2">
      <c r="A17" s="1" t="s">
        <v>0</v>
      </c>
      <c r="B17" s="2"/>
      <c r="C17" s="5">
        <v>0</v>
      </c>
      <c r="D17" s="5">
        <v>0</v>
      </c>
      <c r="E17" s="5">
        <v>794606</v>
      </c>
      <c r="F17" s="5">
        <v>254589</v>
      </c>
      <c r="G17" s="5">
        <v>267319</v>
      </c>
      <c r="H17" s="5">
        <v>280685</v>
      </c>
      <c r="I17" s="5">
        <v>280685</v>
      </c>
    </row>
    <row r="18" spans="1:9" x14ac:dyDescent="0.2">
      <c r="A18" s="1" t="s">
        <v>1</v>
      </c>
      <c r="B18" s="2"/>
      <c r="C18" s="5">
        <v>35758.380000000005</v>
      </c>
      <c r="D18" s="5">
        <v>21.380000000004657</v>
      </c>
      <c r="E18" s="5">
        <v>1885.6000000000058</v>
      </c>
      <c r="F18" s="5">
        <f t="shared" ref="F18:I18" si="0">E29</f>
        <v>12.259999999951106</v>
      </c>
      <c r="G18" s="5">
        <f t="shared" si="0"/>
        <v>31.939999999958673</v>
      </c>
      <c r="H18" s="5">
        <f t="shared" si="0"/>
        <v>1.3299999999580905</v>
      </c>
      <c r="I18" s="5">
        <f t="shared" si="0"/>
        <v>1.3299999999580905</v>
      </c>
    </row>
    <row r="19" spans="1:9" x14ac:dyDescent="0.2">
      <c r="A19" s="1" t="s">
        <v>2</v>
      </c>
      <c r="B19" s="2"/>
      <c r="C19" s="5">
        <v>89925</v>
      </c>
      <c r="D19" s="5">
        <v>54145</v>
      </c>
      <c r="E19" s="5">
        <v>385320</v>
      </c>
      <c r="F19" s="5">
        <v>98697.38</v>
      </c>
      <c r="G19" s="5">
        <v>59243.75</v>
      </c>
      <c r="H19" s="5">
        <v>250000</v>
      </c>
      <c r="I19" s="5">
        <v>250000</v>
      </c>
    </row>
    <row r="20" spans="1:9" x14ac:dyDescent="0.2">
      <c r="A20" s="1" t="s">
        <v>3</v>
      </c>
      <c r="B20" s="2"/>
      <c r="C20" s="5">
        <v>125662</v>
      </c>
      <c r="D20" s="5">
        <v>52280.78</v>
      </c>
      <c r="E20" s="5">
        <v>387193.34</v>
      </c>
      <c r="F20" s="5">
        <v>98677.7</v>
      </c>
      <c r="G20" s="5">
        <v>59274.36</v>
      </c>
      <c r="H20" s="5">
        <v>250000</v>
      </c>
      <c r="I20" s="5">
        <v>250000</v>
      </c>
    </row>
    <row r="21" spans="1:9" x14ac:dyDescent="0.2">
      <c r="A21" s="1"/>
      <c r="B21" s="2"/>
      <c r="C21" s="5"/>
      <c r="D21" s="5"/>
      <c r="E21" s="5"/>
      <c r="F21" s="5"/>
      <c r="G21" s="5"/>
      <c r="H21" s="5"/>
      <c r="I21" s="5"/>
    </row>
    <row r="22" spans="1:9" x14ac:dyDescent="0.2">
      <c r="A22" s="1" t="s">
        <v>4</v>
      </c>
      <c r="B22" s="49"/>
      <c r="C22" s="8"/>
      <c r="D22" s="8"/>
      <c r="E22" s="8"/>
      <c r="F22" s="8"/>
      <c r="G22" s="7"/>
      <c r="H22" s="7"/>
      <c r="I22" s="7"/>
    </row>
    <row r="23" spans="1:9" x14ac:dyDescent="0.2">
      <c r="A23" s="25" t="s">
        <v>81</v>
      </c>
      <c r="B23" s="2"/>
      <c r="C23" s="17"/>
      <c r="D23" s="17"/>
      <c r="E23" s="17"/>
      <c r="F23" s="17"/>
      <c r="G23" s="18"/>
      <c r="H23" s="18"/>
      <c r="I23" s="18"/>
    </row>
    <row r="24" spans="1:9" x14ac:dyDescent="0.2">
      <c r="A24" s="9"/>
      <c r="B24" s="10"/>
      <c r="C24" s="20"/>
      <c r="D24" s="5"/>
      <c r="E24" s="5"/>
      <c r="F24" s="5"/>
      <c r="G24" s="5"/>
      <c r="H24" s="5"/>
      <c r="I24" s="5"/>
    </row>
    <row r="25" spans="1:9" x14ac:dyDescent="0.2">
      <c r="A25" s="9"/>
      <c r="B25" s="10"/>
      <c r="C25" s="5"/>
      <c r="D25" s="5"/>
      <c r="E25" s="5"/>
      <c r="F25" s="5"/>
      <c r="G25" s="5"/>
      <c r="H25" s="5"/>
      <c r="I25" s="5"/>
    </row>
    <row r="26" spans="1:9" x14ac:dyDescent="0.2">
      <c r="A26" s="9"/>
      <c r="B26" s="10"/>
      <c r="C26" s="5"/>
      <c r="D26" s="5"/>
      <c r="E26" s="5"/>
      <c r="F26" s="5"/>
      <c r="G26" s="5"/>
      <c r="H26" s="5"/>
      <c r="I26" s="5"/>
    </row>
    <row r="27" spans="1:9" x14ac:dyDescent="0.2">
      <c r="A27" s="1" t="s">
        <v>5</v>
      </c>
      <c r="B27" s="2"/>
      <c r="C27" s="19">
        <v>0</v>
      </c>
      <c r="D27" s="19">
        <v>0</v>
      </c>
      <c r="E27" s="19">
        <v>0</v>
      </c>
      <c r="F27" s="19">
        <v>0</v>
      </c>
      <c r="G27" s="19">
        <v>0</v>
      </c>
      <c r="H27" s="19">
        <v>0</v>
      </c>
      <c r="I27" s="19">
        <v>0</v>
      </c>
    </row>
    <row r="28" spans="1:9" x14ac:dyDescent="0.2">
      <c r="A28" s="1"/>
      <c r="B28" s="2"/>
      <c r="C28" s="5"/>
      <c r="D28" s="5"/>
      <c r="E28" s="5"/>
      <c r="F28" s="5"/>
      <c r="G28" s="5"/>
      <c r="H28" s="5"/>
      <c r="I28" s="5"/>
    </row>
    <row r="29" spans="1:9" x14ac:dyDescent="0.2">
      <c r="A29" s="1" t="s">
        <v>7</v>
      </c>
      <c r="B29" s="2"/>
      <c r="C29" s="7">
        <v>21.380000000004657</v>
      </c>
      <c r="D29" s="7">
        <v>1885.6000000000058</v>
      </c>
      <c r="E29" s="7">
        <v>12.259999999951106</v>
      </c>
      <c r="F29" s="7">
        <f t="shared" ref="F29:I29" si="1">F18+F19-F20+F27</f>
        <v>31.939999999958673</v>
      </c>
      <c r="G29" s="7">
        <f t="shared" si="1"/>
        <v>1.3299999999580905</v>
      </c>
      <c r="H29" s="7">
        <f t="shared" si="1"/>
        <v>1.3299999999580905</v>
      </c>
      <c r="I29" s="7">
        <f t="shared" si="1"/>
        <v>1.3299999999580905</v>
      </c>
    </row>
    <row r="30" spans="1:9" x14ac:dyDescent="0.2">
      <c r="A30" s="9"/>
      <c r="B30" s="10"/>
      <c r="C30" s="5"/>
      <c r="D30" s="5"/>
      <c r="E30" s="5"/>
      <c r="F30" s="5"/>
      <c r="G30" s="5"/>
      <c r="H30" s="5"/>
      <c r="I30" s="5"/>
    </row>
    <row r="31" spans="1:9" x14ac:dyDescent="0.2">
      <c r="A31" s="1" t="s">
        <v>21</v>
      </c>
      <c r="B31" s="2"/>
      <c r="C31" s="11">
        <v>86000</v>
      </c>
      <c r="D31" s="11">
        <v>314211</v>
      </c>
      <c r="E31" s="11">
        <v>122343.26</v>
      </c>
      <c r="F31" s="11">
        <v>21990</v>
      </c>
      <c r="G31" s="11">
        <v>335241.46000000002</v>
      </c>
      <c r="H31" s="11">
        <v>122343.26</v>
      </c>
      <c r="I31" s="11">
        <v>122343.26</v>
      </c>
    </row>
    <row r="32" spans="1:9" x14ac:dyDescent="0.2">
      <c r="A32" s="9"/>
      <c r="B32" s="10"/>
      <c r="C32" s="11"/>
      <c r="D32" s="5"/>
      <c r="E32" s="5"/>
      <c r="F32" s="5"/>
      <c r="G32" s="5"/>
      <c r="H32" s="5"/>
      <c r="I32" s="5"/>
    </row>
    <row r="33" spans="1:9" x14ac:dyDescent="0.2">
      <c r="A33" s="1" t="s">
        <v>22</v>
      </c>
      <c r="B33" s="12"/>
      <c r="C33" s="38" t="s">
        <v>82</v>
      </c>
      <c r="D33" s="38" t="s">
        <v>82</v>
      </c>
      <c r="E33" s="38" t="s">
        <v>82</v>
      </c>
      <c r="F33" s="38" t="s">
        <v>82</v>
      </c>
      <c r="G33" s="38" t="s">
        <v>82</v>
      </c>
      <c r="H33" s="38" t="s">
        <v>82</v>
      </c>
      <c r="I33" s="38" t="s">
        <v>82</v>
      </c>
    </row>
    <row r="34" spans="1:9" ht="33" customHeight="1" x14ac:dyDescent="0.2">
      <c r="A34" s="82"/>
      <c r="B34" s="82"/>
      <c r="C34" s="82"/>
      <c r="D34" s="82"/>
      <c r="E34" s="82"/>
      <c r="F34" s="82"/>
      <c r="G34" s="82"/>
      <c r="H34" s="82"/>
      <c r="I34" s="82"/>
    </row>
    <row r="35" spans="1:9" x14ac:dyDescent="0.2">
      <c r="A35" s="13" t="s">
        <v>23</v>
      </c>
      <c r="B35" s="48"/>
      <c r="C35" s="43"/>
      <c r="D35" s="43"/>
      <c r="E35" s="6"/>
      <c r="F35" s="6"/>
      <c r="G35" s="6"/>
      <c r="H35" s="6"/>
      <c r="I35" s="6"/>
    </row>
    <row r="36" spans="1:9" x14ac:dyDescent="0.2">
      <c r="A36" s="14" t="s">
        <v>83</v>
      </c>
      <c r="B36" s="10"/>
      <c r="C36" s="36"/>
      <c r="D36" s="36"/>
      <c r="E36" s="11"/>
      <c r="F36" s="11"/>
      <c r="G36" s="11"/>
      <c r="H36" s="11"/>
      <c r="I36" s="11"/>
    </row>
    <row r="37" spans="1:9" x14ac:dyDescent="0.2">
      <c r="A37" s="1"/>
      <c r="B37" s="2"/>
      <c r="C37" s="5"/>
      <c r="D37" s="5"/>
      <c r="E37" s="5"/>
      <c r="F37" s="5"/>
      <c r="G37" s="5"/>
      <c r="H37" s="5"/>
      <c r="I37" s="5"/>
    </row>
    <row r="38" spans="1:9" x14ac:dyDescent="0.2">
      <c r="A38" s="1" t="s">
        <v>6</v>
      </c>
      <c r="B38" s="2"/>
      <c r="C38" s="31"/>
      <c r="D38" s="31"/>
      <c r="E38" s="5"/>
      <c r="F38" s="5"/>
      <c r="G38" s="5"/>
      <c r="H38" s="5"/>
      <c r="I38" s="5"/>
    </row>
    <row r="39" spans="1:9" x14ac:dyDescent="0.2">
      <c r="A39" s="1"/>
      <c r="B39" s="2"/>
      <c r="C39" s="31"/>
      <c r="D39" s="31"/>
      <c r="E39" s="5"/>
      <c r="F39" s="5"/>
      <c r="G39" s="5"/>
      <c r="H39" s="5"/>
      <c r="I39" s="5"/>
    </row>
    <row r="40" spans="1:9" x14ac:dyDescent="0.2">
      <c r="A40" s="14" t="s">
        <v>8</v>
      </c>
      <c r="B40" s="12"/>
      <c r="C40" s="31"/>
      <c r="D40" s="31"/>
      <c r="E40" s="5"/>
      <c r="F40" s="5"/>
      <c r="G40" s="5"/>
      <c r="H40" s="5"/>
      <c r="I40" s="5"/>
    </row>
    <row r="41" spans="1:9" x14ac:dyDescent="0.2">
      <c r="A41" s="15" t="s">
        <v>9</v>
      </c>
      <c r="B41" s="16"/>
      <c r="C41" s="31"/>
      <c r="D41" s="31"/>
      <c r="E41" s="5"/>
      <c r="F41" s="5"/>
      <c r="G41" s="5"/>
      <c r="H41" s="5"/>
      <c r="I41" s="5"/>
    </row>
  </sheetData>
  <mergeCells count="5">
    <mergeCell ref="A34:I34"/>
    <mergeCell ref="A7:I7"/>
    <mergeCell ref="A11:I11"/>
    <mergeCell ref="A13:I13"/>
    <mergeCell ref="A14:I14"/>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7/19/22)&amp;R&amp;D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S 276</vt:lpstr>
      <vt:lpstr>S 292</vt:lpstr>
      <vt:lpstr>S 293 &amp; S 205</vt:lpstr>
      <vt:lpstr>S 294</vt:lpstr>
      <vt:lpstr>S 295</vt:lpstr>
      <vt:lpstr>S 298</vt:lpstr>
      <vt:lpstr>S 299</vt:lpstr>
      <vt:lpstr>'S 298'!Print_Area</vt:lpstr>
      <vt:lpstr>'S 299'!Print_Area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Amio, Maricel</cp:lastModifiedBy>
  <cp:lastPrinted>2022-10-01T01:29:02Z</cp:lastPrinted>
  <dcterms:created xsi:type="dcterms:W3CDTF">2007-10-18T21:13:24Z</dcterms:created>
  <dcterms:modified xsi:type="dcterms:W3CDTF">2022-10-01T01:35:00Z</dcterms:modified>
</cp:coreProperties>
</file>