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2 NON GENERAL FUND RPT\Consolidated Form 37-B\"/>
    </mc:Choice>
  </mc:AlternateContent>
  <xr:revisionPtr revIDLastSave="0" documentId="13_ncr:1_{AF5CA7CF-9596-4CF3-BAA4-5CA0375A2A8B}" xr6:coauthVersionLast="44" xr6:coauthVersionMax="46" xr10:uidLastSave="{00000000-0000-0000-0000-000000000000}"/>
  <bookViews>
    <workbookView xWindow="-120" yWindow="-120" windowWidth="29040" windowHeight="15840" tabRatio="974" activeTab="5" xr2:uid="{7013CA5F-40E5-451F-AED0-BB95E88B2793}"/>
  </bookViews>
  <sheets>
    <sheet name="S 200" sheetId="4" r:id="rId1"/>
    <sheet name="S 201" sheetId="20" r:id="rId2"/>
    <sheet name="S 202" sheetId="5" r:id="rId3"/>
    <sheet name="S 203" sheetId="10" r:id="rId4"/>
    <sheet name="S 205 &amp; S 293" sheetId="30" r:id="rId5"/>
    <sheet name="S 206" sheetId="15" r:id="rId6"/>
    <sheet name="S 207" sheetId="3" r:id="rId7"/>
    <sheet name="S 210" sheetId="26" r:id="rId8"/>
    <sheet name="S 212" sheetId="6" r:id="rId9"/>
    <sheet name="S 213" sheetId="11" r:id="rId10"/>
    <sheet name="S 214" sheetId="12" r:id="rId11"/>
    <sheet name="S 218" sheetId="14" r:id="rId12"/>
    <sheet name="S 221" sheetId="25" r:id="rId13"/>
    <sheet name="S-222" sheetId="23" r:id="rId14"/>
    <sheet name="S 223" sheetId="21" r:id="rId15"/>
    <sheet name="S 224" sheetId="7" r:id="rId16"/>
    <sheet name="S 225 " sheetId="19" r:id="rId17"/>
    <sheet name="S-226" sheetId="24" r:id="rId18"/>
    <sheet name="S 229" sheetId="16" r:id="rId19"/>
    <sheet name="S 230" sheetId="8" r:id="rId20"/>
    <sheet name="S 237" sheetId="9" r:id="rId21"/>
    <sheet name="S 239" sheetId="17" r:id="rId22"/>
    <sheet name="S-243" sheetId="22" r:id="rId23"/>
    <sheet name=" 249" sheetId="29" r:id="rId24"/>
    <sheet name="S 251" sheetId="27" r:id="rId25"/>
    <sheet name="S 254" sheetId="18" r:id="rId26"/>
  </sheets>
  <definedNames>
    <definedName name="_xlnm.Print_Area" localSheetId="23">' 249'!$A$1:$E$25</definedName>
    <definedName name="_xlnm.Print_Area" localSheetId="0">'S 200'!$A$1:$E$25</definedName>
    <definedName name="_xlnm.Print_Area" localSheetId="1">'S 201'!$A$1:$E$25</definedName>
    <definedName name="_xlnm.Print_Area" localSheetId="2">'S 202'!$A$1:$E$25</definedName>
    <definedName name="_xlnm.Print_Area" localSheetId="3">'S 203'!$A$1:$E$25</definedName>
    <definedName name="_xlnm.Print_Area" localSheetId="4">'S 205 &amp; S 293'!$A$1:$E$25</definedName>
    <definedName name="_xlnm.Print_Area" localSheetId="5">'S 206'!$A$1:$E$25</definedName>
    <definedName name="_xlnm.Print_Area" localSheetId="6">'S 207'!$A$1:$E$25</definedName>
    <definedName name="_xlnm.Print_Area" localSheetId="7">'S 210'!$A$1:$E$25</definedName>
    <definedName name="_xlnm.Print_Area" localSheetId="8">'S 212'!$A$1:$E$25</definedName>
    <definedName name="_xlnm.Print_Area" localSheetId="10">'S 214'!$A$1:$E$25</definedName>
    <definedName name="_xlnm.Print_Area" localSheetId="11">'S 218'!$A$1:$E$25</definedName>
    <definedName name="_xlnm.Print_Area" localSheetId="12">'S 221'!$A$1:$E$25</definedName>
    <definedName name="_xlnm.Print_Area" localSheetId="14">'S 223'!$A$1:$E$25</definedName>
    <definedName name="_xlnm.Print_Area" localSheetId="15">'S 224'!$A$1:$E$25</definedName>
    <definedName name="_xlnm.Print_Area" localSheetId="16">'S 225 '!$A$1:$E$25</definedName>
    <definedName name="_xlnm.Print_Area" localSheetId="18">'S 229'!$A$1:$E$25</definedName>
    <definedName name="_xlnm.Print_Area" localSheetId="19">'S 230'!$A$1:$E$25</definedName>
    <definedName name="_xlnm.Print_Area" localSheetId="20">'S 237'!$A$1:$E$25</definedName>
    <definedName name="_xlnm.Print_Area" localSheetId="21">'S 239'!$A$1:$E$25</definedName>
    <definedName name="_xlnm.Print_Area" localSheetId="24">'S 251'!$A$1:$E$25</definedName>
    <definedName name="_xlnm.Print_Area" localSheetId="25">'S 254'!$A$1:$E$25</definedName>
    <definedName name="_xlnm.Print_Area" localSheetId="13">'S-222'!$A$1:$E$25</definedName>
    <definedName name="_xlnm.Print_Area" localSheetId="17">'S-226'!$A$1:$E$25</definedName>
    <definedName name="_xlnm.Print_Area" localSheetId="22">'S-243'!$A$1:$E$25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23" i="30" l="1"/>
  <c r="C23" i="30"/>
  <c r="C23" i="29" l="1"/>
  <c r="D23" i="29"/>
  <c r="C15" i="25" l="1"/>
  <c r="C23" i="25" s="1"/>
  <c r="D23" i="25"/>
  <c r="C15" i="22" l="1"/>
  <c r="C23" i="22"/>
  <c r="C23" i="21" l="1"/>
  <c r="D23" i="21"/>
  <c r="C23" i="20" l="1"/>
  <c r="D23" i="20"/>
  <c r="C23" i="19" l="1"/>
  <c r="D23" i="19"/>
  <c r="C23" i="15" l="1"/>
  <c r="D23" i="15"/>
  <c r="C23" i="12" l="1"/>
  <c r="D23" i="12"/>
  <c r="C23" i="11" l="1"/>
  <c r="D23" i="11"/>
  <c r="C15" i="10"/>
  <c r="C23" i="10"/>
  <c r="D23" i="10"/>
  <c r="C23" i="9" l="1"/>
  <c r="C23" i="8" l="1"/>
  <c r="D23" i="8"/>
  <c r="C13" i="7"/>
  <c r="C15" i="7"/>
  <c r="D15" i="7"/>
  <c r="C23" i="7"/>
  <c r="D23" i="7"/>
  <c r="C23" i="6"/>
  <c r="D23" i="6"/>
  <c r="C15" i="5"/>
  <c r="C23" i="5" s="1"/>
  <c r="D15" i="5"/>
  <c r="D23" i="5" s="1"/>
</calcChain>
</file>

<file path=xl/sharedStrings.xml><?xml version="1.0" encoding="utf-8"?>
<sst xmlns="http://schemas.openxmlformats.org/spreadsheetml/2006/main" count="495" uniqueCount="103">
  <si>
    <t>Non-General Fund Cost Element Report</t>
  </si>
  <si>
    <t>for submittal to the 2022 Legislature</t>
  </si>
  <si>
    <t>FY</t>
  </si>
  <si>
    <t>2021-22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</si>
  <si>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</si>
  <si>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</si>
  <si>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</si>
  <si>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</si>
  <si>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</si>
  <si>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</si>
  <si>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</si>
  <si>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</si>
  <si>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n/a</t>
  </si>
  <si>
    <r>
      <t>Name of fund:</t>
    </r>
    <r>
      <rPr>
        <u/>
        <sz val="12"/>
        <color theme="1"/>
        <rFont val="Arial"/>
        <family val="2"/>
      </rPr>
      <t xml:space="preserve"> Hawaii Immunization and Vaccines For Children Program</t>
    </r>
  </si>
  <si>
    <r>
      <rPr>
        <b/>
        <sz val="12"/>
        <color theme="1"/>
        <rFont val="Arial"/>
        <family val="2"/>
      </rPr>
      <t>Department:</t>
    </r>
    <r>
      <rPr>
        <u/>
        <sz val="12"/>
        <color theme="1"/>
        <rFont val="Arial"/>
        <family val="2"/>
      </rPr>
      <t xml:space="preserve"> HTH</t>
    </r>
  </si>
  <si>
    <r>
      <t>Department:</t>
    </r>
    <r>
      <rPr>
        <u/>
        <sz val="12"/>
        <color theme="1"/>
        <rFont val="Arial"/>
        <family val="2"/>
      </rPr>
      <t xml:space="preserve"> HTH</t>
    </r>
  </si>
  <si>
    <r>
      <t>Legal Authority:</t>
    </r>
    <r>
      <rPr>
        <u/>
        <sz val="12"/>
        <color theme="1"/>
        <rFont val="Arial"/>
        <family val="2"/>
      </rPr>
      <t xml:space="preserve"> PHS 317, 42 USC Sec 247(B)</t>
    </r>
  </si>
  <si>
    <r>
      <t>Fund Type (MOF):</t>
    </r>
    <r>
      <rPr>
        <u/>
        <sz val="12"/>
        <color theme="1"/>
        <rFont val="Arial"/>
        <family val="2"/>
      </rPr>
      <t xml:space="preserve"> N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</si>
  <si>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200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</si>
  <si>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Nonpoint Source Management Program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</si>
  <si>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PL 92-500, federal Water Pollution Control Act; Clean Water Act Section 319</t>
    </r>
  </si>
  <si>
    <r>
      <rPr>
        <b/>
        <sz val="12"/>
        <color theme="1"/>
        <rFont val="Arial"/>
        <family val="2"/>
      </rPr>
      <t xml:space="preserve">Apprn. Acct. Number: </t>
    </r>
    <r>
      <rPr>
        <u/>
        <sz val="12"/>
        <color theme="1"/>
        <rFont val="Arial"/>
        <family val="2"/>
      </rPr>
      <t xml:space="preserve"> S 201 H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</si>
  <si>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N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</si>
  <si>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Community Mental Health Services Block Grant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</si>
  <si>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Section 334-7, HRS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</si>
  <si>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202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</si>
  <si>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Substance Abuse Prevention and Treatment (SAPT) Block Grant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</si>
  <si>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Subparts II &amp; III, Part B, Title XIS, Public Health Service Act:  Department of Health &amp; Human Services, Substance Abuse &amp; Mental Health Services  Administration; SAPT Block Grant,  Interim Final Rule (Title 45, Code of Federal Regulations, Part 96)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</si>
  <si>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N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</si>
  <si>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203 H</t>
    </r>
  </si>
  <si>
    <r>
      <rPr>
        <b/>
        <sz val="11"/>
        <color theme="1"/>
        <rFont val="Arial"/>
        <family val="2"/>
      </rPr>
      <t>Name of fund:</t>
    </r>
    <r>
      <rPr>
        <u/>
        <sz val="11"/>
        <color theme="1"/>
        <rFont val="Arial"/>
        <family val="2"/>
      </rPr>
      <t xml:space="preserve">  SPECIAL SUPPLEMENTAL NUTRITION PROGRAM FOR WOMEN, INFANTS, &amp; CHILDREN (WIC)</t>
    </r>
  </si>
  <si>
    <r>
      <rPr>
        <b/>
        <sz val="11"/>
        <color theme="1"/>
        <rFont val="Arial"/>
        <family val="2"/>
      </rPr>
      <t>Apprn. Account. No.:</t>
    </r>
    <r>
      <rPr>
        <u/>
        <sz val="11"/>
        <color theme="1"/>
        <rFont val="Arial"/>
        <family val="2"/>
      </rPr>
      <t xml:space="preserve">  S 206 H</t>
    </r>
  </si>
  <si>
    <r>
      <rPr>
        <b/>
        <sz val="11"/>
        <color theme="1"/>
        <rFont val="Arial"/>
        <family val="2"/>
      </rPr>
      <t>Legal Authority:</t>
    </r>
    <r>
      <rPr>
        <u/>
        <sz val="11"/>
        <color theme="1"/>
        <rFont val="Arial"/>
        <family val="2"/>
      </rPr>
      <t xml:space="preserve"> Child Nutrition Act of 1966, as amended, Section 17, 42 U.S.C. 1786 __ Healthy, Hunger-Free Kids Act of 2010, Public Law 111-296, 7 U.S.C. 1746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</si>
  <si>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RYAN WHITE CARE ACT TITLE II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</si>
  <si>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Public Health Service Act, 42, as amended by P.L. 111-87.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</si>
  <si>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207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</si>
  <si>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Developmental Disabilities Act Subtitle B-Federal Assistance to State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</si>
  <si>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The Federal law (P.L. 106-402)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</si>
  <si>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S-21-210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</si>
  <si>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PATH Formula Grant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</si>
  <si>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Section 334-7, HRS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</si>
  <si>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212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</si>
  <si>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Substance Abuse Prevention and Treatment (SAPT) Block Grant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</si>
  <si>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Subparts II &amp; III, Part B, Title XIS, Public Health Service Act:  Department of Health &amp; Human Services, Substance Abuse &amp; Mental Health Services  Administration; SAPT Block Grant,  Interim Final Rule (Title 45, Code of Federal Regulations, Part 96) 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</si>
  <si>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19 213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</si>
  <si>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Block Grants for Community Mental Health Services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</si>
  <si>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Subparts I&amp;III, B, Title XIX,PHS Act45 CFR Part 96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</si>
  <si>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214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</si>
  <si>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State Office of Rural Health (SORH)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</si>
  <si>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 PHS Act, Title III, Section 338J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</si>
  <si>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218 H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</si>
  <si>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S 221 H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</si>
  <si>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Act 88 SLH 2021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</si>
  <si>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Title III Older Americans Act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</si>
  <si>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The Hawaii NVDRS Project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</si>
  <si>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CDC National Violent Death Reporting System (NVDRS) Project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</si>
  <si>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P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</si>
  <si>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222 H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</si>
  <si>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Public Health Emergency Preparedness (PHEP) Cooperative Agreement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</si>
  <si>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Sec 319C-1 of the Public Health Act, as amended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</si>
  <si>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20 223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</si>
  <si>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Hawaii Overdose Data to Action Grant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</si>
  <si>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224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</si>
  <si>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PHHS Block Grant</t>
    </r>
  </si>
  <si>
    <r>
      <rPr>
        <b/>
        <sz val="12"/>
        <color theme="1"/>
        <rFont val="Arial"/>
        <family val="2"/>
      </rPr>
      <t>Legal Authority: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Act 164, SLH 2011, as amended by Act, 106, SLH 2012 Public Health Service Act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</si>
  <si>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</t>
    </r>
  </si>
  <si>
    <r>
      <rPr>
        <b/>
        <sz val="12"/>
        <color theme="1"/>
        <rFont val="Arial"/>
        <family val="2"/>
      </rPr>
      <t xml:space="preserve">Name of fund: </t>
    </r>
    <r>
      <rPr>
        <sz val="12"/>
        <color theme="1"/>
        <rFont val="Arial"/>
        <family val="2"/>
      </rPr>
      <t>__</t>
    </r>
    <r>
      <rPr>
        <u/>
        <sz val="12"/>
        <color theme="1"/>
        <rFont val="Arial"/>
        <family val="2"/>
      </rPr>
      <t>Vital Statistics Improvement Fund</t>
    </r>
    <r>
      <rPr>
        <sz val="12"/>
        <color theme="1"/>
        <rFont val="Arial"/>
        <family val="2"/>
      </rPr>
      <t>____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</si>
  <si>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___</t>
    </r>
    <r>
      <rPr>
        <u/>
        <sz val="12"/>
        <color theme="1"/>
        <rFont val="Arial"/>
        <family val="2"/>
      </rPr>
      <t>Act 124-2013</t>
    </r>
    <r>
      <rPr>
        <sz val="12"/>
        <color theme="1"/>
        <rFont val="Arial"/>
        <family val="2"/>
      </rPr>
      <t>___________________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</si>
  <si>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>_</t>
    </r>
    <r>
      <rPr>
        <u/>
        <sz val="12"/>
        <color theme="1"/>
        <rFont val="Arial"/>
        <family val="2"/>
      </rPr>
      <t>P</t>
    </r>
    <r>
      <rPr>
        <sz val="12"/>
        <color theme="1"/>
        <rFont val="Arial"/>
        <family val="2"/>
      </rPr>
      <t>_____________________________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</si>
  <si>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Maternal and Child Health Services Block Grant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</si>
  <si>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Title V of the Social Security Act, 45 CFR 96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</si>
  <si>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229 H</t>
    </r>
  </si>
  <si>
    <r>
      <rPr>
        <b/>
        <sz val="12"/>
        <color theme="1"/>
        <rFont val="Arial"/>
        <family val="2"/>
      </rPr>
      <t xml:space="preserve">Name of fund: </t>
    </r>
    <r>
      <rPr>
        <u/>
        <sz val="12"/>
        <color theme="1"/>
        <rFont val="Arial"/>
        <family val="2"/>
      </rPr>
      <t>ARPA - DOH</t>
    </r>
  </si>
  <si>
    <r>
      <rPr>
        <b/>
        <sz val="12"/>
        <color theme="1"/>
        <rFont val="Arial"/>
        <family val="2"/>
      </rPr>
      <t xml:space="preserve">Legal Authority: </t>
    </r>
    <r>
      <rPr>
        <u/>
        <sz val="12"/>
        <color theme="1"/>
        <rFont val="Arial"/>
        <family val="2"/>
      </rPr>
      <t>Act 212, SLH 2021</t>
    </r>
  </si>
  <si>
    <r>
      <rPr>
        <b/>
        <sz val="12"/>
        <color theme="1"/>
        <rFont val="Arial"/>
        <family val="2"/>
      </rPr>
      <t>Fund Type (MOF)</t>
    </r>
    <r>
      <rPr>
        <sz val="12"/>
        <color theme="1"/>
        <rFont val="Arial"/>
        <family val="2"/>
      </rPr>
      <t xml:space="preserve">: </t>
    </r>
    <r>
      <rPr>
        <u/>
        <sz val="12"/>
        <color theme="1"/>
        <rFont val="Arial"/>
        <family val="2"/>
      </rPr>
      <t>V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</si>
  <si>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230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</si>
  <si>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CSFRF - Adult Mental Health - Inpatient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</si>
  <si>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Act 088, SLH 2021</t>
    </r>
  </si>
  <si>
    <r>
      <rPr>
        <b/>
        <sz val="12"/>
        <color theme="1"/>
        <rFont val="Arial"/>
        <family val="2"/>
      </rPr>
      <t>Fund Type (MOF):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V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</si>
  <si>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22 237 H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</si>
  <si>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Act 88, SLH2021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</si>
  <si>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V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</si>
  <si>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</t>
    </r>
    <r>
      <rPr>
        <u/>
        <sz val="12"/>
        <color theme="1"/>
        <rFont val="Arial"/>
        <family val="2"/>
      </rPr>
      <t>S 239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</si>
  <si>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ARPA - S/W Emergency Medical Services          </t>
    </r>
  </si>
  <si>
    <r>
      <rPr>
        <b/>
        <sz val="12"/>
        <color theme="1"/>
        <rFont val="Arial"/>
        <family val="2"/>
      </rPr>
      <t xml:space="preserve">Legal Authority: </t>
    </r>
    <r>
      <rPr>
        <u/>
        <sz val="12"/>
        <color theme="1"/>
        <rFont val="Arial"/>
        <family val="2"/>
      </rPr>
      <t>ARP Act, PL 117-2 (Section 9901); Act 208 (21)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</si>
  <si>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V                                         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</si>
  <si>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 _</t>
    </r>
    <r>
      <rPr>
        <u/>
        <sz val="12"/>
        <color theme="1"/>
        <rFont val="Arial"/>
        <family val="2"/>
      </rPr>
      <t>S 226 H</t>
    </r>
    <r>
      <rPr>
        <sz val="12"/>
        <color theme="1"/>
        <rFont val="Arial"/>
        <family val="2"/>
      </rPr>
      <t>____________________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</si>
  <si>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225 H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</si>
  <si>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22 243 H                          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</si>
  <si>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21 251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</si>
  <si>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Expanding Disabilities Network’s (DD Councils) Access to COVID 19 Vaccines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</si>
  <si>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P.L. 116-260 and P.L. 106-402 (DD Act) and 42 U.S. Code Sec. 241 (PHS Act)</t>
    </r>
  </si>
  <si>
    <r>
      <rPr>
        <b/>
        <sz val="12"/>
        <color theme="1"/>
        <rFont val="Arial"/>
        <family val="2"/>
      </rPr>
      <t xml:space="preserve">Apprn. Account. No.: </t>
    </r>
    <r>
      <rPr>
        <u/>
        <sz val="12"/>
        <color theme="1"/>
        <rFont val="Arial"/>
        <family val="2"/>
      </rPr>
      <t>S 254 H_</t>
    </r>
    <r>
      <rPr>
        <sz val="12"/>
        <color theme="1"/>
        <rFont val="Arial"/>
        <family val="2"/>
      </rPr>
      <t>_________________________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</si>
  <si>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Individuals with Disabilities Education Act/American Rescue Plan Act of 2021 (ARP)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</si>
  <si>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Services for Senior Centers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</si>
  <si>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V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</si>
  <si>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249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</si>
  <si>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Reproductive Health Care and Support Services (Perinatal Support Services and Family Planning combined)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</si>
  <si>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P.L. 105-17/117-1 PT-C – Infant, Toddlers and Families Individuals with Disabilities Education Act/American Rescue Plan Act of 2021</t>
    </r>
  </si>
  <si>
    <r>
      <rPr>
        <b/>
        <sz val="11"/>
        <color theme="1"/>
        <rFont val="Arial"/>
        <family val="2"/>
      </rPr>
      <t>Department:</t>
    </r>
    <r>
      <rPr>
        <u/>
        <sz val="11"/>
        <color theme="1"/>
        <rFont val="Arial"/>
        <family val="2"/>
      </rPr>
      <t xml:space="preserve"> HTH</t>
    </r>
  </si>
  <si>
    <r>
      <rPr>
        <b/>
        <sz val="11"/>
        <color theme="1"/>
        <rFont val="Arial"/>
        <family val="2"/>
      </rPr>
      <t>Apprn. Account. No.:</t>
    </r>
    <r>
      <rPr>
        <u/>
        <sz val="11"/>
        <color theme="1"/>
        <rFont val="Arial"/>
        <family val="2"/>
      </rPr>
      <t xml:space="preserve">  S 205 H &amp; S 293 H   (FY 2020 using S 205 H.  Change to S 293 H from FY 2021)</t>
    </r>
  </si>
  <si>
    <r>
      <rPr>
        <b/>
        <sz val="11"/>
        <color theme="1"/>
        <rFont val="Arial"/>
        <family val="2"/>
      </rPr>
      <t>Fund Type (MOF):</t>
    </r>
    <r>
      <rPr>
        <b/>
        <u/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N</t>
    </r>
  </si>
  <si>
    <r>
      <rPr>
        <b/>
        <sz val="11"/>
        <color theme="1"/>
        <rFont val="Arial"/>
        <family val="2"/>
      </rPr>
      <t>Name of fund: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 xml:space="preserve"> BREASTFEEDING PEER COUNSELING (WIC BFPC)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</si>
</sst>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.00000_);_(* \(#,##0.00000\);_(* &quot;-&quot;??_);_(@_)"/>
  </numFmts>
  <fonts count="14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b/>
      <u/>
      <sz val="12"/>
      <color theme="1"/>
      <name val="Arial"/>
      <family val="2"/>
    </font>
    <font>
      <u/>
      <sz val="12"/>
      <color theme="1"/>
      <name val="Arial"/>
      <family val="2"/>
    </font>
    <font>
      <sz val="10"/>
      <color theme="1"/>
      <name val="Arial"/>
      <family val="2"/>
    </font>
    <font>
      <sz val="11"/>
      <color theme="1"/>
      <name val="Arial"/>
      <family val="2"/>
    </font>
    <font>
      <sz val="12"/>
      <color rgb="FFFF0000"/>
      <name val="Arial"/>
      <family val="2"/>
    </font>
    <font>
      <sz val="12"/>
      <color theme="9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u/>
      <sz val="11"/>
      <color theme="1"/>
      <name val="Arial"/>
      <family val="2"/>
    </font>
    <font>
      <b/>
      <u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40">
    <xf numFmtId="0" fontId="0" fillId="0" borderId="0" xfId="0"/>
    <xf numFmtId="0" fontId="0" fillId="0" borderId="0" xfId="0" applyFill="1"/>
    <xf numFmtId="0" fontId="1" fillId="0" borderId="0" xfId="0" applyFont="1" applyFill="1"/>
    <xf numFmtId="0" fontId="2" fillId="0" borderId="0" xfId="0" applyFont="1" applyFill="1"/>
    <xf numFmtId="0" fontId="4" fillId="0" borderId="0" xfId="0" applyFont="1" applyFill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/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3" fontId="2" fillId="0" borderId="0" xfId="0" applyNumberFormat="1" applyFont="1" applyFill="1" applyAlignment="1">
      <alignment horizontal="center"/>
    </xf>
    <xf numFmtId="3" fontId="2" fillId="0" borderId="1" xfId="0" applyNumberFormat="1" applyFont="1" applyFill="1" applyBorder="1" applyAlignment="1">
      <alignment horizontal="center"/>
    </xf>
    <xf numFmtId="0" fontId="8" fillId="0" borderId="0" xfId="0" applyFont="1" applyFill="1"/>
    <xf numFmtId="0" fontId="9" fillId="0" borderId="0" xfId="0" applyFont="1" applyFill="1"/>
    <xf numFmtId="0" fontId="7" fillId="0" borderId="0" xfId="0" applyFont="1" applyFill="1"/>
    <xf numFmtId="43" fontId="2" fillId="0" borderId="0" xfId="1" applyFont="1" applyFill="1"/>
    <xf numFmtId="0" fontId="6" fillId="0" borderId="0" xfId="0" applyFont="1" applyFill="1"/>
    <xf numFmtId="43" fontId="7" fillId="0" borderId="0" xfId="0" applyNumberFormat="1" applyFont="1" applyFill="1" applyAlignment="1">
      <alignment horizontal="left"/>
    </xf>
    <xf numFmtId="10" fontId="7" fillId="0" borderId="0" xfId="0" applyNumberFormat="1" applyFont="1" applyFill="1" applyAlignment="1">
      <alignment horizontal="left"/>
    </xf>
    <xf numFmtId="0" fontId="7" fillId="0" borderId="0" xfId="0" applyFont="1" applyFill="1" applyAlignment="1">
      <alignment horizontal="left"/>
    </xf>
    <xf numFmtId="43" fontId="7" fillId="0" borderId="0" xfId="1" applyFont="1" applyFill="1" applyAlignment="1">
      <alignment horizontal="left"/>
    </xf>
    <xf numFmtId="2" fontId="2" fillId="0" borderId="1" xfId="1" quotePrefix="1" applyNumberFormat="1" applyFont="1" applyFill="1" applyBorder="1"/>
    <xf numFmtId="2" fontId="2" fillId="0" borderId="1" xfId="0" applyNumberFormat="1" applyFont="1" applyFill="1" applyBorder="1"/>
    <xf numFmtId="10" fontId="6" fillId="0" borderId="0" xfId="0" applyNumberFormat="1" applyFont="1" applyFill="1"/>
    <xf numFmtId="0" fontId="6" fillId="0" borderId="0" xfId="0" applyFont="1" applyFill="1" applyAlignment="1">
      <alignment horizontal="left"/>
    </xf>
    <xf numFmtId="43" fontId="6" fillId="0" borderId="0" xfId="1" applyFont="1" applyFill="1"/>
    <xf numFmtId="10" fontId="6" fillId="0" borderId="0" xfId="2" applyNumberFormat="1" applyFont="1" applyFill="1" applyAlignment="1">
      <alignment horizontal="right"/>
    </xf>
    <xf numFmtId="43" fontId="2" fillId="0" borderId="0" xfId="0" applyNumberFormat="1" applyFont="1" applyFill="1"/>
    <xf numFmtId="0" fontId="2" fillId="0" borderId="0" xfId="0" applyFont="1" applyFill="1" applyAlignment="1">
      <alignment horizontal="left"/>
    </xf>
    <xf numFmtId="164" fontId="2" fillId="0" borderId="0" xfId="1" applyNumberFormat="1" applyFont="1" applyFill="1"/>
    <xf numFmtId="0" fontId="10" fillId="0" borderId="0" xfId="0" applyFont="1" applyFill="1"/>
    <xf numFmtId="0" fontId="2" fillId="0" borderId="0" xfId="0" applyFont="1" applyFill="1" applyAlignment="1">
      <alignment vertical="top" wrapText="1"/>
    </xf>
    <xf numFmtId="0" fontId="7" fillId="0" borderId="0" xfId="0" applyFont="1" applyFill="1" applyAlignment="1"/>
    <xf numFmtId="0" fontId="1" fillId="0" borderId="0" xfId="0" applyFont="1" applyFill="1" applyAlignment="1">
      <alignment horizontal="center"/>
    </xf>
    <xf numFmtId="43" fontId="2" fillId="0" borderId="1" xfId="1" applyFont="1" applyFill="1" applyBorder="1"/>
    <xf numFmtId="0" fontId="7" fillId="0" borderId="0" xfId="0" applyFont="1" applyFill="1" applyAlignment="1">
      <alignment vertical="top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vertical="top" wrapText="1"/>
    </xf>
    <xf numFmtId="0" fontId="7" fillId="0" borderId="0" xfId="0" applyFont="1" applyFill="1" applyAlignment="1">
      <alignment horizontal="left" vertical="top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7FF71B-688C-48C8-8092-FCE1BE777CD8}">
  <sheetPr>
    <pageSetUpPr fitToPage="1"/>
  </sheetPr>
  <dimension ref="B1:D24"/>
  <sheetViews>
    <sheetView zoomScaleNormal="100" workbookViewId="0"/>
  </sheetViews>
  <sheetFormatPr defaultRowHeight="15" x14ac:dyDescent="0.25"/>
  <cols>
    <col min="1" max="1" width="9.140625" style="1"/>
    <col min="2" max="2" width="45.7109375" style="1" customWidth="1"/>
    <col min="3" max="3" width="16.7109375" style="1" customWidth="1"/>
    <col min="4" max="4" width="13.28515625" style="1" customWidth="1"/>
    <col min="5" max="16384" width="9.140625" style="1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  <c r="C4" s="3"/>
      <c r="D4" s="3"/>
    </row>
    <row r="5" spans="2:4" s="30" customFormat="1" ht="15.75" x14ac:dyDescent="0.25">
      <c r="B5" s="2" t="s">
        <v>13</v>
      </c>
      <c r="C5" s="2"/>
      <c r="D5" s="2"/>
    </row>
    <row r="6" spans="2:4" s="30" customFormat="1" ht="15.75" x14ac:dyDescent="0.25">
      <c r="B6" s="2" t="s">
        <v>16</v>
      </c>
      <c r="C6" s="2"/>
      <c r="D6" s="2"/>
    </row>
    <row r="7" spans="2:4" s="30" customFormat="1" ht="15.75" x14ac:dyDescent="0.25">
      <c r="B7" s="2" t="s">
        <v>17</v>
      </c>
      <c r="C7" s="2"/>
      <c r="D7" s="2"/>
    </row>
    <row r="8" spans="2:4" ht="15.75" x14ac:dyDescent="0.25">
      <c r="B8" s="4" t="s">
        <v>18</v>
      </c>
      <c r="C8" s="3"/>
      <c r="D8" s="3"/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ht="15.75" x14ac:dyDescent="0.25">
      <c r="C12" s="6" t="s">
        <v>5</v>
      </c>
      <c r="D12" s="6" t="s">
        <v>5</v>
      </c>
    </row>
    <row r="13" spans="2:4" ht="15.75" x14ac:dyDescent="0.25">
      <c r="B13" s="7" t="s">
        <v>6</v>
      </c>
      <c r="C13" s="8">
        <v>2324599</v>
      </c>
      <c r="D13" s="8">
        <v>2324599</v>
      </c>
    </row>
    <row r="14" spans="2:4" ht="15.75" x14ac:dyDescent="0.25">
      <c r="B14" s="7"/>
      <c r="C14" s="8"/>
      <c r="D14" s="8"/>
    </row>
    <row r="15" spans="2:4" ht="15.75" x14ac:dyDescent="0.25">
      <c r="B15" s="7" t="s">
        <v>7</v>
      </c>
      <c r="C15" s="8">
        <v>980741</v>
      </c>
      <c r="D15" s="8">
        <v>980741</v>
      </c>
    </row>
    <row r="16" spans="2:4" ht="15.75" x14ac:dyDescent="0.25">
      <c r="B16" s="7"/>
      <c r="C16" s="8"/>
      <c r="D16" s="8"/>
    </row>
    <row r="17" spans="2:4" ht="15.75" x14ac:dyDescent="0.25">
      <c r="B17" s="7" t="s">
        <v>8</v>
      </c>
      <c r="C17" s="8">
        <v>13632</v>
      </c>
      <c r="D17" s="8">
        <v>13632</v>
      </c>
    </row>
    <row r="18" spans="2:4" ht="15.75" x14ac:dyDescent="0.25">
      <c r="B18" s="7"/>
      <c r="C18" s="8"/>
      <c r="D18" s="8"/>
    </row>
    <row r="19" spans="2:4" ht="15.75" x14ac:dyDescent="0.25">
      <c r="B19" s="7" t="s">
        <v>9</v>
      </c>
      <c r="C19" s="8"/>
      <c r="D19" s="8"/>
    </row>
    <row r="20" spans="2:4" ht="15.75" x14ac:dyDescent="0.25">
      <c r="B20" s="7"/>
      <c r="C20" s="8"/>
      <c r="D20" s="8"/>
    </row>
    <row r="21" spans="2:4" ht="15.75" x14ac:dyDescent="0.25">
      <c r="B21" s="7" t="s">
        <v>10</v>
      </c>
      <c r="C21" s="8"/>
      <c r="D21" s="8"/>
    </row>
    <row r="22" spans="2:4" ht="15.75" x14ac:dyDescent="0.25">
      <c r="B22" s="7"/>
      <c r="C22" s="8"/>
      <c r="D22" s="8"/>
    </row>
    <row r="23" spans="2:4" ht="16.5" thickBot="1" x14ac:dyDescent="0.3">
      <c r="B23" s="7" t="s">
        <v>11</v>
      </c>
      <c r="C23" s="9">
        <v>3318972</v>
      </c>
      <c r="D23" s="9">
        <v>3318972</v>
      </c>
    </row>
    <row r="24" spans="2:4" ht="15.75" thickTop="1" x14ac:dyDescent="0.25"/>
  </sheetData>
  <mergeCells count="2">
    <mergeCell ref="B1:D1"/>
    <mergeCell ref="B2:D2"/>
  </mergeCells>
  <pageMargins left="0.7" right="0.7" top="0.75" bottom="0.75" header="0.3" footer="0.3"/>
  <pageSetup scale="9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1D0F02-AB3A-4613-A849-201F9A587E6B}">
  <sheetPr>
    <pageSetUpPr fitToPage="1"/>
  </sheetPr>
  <dimension ref="B1:I24"/>
  <sheetViews>
    <sheetView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8" width="9.140625" style="3"/>
    <col min="9" max="9" width="16.140625" style="3" bestFit="1" customWidth="1"/>
    <col min="10" max="10" width="10.28515625" style="3" bestFit="1" customWidth="1"/>
    <col min="11" max="16384" width="9.140625" style="3"/>
  </cols>
  <sheetData>
    <row r="1" spans="2:9" ht="15.75" x14ac:dyDescent="0.25">
      <c r="B1" s="36" t="s">
        <v>0</v>
      </c>
      <c r="C1" s="36"/>
      <c r="D1" s="36"/>
    </row>
    <row r="2" spans="2:9" ht="15.75" x14ac:dyDescent="0.25">
      <c r="B2" s="36" t="s">
        <v>1</v>
      </c>
      <c r="C2" s="36"/>
      <c r="D2" s="36"/>
    </row>
    <row r="4" spans="2:9" ht="15.75" x14ac:dyDescent="0.25">
      <c r="B4" s="3" t="s">
        <v>14</v>
      </c>
    </row>
    <row r="5" spans="2:9" ht="15.75" x14ac:dyDescent="0.25">
      <c r="B5" s="28" t="s">
        <v>19</v>
      </c>
      <c r="C5" s="5"/>
    </row>
    <row r="6" spans="2:9" ht="30.75" customHeight="1" x14ac:dyDescent="0.2">
      <c r="B6" s="37" t="s">
        <v>20</v>
      </c>
      <c r="C6" s="37"/>
      <c r="D6" s="37"/>
    </row>
    <row r="7" spans="2:9" ht="15.75" x14ac:dyDescent="0.25">
      <c r="B7" s="28" t="s">
        <v>22</v>
      </c>
      <c r="C7" s="5"/>
    </row>
    <row r="8" spans="2:9" ht="15.75" x14ac:dyDescent="0.25">
      <c r="B8" s="28" t="s">
        <v>21</v>
      </c>
      <c r="C8" s="5"/>
    </row>
    <row r="10" spans="2:9" ht="15.75" x14ac:dyDescent="0.25">
      <c r="C10" s="5" t="s">
        <v>2</v>
      </c>
      <c r="D10" s="5" t="s">
        <v>2</v>
      </c>
    </row>
    <row r="11" spans="2:9" ht="15.75" x14ac:dyDescent="0.25">
      <c r="C11" s="5" t="s">
        <v>3</v>
      </c>
      <c r="D11" s="5" t="s">
        <v>4</v>
      </c>
    </row>
    <row r="12" spans="2:9" x14ac:dyDescent="0.2">
      <c r="C12" s="6" t="s">
        <v>5</v>
      </c>
      <c r="D12" s="6" t="s">
        <v>5</v>
      </c>
    </row>
    <row r="13" spans="2:9" x14ac:dyDescent="0.2">
      <c r="B13" s="7" t="s">
        <v>6</v>
      </c>
      <c r="C13" s="8">
        <v>504735</v>
      </c>
      <c r="D13" s="8">
        <v>529972</v>
      </c>
      <c r="I13" s="15"/>
    </row>
    <row r="14" spans="2:9" x14ac:dyDescent="0.2">
      <c r="B14" s="7"/>
      <c r="C14" s="8"/>
      <c r="D14" s="8"/>
      <c r="I14" s="15"/>
    </row>
    <row r="15" spans="2:9" x14ac:dyDescent="0.2">
      <c r="B15" s="7" t="s">
        <v>7</v>
      </c>
      <c r="C15" s="8">
        <v>823515</v>
      </c>
      <c r="D15" s="8">
        <v>864691</v>
      </c>
      <c r="I15" s="15"/>
    </row>
    <row r="16" spans="2:9" x14ac:dyDescent="0.2">
      <c r="B16" s="7"/>
      <c r="C16" s="8"/>
      <c r="D16" s="8"/>
      <c r="I16" s="15"/>
    </row>
    <row r="17" spans="2:9" x14ac:dyDescent="0.2">
      <c r="B17" s="7" t="s">
        <v>8</v>
      </c>
      <c r="C17" s="8"/>
      <c r="D17" s="8"/>
      <c r="I17" s="29"/>
    </row>
    <row r="18" spans="2:9" x14ac:dyDescent="0.2">
      <c r="B18" s="7"/>
      <c r="C18" s="8"/>
      <c r="D18" s="8"/>
      <c r="I18" s="15"/>
    </row>
    <row r="19" spans="2:9" x14ac:dyDescent="0.2">
      <c r="B19" s="7" t="s">
        <v>9</v>
      </c>
      <c r="C19" s="8"/>
      <c r="D19" s="8"/>
      <c r="I19" s="15"/>
    </row>
    <row r="20" spans="2:9" x14ac:dyDescent="0.2">
      <c r="B20" s="7"/>
      <c r="C20" s="8"/>
      <c r="D20" s="8"/>
      <c r="I20" s="15"/>
    </row>
    <row r="21" spans="2:9" x14ac:dyDescent="0.2">
      <c r="B21" s="7" t="s">
        <v>10</v>
      </c>
      <c r="C21" s="8"/>
      <c r="D21" s="8"/>
      <c r="I21" s="15"/>
    </row>
    <row r="22" spans="2:9" x14ac:dyDescent="0.2">
      <c r="B22" s="7"/>
      <c r="C22" s="8"/>
      <c r="D22" s="8"/>
      <c r="I22" s="15"/>
    </row>
    <row r="23" spans="2:9" ht="15.75" thickBot="1" x14ac:dyDescent="0.25">
      <c r="B23" s="7" t="s">
        <v>11</v>
      </c>
      <c r="C23" s="9">
        <f>SUM(C13:C22)</f>
        <v>1328250</v>
      </c>
      <c r="D23" s="9">
        <f>SUM(D13:D22)</f>
        <v>1394663</v>
      </c>
      <c r="I23" s="15"/>
    </row>
    <row r="24" spans="2:9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9B0689-A56C-427B-A2FB-3D5B1D5DF1D3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42578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23</v>
      </c>
    </row>
    <row r="6" spans="2:4" ht="15.75" x14ac:dyDescent="0.25">
      <c r="B6" s="3" t="s">
        <v>24</v>
      </c>
    </row>
    <row r="7" spans="2:4" ht="15.75" x14ac:dyDescent="0.25">
      <c r="B7" s="3" t="s">
        <v>22</v>
      </c>
    </row>
    <row r="8" spans="2:4" ht="15.75" x14ac:dyDescent="0.25">
      <c r="B8" s="3" t="s">
        <v>25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152217</v>
      </c>
      <c r="D13" s="8">
        <v>152217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f>1915967-C13</f>
        <v>1763750</v>
      </c>
      <c r="D15" s="8">
        <f>1915967-D13</f>
        <v>1763750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SUM(C13:C21)</f>
        <v>1915967</v>
      </c>
      <c r="D23" s="9">
        <f>SUM(D13:D21)</f>
        <v>1915967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7BB565-929C-4346-915E-D6656E236513}">
  <sheetPr>
    <pageSetUpPr fitToPage="1"/>
  </sheetPr>
  <dimension ref="B1:E24"/>
  <sheetViews>
    <sheetView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5" ht="15.75" x14ac:dyDescent="0.25">
      <c r="B1" s="36" t="s">
        <v>0</v>
      </c>
      <c r="C1" s="36"/>
      <c r="D1" s="36"/>
    </row>
    <row r="2" spans="2:5" ht="15.75" x14ac:dyDescent="0.25">
      <c r="B2" s="36" t="s">
        <v>1</v>
      </c>
      <c r="C2" s="36"/>
      <c r="D2" s="36"/>
    </row>
    <row r="4" spans="2:5" ht="15.75" x14ac:dyDescent="0.25">
      <c r="B4" s="2" t="s">
        <v>15</v>
      </c>
    </row>
    <row r="5" spans="2:5" ht="37.5" customHeight="1" x14ac:dyDescent="0.2">
      <c r="B5" s="38" t="s">
        <v>26</v>
      </c>
      <c r="C5" s="38"/>
      <c r="D5" s="38"/>
      <c r="E5" s="31"/>
    </row>
    <row r="6" spans="2:5" ht="83.25" customHeight="1" x14ac:dyDescent="0.2">
      <c r="B6" s="38" t="s">
        <v>27</v>
      </c>
      <c r="C6" s="38"/>
      <c r="D6" s="38"/>
    </row>
    <row r="7" spans="2:5" ht="15.75" x14ac:dyDescent="0.25">
      <c r="B7" s="3" t="s">
        <v>28</v>
      </c>
    </row>
    <row r="8" spans="2:5" ht="15.75" x14ac:dyDescent="0.25">
      <c r="B8" s="3" t="s">
        <v>29</v>
      </c>
    </row>
    <row r="10" spans="2:5" ht="15.75" x14ac:dyDescent="0.25">
      <c r="C10" s="5" t="s">
        <v>2</v>
      </c>
      <c r="D10" s="5" t="s">
        <v>2</v>
      </c>
    </row>
    <row r="11" spans="2:5" ht="15.75" x14ac:dyDescent="0.25">
      <c r="C11" s="5" t="s">
        <v>3</v>
      </c>
      <c r="D11" s="5" t="s">
        <v>4</v>
      </c>
    </row>
    <row r="12" spans="2:5" x14ac:dyDescent="0.2">
      <c r="C12" s="6" t="s">
        <v>5</v>
      </c>
      <c r="D12" s="6" t="s">
        <v>5</v>
      </c>
    </row>
    <row r="13" spans="2:5" x14ac:dyDescent="0.2">
      <c r="B13" s="7" t="s">
        <v>6</v>
      </c>
      <c r="C13" s="8">
        <v>0</v>
      </c>
      <c r="D13" s="8">
        <v>0</v>
      </c>
    </row>
    <row r="14" spans="2:5" x14ac:dyDescent="0.2">
      <c r="B14" s="7"/>
      <c r="C14" s="8"/>
      <c r="D14" s="8"/>
    </row>
    <row r="15" spans="2:5" x14ac:dyDescent="0.2">
      <c r="B15" s="7" t="s">
        <v>7</v>
      </c>
      <c r="C15" s="8">
        <f>8044183+8746043</f>
        <v>16790226</v>
      </c>
      <c r="D15" s="8">
        <v>8583536</v>
      </c>
    </row>
    <row r="16" spans="2:5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C21+C19+C17+C15+C13</f>
        <v>16790226</v>
      </c>
      <c r="D23" s="9">
        <f>D21+D19+D17+D15+D13</f>
        <v>8583536</v>
      </c>
    </row>
    <row r="24" spans="2:4" ht="15.75" thickTop="1" x14ac:dyDescent="0.2"/>
  </sheetData>
  <mergeCells count="4">
    <mergeCell ref="B1:D1"/>
    <mergeCell ref="B2:D2"/>
    <mergeCell ref="B6:D6"/>
    <mergeCell ref="B5:D5"/>
  </mergeCells>
  <pageMargins left="0.7" right="0.7" top="0.75" bottom="0.75" header="0.3" footer="0.3"/>
  <pageSetup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1A192F-B94E-4B5F-AEA8-D326D2C8FE04}">
  <sheetPr>
    <pageSetUpPr fitToPage="1"/>
  </sheetPr>
  <dimension ref="B1:O139"/>
  <sheetViews>
    <sheetView showWhiteSpace="0" topLeftCell="B1" zoomScaleNormal="100" workbookViewId="0">
      <selection activeCell="G12" sqref="G12"/>
    </sheetView>
  </sheetViews>
  <sheetFormatPr defaultColWidth="9.140625" defaultRowHeight="15" x14ac:dyDescent="0.2"/>
  <cols>
    <col min="1" max="1" width="9.140625" style="3"/>
    <col min="2" max="2" width="37.5703125" style="3" bestFit="1" customWidth="1"/>
    <col min="3" max="3" width="16.140625" style="3" bestFit="1" customWidth="1"/>
    <col min="4" max="4" width="14.140625" style="3" bestFit="1" customWidth="1"/>
    <col min="5" max="5" width="9.140625" style="3"/>
    <col min="6" max="6" width="17.28515625" style="3" customWidth="1"/>
    <col min="7" max="7" width="20.140625" style="3" customWidth="1"/>
    <col min="8" max="8" width="19.5703125" style="3" bestFit="1" customWidth="1"/>
    <col min="9" max="9" width="9.140625" style="3"/>
    <col min="10" max="10" width="14.85546875" style="3" bestFit="1" customWidth="1"/>
    <col min="11" max="11" width="16.28515625" style="3" bestFit="1" customWidth="1"/>
    <col min="12" max="12" width="8.42578125" style="3" bestFit="1" customWidth="1"/>
    <col min="13" max="15" width="13.5703125" style="3" bestFit="1" customWidth="1"/>
    <col min="16" max="16384" width="9.140625" style="3"/>
  </cols>
  <sheetData>
    <row r="1" spans="2:15" ht="15.75" x14ac:dyDescent="0.25">
      <c r="B1" s="36" t="s">
        <v>0</v>
      </c>
      <c r="C1" s="36"/>
      <c r="D1" s="36"/>
    </row>
    <row r="2" spans="2:15" ht="15.75" x14ac:dyDescent="0.25">
      <c r="B2" s="36" t="s">
        <v>1</v>
      </c>
      <c r="C2" s="36"/>
      <c r="D2" s="36"/>
    </row>
    <row r="4" spans="2:15" ht="15.75" x14ac:dyDescent="0.25">
      <c r="B4" s="14" t="s">
        <v>99</v>
      </c>
      <c r="C4" s="14"/>
      <c r="D4" s="14"/>
      <c r="E4" s="14"/>
      <c r="F4" s="14"/>
      <c r="G4" s="14"/>
    </row>
    <row r="5" spans="2:15" x14ac:dyDescent="0.2">
      <c r="B5" s="35" t="s">
        <v>102</v>
      </c>
      <c r="C5" s="35"/>
      <c r="D5" s="35"/>
      <c r="E5" s="14"/>
      <c r="F5" s="14"/>
      <c r="G5" s="14"/>
    </row>
    <row r="6" spans="2:15" ht="51.75" customHeight="1" x14ac:dyDescent="0.2">
      <c r="B6" s="39" t="s">
        <v>32</v>
      </c>
      <c r="C6" s="39"/>
      <c r="D6" s="39"/>
      <c r="E6" s="14"/>
      <c r="F6" s="14"/>
      <c r="G6" s="14"/>
    </row>
    <row r="7" spans="2:15" ht="15.75" x14ac:dyDescent="0.25">
      <c r="B7" s="14" t="s">
        <v>101</v>
      </c>
      <c r="C7" s="14"/>
      <c r="D7" s="14"/>
      <c r="E7" s="14"/>
      <c r="F7" s="14"/>
      <c r="G7" s="14"/>
    </row>
    <row r="8" spans="2:15" ht="37.5" customHeight="1" x14ac:dyDescent="0.2">
      <c r="B8" s="39" t="s">
        <v>100</v>
      </c>
      <c r="C8" s="39"/>
      <c r="D8" s="39"/>
      <c r="E8" s="14"/>
      <c r="F8" s="14"/>
      <c r="G8" s="14"/>
    </row>
    <row r="10" spans="2:15" ht="15.75" x14ac:dyDescent="0.25">
      <c r="C10" s="33" t="s">
        <v>2</v>
      </c>
      <c r="D10" s="33" t="s">
        <v>2</v>
      </c>
      <c r="J10" s="1"/>
      <c r="K10" s="1"/>
    </row>
    <row r="11" spans="2:15" ht="15.75" x14ac:dyDescent="0.25">
      <c r="C11" s="33" t="s">
        <v>3</v>
      </c>
      <c r="D11" s="33" t="s">
        <v>4</v>
      </c>
    </row>
    <row r="12" spans="2:15" ht="15.75" x14ac:dyDescent="0.25">
      <c r="C12" s="6" t="s">
        <v>5</v>
      </c>
      <c r="D12" s="6" t="s">
        <v>5</v>
      </c>
      <c r="F12" s="12"/>
      <c r="J12" s="1"/>
      <c r="K12" s="1"/>
      <c r="L12" s="1"/>
      <c r="M12" s="1"/>
      <c r="N12" s="1"/>
      <c r="O12" s="1"/>
    </row>
    <row r="13" spans="2:15" ht="15.75" x14ac:dyDescent="0.25">
      <c r="B13" s="7" t="s">
        <v>6</v>
      </c>
      <c r="C13" s="8">
        <v>95947.01999999996</v>
      </c>
      <c r="D13" s="8">
        <v>95947.01999999996</v>
      </c>
      <c r="G13" s="15"/>
      <c r="J13" s="1"/>
      <c r="K13" s="1"/>
      <c r="L13" s="1"/>
      <c r="M13" s="1"/>
      <c r="N13" s="1"/>
      <c r="O13" s="1"/>
    </row>
    <row r="14" spans="2:15" ht="15.75" x14ac:dyDescent="0.25">
      <c r="B14" s="7"/>
      <c r="C14" s="8"/>
      <c r="D14" s="8"/>
      <c r="F14" s="16"/>
      <c r="G14" s="17"/>
      <c r="H14" s="18"/>
      <c r="I14" s="19"/>
      <c r="J14" s="1"/>
      <c r="K14" s="1"/>
      <c r="L14" s="1"/>
      <c r="M14" s="1"/>
      <c r="N14" s="1"/>
      <c r="O14" s="1"/>
    </row>
    <row r="15" spans="2:15" ht="15.75" x14ac:dyDescent="0.25">
      <c r="B15" s="7" t="s">
        <v>7</v>
      </c>
      <c r="C15" s="8">
        <v>159180.05999999988</v>
      </c>
      <c r="D15" s="8">
        <v>159180.05999999988</v>
      </c>
      <c r="F15" s="16"/>
      <c r="G15" s="19"/>
      <c r="H15" s="20"/>
      <c r="I15" s="19"/>
      <c r="J15" s="1"/>
      <c r="K15" s="1"/>
      <c r="L15" s="1"/>
      <c r="M15" s="1"/>
      <c r="N15" s="1"/>
      <c r="O15" s="1"/>
    </row>
    <row r="16" spans="2:15" ht="15.75" x14ac:dyDescent="0.25">
      <c r="B16" s="7"/>
      <c r="C16" s="8"/>
      <c r="D16" s="8"/>
      <c r="F16" s="16"/>
      <c r="G16" s="19"/>
      <c r="H16" s="20"/>
      <c r="I16" s="19"/>
      <c r="J16" s="1"/>
      <c r="K16" s="1"/>
      <c r="L16" s="1"/>
      <c r="M16" s="1"/>
      <c r="N16" s="1"/>
      <c r="O16" s="1"/>
    </row>
    <row r="17" spans="2:15" ht="15.75" x14ac:dyDescent="0.25">
      <c r="B17" s="7" t="s">
        <v>8</v>
      </c>
      <c r="C17" s="34">
        <v>0</v>
      </c>
      <c r="D17" s="34">
        <v>0</v>
      </c>
      <c r="F17" s="16"/>
      <c r="G17" s="19"/>
      <c r="H17" s="20"/>
      <c r="I17" s="19"/>
      <c r="J17" s="1"/>
      <c r="K17" s="1"/>
      <c r="L17" s="1"/>
      <c r="M17" s="1"/>
      <c r="N17" s="1"/>
      <c r="O17" s="1"/>
    </row>
    <row r="18" spans="2:15" ht="15.75" x14ac:dyDescent="0.25">
      <c r="B18" s="7"/>
      <c r="C18" s="8"/>
      <c r="D18" s="34"/>
      <c r="F18" s="16"/>
      <c r="G18" s="19"/>
      <c r="H18" s="20"/>
      <c r="I18" s="19"/>
      <c r="J18" s="1"/>
      <c r="K18" s="1"/>
      <c r="L18" s="1"/>
      <c r="M18" s="1"/>
      <c r="N18" s="1"/>
      <c r="O18" s="1"/>
    </row>
    <row r="19" spans="2:15" ht="15.75" x14ac:dyDescent="0.25">
      <c r="B19" s="7" t="s">
        <v>9</v>
      </c>
      <c r="C19" s="34">
        <v>0</v>
      </c>
      <c r="D19" s="34">
        <v>0</v>
      </c>
      <c r="F19" s="16"/>
      <c r="G19" s="19"/>
      <c r="H19" s="20"/>
      <c r="I19" s="19"/>
      <c r="J19" s="1"/>
      <c r="K19" s="1"/>
      <c r="L19" s="1"/>
      <c r="M19" s="1"/>
      <c r="N19" s="1"/>
      <c r="O19" s="1"/>
    </row>
    <row r="20" spans="2:15" ht="15.75" x14ac:dyDescent="0.25">
      <c r="B20" s="7"/>
      <c r="C20" s="8"/>
      <c r="D20" s="8"/>
      <c r="G20" s="23"/>
      <c r="H20" s="20"/>
      <c r="I20" s="19"/>
      <c r="J20" s="1"/>
      <c r="K20" s="1"/>
      <c r="L20" s="1"/>
      <c r="M20" s="1"/>
      <c r="N20" s="1"/>
      <c r="O20" s="1"/>
    </row>
    <row r="21" spans="2:15" ht="15.75" x14ac:dyDescent="0.25">
      <c r="B21" s="7" t="s">
        <v>10</v>
      </c>
      <c r="C21" s="34">
        <v>0</v>
      </c>
      <c r="D21" s="34">
        <v>0</v>
      </c>
      <c r="F21" s="24"/>
      <c r="G21" s="25"/>
      <c r="J21" s="1"/>
      <c r="K21" s="1"/>
      <c r="L21" s="1"/>
      <c r="M21" s="1"/>
      <c r="N21" s="1"/>
      <c r="O21" s="1"/>
    </row>
    <row r="22" spans="2:15" ht="15.75" x14ac:dyDescent="0.25">
      <c r="B22" s="7"/>
      <c r="C22" s="8"/>
      <c r="D22" s="8"/>
      <c r="G22" s="25"/>
      <c r="H22" s="14"/>
      <c r="J22" s="1"/>
      <c r="K22" s="1"/>
      <c r="L22" s="1"/>
      <c r="M22" s="1"/>
      <c r="N22" s="1"/>
      <c r="O22" s="1"/>
    </row>
    <row r="23" spans="2:15" ht="16.5" thickBot="1" x14ac:dyDescent="0.3">
      <c r="B23" s="7" t="s">
        <v>11</v>
      </c>
      <c r="C23" s="9">
        <f>SUM(C13:C21)</f>
        <v>255127.07999999984</v>
      </c>
      <c r="D23" s="9">
        <f>SUM(D13:D21)</f>
        <v>255127.07999999984</v>
      </c>
      <c r="G23" s="26"/>
      <c r="J23" s="1"/>
      <c r="K23" s="1"/>
      <c r="L23" s="1"/>
      <c r="M23" s="1"/>
      <c r="N23" s="1"/>
      <c r="O23" s="1"/>
    </row>
    <row r="24" spans="2:15" ht="16.5" thickTop="1" x14ac:dyDescent="0.25">
      <c r="J24" s="1"/>
      <c r="K24" s="1"/>
      <c r="L24" s="1"/>
      <c r="M24" s="1"/>
      <c r="N24" s="1"/>
      <c r="O24" s="1"/>
    </row>
    <row r="25" spans="2:15" ht="15.75" x14ac:dyDescent="0.25">
      <c r="J25" s="1"/>
      <c r="K25" s="1"/>
      <c r="L25" s="1"/>
      <c r="M25" s="1"/>
      <c r="N25" s="1"/>
      <c r="O25" s="1"/>
    </row>
    <row r="26" spans="2:15" ht="15.75" x14ac:dyDescent="0.25">
      <c r="J26" s="1"/>
      <c r="K26" s="1"/>
      <c r="L26" s="1"/>
      <c r="M26" s="1"/>
      <c r="N26" s="1"/>
      <c r="O26" s="1"/>
    </row>
    <row r="27" spans="2:15" ht="15.75" x14ac:dyDescent="0.25">
      <c r="J27" s="1"/>
      <c r="K27" s="1"/>
      <c r="L27" s="1"/>
      <c r="M27" s="1"/>
      <c r="N27" s="1"/>
      <c r="O27" s="1"/>
    </row>
    <row r="28" spans="2:15" ht="15.75" x14ac:dyDescent="0.25">
      <c r="C28" s="15"/>
      <c r="J28" s="1"/>
      <c r="K28" s="1"/>
      <c r="L28" s="1"/>
      <c r="M28" s="1"/>
      <c r="N28" s="1"/>
      <c r="O28" s="1"/>
    </row>
    <row r="29" spans="2:15" ht="15.75" x14ac:dyDescent="0.25">
      <c r="J29" s="1"/>
      <c r="K29" s="1"/>
      <c r="L29" s="1"/>
      <c r="M29" s="1"/>
      <c r="N29" s="1"/>
      <c r="O29" s="1"/>
    </row>
    <row r="30" spans="2:15" ht="15.75" x14ac:dyDescent="0.25">
      <c r="J30" s="1"/>
      <c r="K30" s="1"/>
      <c r="L30" s="1"/>
      <c r="M30" s="1"/>
      <c r="N30" s="1"/>
      <c r="O30" s="1"/>
    </row>
    <row r="31" spans="2:15" ht="15.75" x14ac:dyDescent="0.25">
      <c r="C31" s="27"/>
      <c r="J31" s="1"/>
      <c r="K31" s="1"/>
      <c r="L31" s="1"/>
      <c r="M31" s="1"/>
      <c r="N31" s="1"/>
      <c r="O31" s="1"/>
    </row>
    <row r="32" spans="2:15" ht="15.75" x14ac:dyDescent="0.25">
      <c r="J32" s="1"/>
      <c r="K32" s="1"/>
      <c r="L32" s="1"/>
      <c r="M32" s="1"/>
      <c r="N32" s="1"/>
      <c r="O32" s="1"/>
    </row>
    <row r="33" spans="10:15" ht="15.75" x14ac:dyDescent="0.25">
      <c r="J33" s="1"/>
      <c r="K33" s="1"/>
      <c r="L33" s="1"/>
      <c r="M33" s="1"/>
      <c r="N33" s="1"/>
      <c r="O33" s="1"/>
    </row>
    <row r="34" spans="10:15" ht="15.75" x14ac:dyDescent="0.25">
      <c r="J34" s="1"/>
      <c r="K34" s="1"/>
      <c r="L34" s="1"/>
      <c r="M34" s="1"/>
      <c r="N34" s="1"/>
      <c r="O34" s="1"/>
    </row>
    <row r="35" spans="10:15" ht="15.75" x14ac:dyDescent="0.25">
      <c r="J35" s="1"/>
      <c r="K35" s="1"/>
      <c r="L35" s="1"/>
      <c r="M35" s="1"/>
      <c r="N35" s="1"/>
      <c r="O35" s="1"/>
    </row>
    <row r="36" spans="10:15" ht="15.75" x14ac:dyDescent="0.25">
      <c r="J36" s="1"/>
      <c r="K36" s="1"/>
      <c r="L36" s="1"/>
      <c r="M36" s="1"/>
      <c r="N36" s="1"/>
      <c r="O36" s="1"/>
    </row>
    <row r="37" spans="10:15" ht="15.75" x14ac:dyDescent="0.25">
      <c r="J37" s="1"/>
      <c r="K37" s="1"/>
      <c r="L37" s="1"/>
      <c r="M37" s="1"/>
      <c r="N37" s="1"/>
      <c r="O37" s="1"/>
    </row>
    <row r="38" spans="10:15" ht="15.75" x14ac:dyDescent="0.25">
      <c r="J38" s="1"/>
      <c r="K38" s="1"/>
      <c r="L38" s="1"/>
      <c r="M38" s="1"/>
      <c r="N38" s="1"/>
      <c r="O38" s="1"/>
    </row>
    <row r="39" spans="10:15" ht="15.75" x14ac:dyDescent="0.25">
      <c r="J39" s="1"/>
      <c r="K39" s="1"/>
      <c r="L39" s="1"/>
      <c r="M39" s="1"/>
      <c r="N39" s="1"/>
      <c r="O39" s="1"/>
    </row>
    <row r="40" spans="10:15" ht="15.75" x14ac:dyDescent="0.25">
      <c r="J40" s="1"/>
      <c r="K40" s="1"/>
      <c r="L40" s="1"/>
      <c r="M40" s="1"/>
      <c r="N40" s="1"/>
      <c r="O40" s="1"/>
    </row>
    <row r="41" spans="10:15" ht="15.75" x14ac:dyDescent="0.25">
      <c r="J41" s="1"/>
      <c r="K41" s="1"/>
      <c r="L41" s="1"/>
      <c r="M41" s="1"/>
      <c r="N41" s="1"/>
      <c r="O41" s="1"/>
    </row>
    <row r="42" spans="10:15" ht="15.75" x14ac:dyDescent="0.25">
      <c r="J42" s="1"/>
      <c r="K42" s="1"/>
      <c r="L42" s="1"/>
      <c r="M42" s="1"/>
      <c r="N42" s="1"/>
      <c r="O42" s="1"/>
    </row>
    <row r="43" spans="10:15" ht="15.75" x14ac:dyDescent="0.25">
      <c r="J43" s="1"/>
      <c r="K43" s="1"/>
      <c r="L43" s="1"/>
      <c r="M43" s="1"/>
      <c r="N43" s="1"/>
      <c r="O43" s="1"/>
    </row>
    <row r="44" spans="10:15" ht="15.75" x14ac:dyDescent="0.25">
      <c r="J44" s="1"/>
      <c r="K44" s="1"/>
      <c r="L44" s="1"/>
      <c r="M44" s="1"/>
      <c r="N44" s="1"/>
      <c r="O44" s="1"/>
    </row>
    <row r="45" spans="10:15" ht="15.75" x14ac:dyDescent="0.25">
      <c r="J45" s="1"/>
      <c r="K45" s="1"/>
      <c r="L45" s="1"/>
      <c r="M45" s="1"/>
      <c r="N45" s="1"/>
      <c r="O45" s="1"/>
    </row>
    <row r="46" spans="10:15" ht="15.75" x14ac:dyDescent="0.25">
      <c r="J46" s="1"/>
      <c r="K46" s="1"/>
      <c r="L46" s="1"/>
      <c r="M46" s="1"/>
      <c r="N46" s="1"/>
      <c r="O46" s="1"/>
    </row>
    <row r="47" spans="10:15" ht="15.75" x14ac:dyDescent="0.25">
      <c r="J47" s="1"/>
      <c r="K47" s="1"/>
      <c r="L47" s="1"/>
      <c r="M47" s="1"/>
      <c r="N47" s="1"/>
      <c r="O47" s="1"/>
    </row>
    <row r="48" spans="10:15" ht="15.75" x14ac:dyDescent="0.25">
      <c r="J48" s="1"/>
      <c r="K48" s="1"/>
      <c r="L48" s="1"/>
      <c r="M48" s="1"/>
      <c r="N48" s="1"/>
      <c r="O48" s="1"/>
    </row>
    <row r="49" spans="10:15" ht="15.75" x14ac:dyDescent="0.25">
      <c r="J49" s="1"/>
      <c r="K49" s="1"/>
      <c r="L49" s="1"/>
      <c r="M49" s="1"/>
      <c r="N49" s="1"/>
      <c r="O49" s="1"/>
    </row>
    <row r="50" spans="10:15" ht="15.75" x14ac:dyDescent="0.25">
      <c r="J50" s="1"/>
      <c r="K50" s="1"/>
      <c r="L50" s="1"/>
      <c r="M50" s="1"/>
      <c r="N50" s="1"/>
      <c r="O50" s="1"/>
    </row>
    <row r="51" spans="10:15" ht="15.75" x14ac:dyDescent="0.25">
      <c r="J51" s="1"/>
      <c r="K51" s="1"/>
      <c r="L51" s="1"/>
      <c r="M51" s="1"/>
      <c r="N51" s="1"/>
      <c r="O51" s="1"/>
    </row>
    <row r="52" spans="10:15" ht="15.75" x14ac:dyDescent="0.25">
      <c r="J52" s="1"/>
      <c r="K52" s="1"/>
      <c r="L52" s="1"/>
      <c r="M52" s="1"/>
      <c r="N52" s="1"/>
      <c r="O52" s="1"/>
    </row>
    <row r="53" spans="10:15" ht="15.75" x14ac:dyDescent="0.25">
      <c r="J53" s="1"/>
      <c r="K53" s="1"/>
      <c r="L53" s="1"/>
      <c r="M53" s="1"/>
      <c r="N53" s="1"/>
      <c r="O53" s="1"/>
    </row>
    <row r="54" spans="10:15" ht="15.75" x14ac:dyDescent="0.25">
      <c r="J54" s="1"/>
      <c r="K54" s="1"/>
      <c r="L54" s="1"/>
      <c r="M54" s="1"/>
      <c r="N54" s="1"/>
      <c r="O54" s="1"/>
    </row>
    <row r="55" spans="10:15" ht="15.75" x14ac:dyDescent="0.25">
      <c r="J55" s="1"/>
      <c r="K55" s="1"/>
      <c r="L55" s="1"/>
      <c r="M55" s="1"/>
      <c r="N55" s="1"/>
      <c r="O55" s="1"/>
    </row>
    <row r="56" spans="10:15" ht="15.75" x14ac:dyDescent="0.25">
      <c r="J56" s="1"/>
      <c r="K56" s="1"/>
      <c r="L56" s="1"/>
      <c r="M56" s="1"/>
      <c r="N56" s="1"/>
      <c r="O56" s="1"/>
    </row>
    <row r="57" spans="10:15" ht="15.75" x14ac:dyDescent="0.25">
      <c r="J57" s="1"/>
      <c r="K57" s="1"/>
      <c r="L57" s="1"/>
      <c r="M57" s="1"/>
      <c r="N57" s="1"/>
      <c r="O57" s="1"/>
    </row>
    <row r="58" spans="10:15" ht="15.75" x14ac:dyDescent="0.25">
      <c r="J58" s="1"/>
      <c r="K58" s="1"/>
      <c r="L58" s="1"/>
      <c r="M58" s="1"/>
      <c r="N58" s="1"/>
      <c r="O58" s="1"/>
    </row>
    <row r="59" spans="10:15" ht="15.75" x14ac:dyDescent="0.25">
      <c r="J59" s="1"/>
      <c r="K59" s="1"/>
      <c r="L59" s="1"/>
      <c r="M59" s="1"/>
      <c r="N59" s="1"/>
      <c r="O59" s="1"/>
    </row>
    <row r="60" spans="10:15" ht="15.75" x14ac:dyDescent="0.25">
      <c r="J60" s="1"/>
      <c r="K60" s="1"/>
      <c r="L60" s="1"/>
      <c r="M60" s="1"/>
      <c r="N60" s="1"/>
      <c r="O60" s="1"/>
    </row>
    <row r="61" spans="10:15" ht="15.75" x14ac:dyDescent="0.25">
      <c r="J61" s="1"/>
      <c r="K61" s="1"/>
      <c r="L61" s="1"/>
      <c r="M61" s="1"/>
      <c r="N61" s="1"/>
      <c r="O61" s="1"/>
    </row>
    <row r="62" spans="10:15" ht="15.75" x14ac:dyDescent="0.25">
      <c r="J62" s="1"/>
      <c r="K62" s="1"/>
      <c r="L62" s="1"/>
      <c r="M62" s="1"/>
      <c r="N62" s="1"/>
      <c r="O62" s="1"/>
    </row>
    <row r="63" spans="10:15" ht="15.75" x14ac:dyDescent="0.25">
      <c r="J63" s="1"/>
      <c r="K63" s="1"/>
      <c r="L63" s="1"/>
      <c r="M63" s="1"/>
      <c r="N63" s="1"/>
      <c r="O63" s="1"/>
    </row>
    <row r="64" spans="10:15" ht="15.75" x14ac:dyDescent="0.25">
      <c r="J64" s="1"/>
      <c r="K64" s="1"/>
      <c r="L64" s="1"/>
      <c r="M64" s="1"/>
      <c r="N64" s="1"/>
      <c r="O64" s="1"/>
    </row>
    <row r="65" spans="10:15" ht="15.75" x14ac:dyDescent="0.25">
      <c r="J65" s="1"/>
      <c r="K65" s="1"/>
      <c r="L65" s="1"/>
      <c r="M65" s="1"/>
      <c r="N65" s="1"/>
      <c r="O65" s="1"/>
    </row>
    <row r="66" spans="10:15" ht="15.75" x14ac:dyDescent="0.25">
      <c r="J66" s="1"/>
      <c r="K66" s="1"/>
      <c r="L66" s="1"/>
      <c r="M66" s="1"/>
      <c r="N66" s="1"/>
      <c r="O66" s="1"/>
    </row>
    <row r="67" spans="10:15" ht="15.75" x14ac:dyDescent="0.25">
      <c r="J67" s="1"/>
      <c r="K67" s="1"/>
      <c r="L67" s="1"/>
      <c r="M67" s="1"/>
      <c r="N67" s="1"/>
      <c r="O67" s="1"/>
    </row>
    <row r="68" spans="10:15" ht="15.75" x14ac:dyDescent="0.25">
      <c r="J68" s="1"/>
      <c r="K68" s="1"/>
      <c r="L68" s="1"/>
      <c r="M68" s="1"/>
      <c r="N68" s="1"/>
      <c r="O68" s="1"/>
    </row>
    <row r="69" spans="10:15" ht="15.75" x14ac:dyDescent="0.25">
      <c r="J69" s="1"/>
      <c r="K69" s="1"/>
      <c r="L69" s="1"/>
      <c r="M69" s="1"/>
      <c r="N69" s="1"/>
      <c r="O69" s="1"/>
    </row>
    <row r="70" spans="10:15" ht="15.75" x14ac:dyDescent="0.25">
      <c r="J70" s="1"/>
      <c r="K70" s="1"/>
      <c r="L70" s="1"/>
      <c r="M70" s="1"/>
      <c r="N70" s="1"/>
      <c r="O70" s="1"/>
    </row>
    <row r="71" spans="10:15" ht="15.75" x14ac:dyDescent="0.25">
      <c r="J71" s="1"/>
      <c r="K71" s="1"/>
      <c r="L71" s="1"/>
      <c r="M71" s="1"/>
      <c r="N71" s="1"/>
      <c r="O71" s="1"/>
    </row>
    <row r="72" spans="10:15" ht="15.75" x14ac:dyDescent="0.25">
      <c r="J72" s="1"/>
      <c r="K72" s="1"/>
      <c r="L72" s="1"/>
      <c r="M72" s="1"/>
      <c r="N72" s="1"/>
      <c r="O72" s="1"/>
    </row>
    <row r="73" spans="10:15" ht="15.75" x14ac:dyDescent="0.25">
      <c r="J73" s="1"/>
      <c r="K73" s="1"/>
      <c r="L73" s="1"/>
      <c r="M73" s="1"/>
      <c r="N73" s="1"/>
      <c r="O73" s="1"/>
    </row>
    <row r="74" spans="10:15" ht="15.75" x14ac:dyDescent="0.25">
      <c r="J74" s="1"/>
      <c r="K74" s="1"/>
      <c r="L74" s="1"/>
      <c r="M74" s="1"/>
      <c r="N74" s="1"/>
      <c r="O74" s="1"/>
    </row>
    <row r="75" spans="10:15" ht="15.75" x14ac:dyDescent="0.25">
      <c r="J75" s="1"/>
      <c r="K75" s="1"/>
      <c r="L75" s="1"/>
      <c r="M75" s="1"/>
      <c r="N75" s="1"/>
      <c r="O75" s="1"/>
    </row>
    <row r="76" spans="10:15" ht="15.75" x14ac:dyDescent="0.25">
      <c r="J76" s="1"/>
      <c r="K76" s="1"/>
      <c r="L76" s="1"/>
      <c r="M76" s="1"/>
      <c r="N76" s="1"/>
      <c r="O76" s="1"/>
    </row>
    <row r="77" spans="10:15" ht="15.75" x14ac:dyDescent="0.25">
      <c r="J77" s="1"/>
      <c r="K77" s="1"/>
      <c r="L77" s="1"/>
      <c r="M77" s="1"/>
      <c r="N77" s="1"/>
      <c r="O77" s="1"/>
    </row>
    <row r="78" spans="10:15" ht="15.75" x14ac:dyDescent="0.25">
      <c r="J78" s="1"/>
      <c r="K78" s="1"/>
    </row>
    <row r="79" spans="10:15" ht="15.75" x14ac:dyDescent="0.25">
      <c r="J79" s="1"/>
      <c r="K79" s="1"/>
    </row>
    <row r="80" spans="10:15" ht="15.75" x14ac:dyDescent="0.25">
      <c r="J80" s="1"/>
      <c r="K80" s="1"/>
    </row>
    <row r="81" spans="10:11" ht="15.75" x14ac:dyDescent="0.25">
      <c r="J81" s="1"/>
      <c r="K81" s="1"/>
    </row>
    <row r="82" spans="10:11" ht="15.75" x14ac:dyDescent="0.25">
      <c r="J82" s="1"/>
      <c r="K82" s="1"/>
    </row>
    <row r="83" spans="10:11" ht="15.75" x14ac:dyDescent="0.25">
      <c r="J83" s="1"/>
      <c r="K83" s="1"/>
    </row>
    <row r="84" spans="10:11" ht="15.75" x14ac:dyDescent="0.25">
      <c r="J84" s="1"/>
      <c r="K84" s="1"/>
    </row>
    <row r="85" spans="10:11" ht="15.75" x14ac:dyDescent="0.25">
      <c r="J85" s="1"/>
      <c r="K85" s="1"/>
    </row>
    <row r="86" spans="10:11" ht="15.75" x14ac:dyDescent="0.25">
      <c r="J86" s="1"/>
      <c r="K86" s="1"/>
    </row>
    <row r="87" spans="10:11" ht="15.75" x14ac:dyDescent="0.25">
      <c r="J87" s="1"/>
      <c r="K87" s="1"/>
    </row>
    <row r="88" spans="10:11" ht="15.75" x14ac:dyDescent="0.25">
      <c r="J88" s="1"/>
      <c r="K88" s="1"/>
    </row>
    <row r="89" spans="10:11" ht="15.75" x14ac:dyDescent="0.25">
      <c r="J89" s="1"/>
      <c r="K89" s="1"/>
    </row>
    <row r="90" spans="10:11" ht="15.75" x14ac:dyDescent="0.25">
      <c r="J90" s="1"/>
      <c r="K90" s="1"/>
    </row>
    <row r="91" spans="10:11" ht="15.75" x14ac:dyDescent="0.25">
      <c r="J91" s="1"/>
      <c r="K91" s="1"/>
    </row>
    <row r="92" spans="10:11" ht="15.75" x14ac:dyDescent="0.25">
      <c r="J92" s="1"/>
      <c r="K92" s="1"/>
    </row>
    <row r="93" spans="10:11" ht="15.75" x14ac:dyDescent="0.25">
      <c r="J93" s="1"/>
      <c r="K93" s="1"/>
    </row>
    <row r="94" spans="10:11" ht="15.75" x14ac:dyDescent="0.25">
      <c r="J94" s="1"/>
      <c r="K94" s="1"/>
    </row>
    <row r="95" spans="10:11" ht="15.75" x14ac:dyDescent="0.25">
      <c r="J95" s="1"/>
      <c r="K95" s="1"/>
    </row>
    <row r="96" spans="10:11" ht="15.75" x14ac:dyDescent="0.25">
      <c r="J96" s="1"/>
      <c r="K96" s="1"/>
    </row>
    <row r="97" spans="10:11" ht="15.75" x14ac:dyDescent="0.25">
      <c r="J97" s="1"/>
      <c r="K97" s="1"/>
    </row>
    <row r="98" spans="10:11" ht="15.75" x14ac:dyDescent="0.25">
      <c r="J98" s="1"/>
      <c r="K98" s="1"/>
    </row>
    <row r="99" spans="10:11" ht="15.75" x14ac:dyDescent="0.25">
      <c r="J99" s="1"/>
      <c r="K99" s="1"/>
    </row>
    <row r="100" spans="10:11" ht="15.75" x14ac:dyDescent="0.25">
      <c r="J100" s="1"/>
      <c r="K100" s="1"/>
    </row>
    <row r="101" spans="10:11" ht="15.75" x14ac:dyDescent="0.25">
      <c r="J101" s="1"/>
      <c r="K101" s="1"/>
    </row>
    <row r="102" spans="10:11" ht="15.75" x14ac:dyDescent="0.25">
      <c r="J102" s="1"/>
      <c r="K102" s="1"/>
    </row>
    <row r="103" spans="10:11" ht="15.75" x14ac:dyDescent="0.25">
      <c r="J103" s="1"/>
      <c r="K103" s="1"/>
    </row>
    <row r="104" spans="10:11" ht="15.75" x14ac:dyDescent="0.25">
      <c r="J104" s="1"/>
      <c r="K104" s="1"/>
    </row>
    <row r="105" spans="10:11" ht="15.75" x14ac:dyDescent="0.25">
      <c r="J105" s="1"/>
      <c r="K105" s="1"/>
    </row>
    <row r="106" spans="10:11" ht="15.75" x14ac:dyDescent="0.25">
      <c r="J106" s="1"/>
      <c r="K106" s="1"/>
    </row>
    <row r="107" spans="10:11" ht="15.75" x14ac:dyDescent="0.25">
      <c r="J107" s="1"/>
      <c r="K107" s="1"/>
    </row>
    <row r="108" spans="10:11" ht="15.75" x14ac:dyDescent="0.25">
      <c r="J108" s="1"/>
      <c r="K108" s="1"/>
    </row>
    <row r="109" spans="10:11" ht="15.75" x14ac:dyDescent="0.25">
      <c r="J109" s="1"/>
      <c r="K109" s="1"/>
    </row>
    <row r="110" spans="10:11" ht="15.75" x14ac:dyDescent="0.25">
      <c r="J110" s="1"/>
      <c r="K110" s="1"/>
    </row>
    <row r="111" spans="10:11" ht="15.75" x14ac:dyDescent="0.25">
      <c r="J111" s="1"/>
      <c r="K111" s="1"/>
    </row>
    <row r="112" spans="10:11" ht="15.75" x14ac:dyDescent="0.25">
      <c r="J112" s="1"/>
      <c r="K112" s="1"/>
    </row>
    <row r="113" spans="10:11" ht="15.75" x14ac:dyDescent="0.25">
      <c r="J113" s="1"/>
      <c r="K113" s="1"/>
    </row>
    <row r="114" spans="10:11" ht="15.75" x14ac:dyDescent="0.25">
      <c r="J114" s="1"/>
      <c r="K114" s="1"/>
    </row>
    <row r="115" spans="10:11" ht="15.75" x14ac:dyDescent="0.25">
      <c r="J115" s="1"/>
      <c r="K115" s="1"/>
    </row>
    <row r="116" spans="10:11" ht="15.75" x14ac:dyDescent="0.25">
      <c r="J116" s="1"/>
      <c r="K116" s="1"/>
    </row>
    <row r="117" spans="10:11" ht="15.75" x14ac:dyDescent="0.25">
      <c r="J117" s="1"/>
      <c r="K117" s="1"/>
    </row>
    <row r="118" spans="10:11" ht="15.75" x14ac:dyDescent="0.25">
      <c r="J118" s="1"/>
      <c r="K118" s="1"/>
    </row>
    <row r="119" spans="10:11" ht="15.75" x14ac:dyDescent="0.25">
      <c r="J119" s="1"/>
      <c r="K119" s="1"/>
    </row>
    <row r="120" spans="10:11" ht="15.75" x14ac:dyDescent="0.25">
      <c r="J120" s="1"/>
      <c r="K120" s="1"/>
    </row>
    <row r="121" spans="10:11" ht="15.75" x14ac:dyDescent="0.25">
      <c r="J121" s="1"/>
      <c r="K121" s="1"/>
    </row>
    <row r="122" spans="10:11" ht="15.75" x14ac:dyDescent="0.25">
      <c r="J122" s="1"/>
      <c r="K122" s="1"/>
    </row>
    <row r="123" spans="10:11" ht="15.75" x14ac:dyDescent="0.25">
      <c r="J123" s="1"/>
      <c r="K123" s="1"/>
    </row>
    <row r="124" spans="10:11" ht="15.75" x14ac:dyDescent="0.25">
      <c r="J124" s="1"/>
      <c r="K124" s="1"/>
    </row>
    <row r="125" spans="10:11" ht="15.75" x14ac:dyDescent="0.25">
      <c r="J125" s="1"/>
      <c r="K125" s="1"/>
    </row>
    <row r="126" spans="10:11" ht="15.75" x14ac:dyDescent="0.25">
      <c r="J126" s="1"/>
      <c r="K126" s="1"/>
    </row>
    <row r="127" spans="10:11" ht="15.75" x14ac:dyDescent="0.25">
      <c r="J127" s="1"/>
      <c r="K127" s="1"/>
    </row>
    <row r="128" spans="10:11" ht="15.75" x14ac:dyDescent="0.25">
      <c r="J128" s="1"/>
      <c r="K128" s="1"/>
    </row>
    <row r="129" spans="10:11" ht="15.75" x14ac:dyDescent="0.25">
      <c r="J129" s="1"/>
      <c r="K129" s="1"/>
    </row>
    <row r="130" spans="10:11" ht="15.75" x14ac:dyDescent="0.25">
      <c r="J130" s="1"/>
      <c r="K130" s="1"/>
    </row>
    <row r="131" spans="10:11" ht="15.75" x14ac:dyDescent="0.25">
      <c r="J131" s="1"/>
      <c r="K131" s="1"/>
    </row>
    <row r="132" spans="10:11" ht="15.75" x14ac:dyDescent="0.25">
      <c r="J132" s="1"/>
      <c r="K132" s="1"/>
    </row>
    <row r="133" spans="10:11" ht="15.75" x14ac:dyDescent="0.25">
      <c r="J133" s="1"/>
      <c r="K133" s="1"/>
    </row>
    <row r="134" spans="10:11" ht="15.75" x14ac:dyDescent="0.25">
      <c r="J134" s="1"/>
      <c r="K134" s="1"/>
    </row>
    <row r="135" spans="10:11" ht="15.75" x14ac:dyDescent="0.25">
      <c r="J135" s="1"/>
      <c r="K135" s="1"/>
    </row>
    <row r="136" spans="10:11" ht="15.75" x14ac:dyDescent="0.25">
      <c r="J136" s="1"/>
      <c r="K136" s="1"/>
    </row>
    <row r="137" spans="10:11" ht="15.75" x14ac:dyDescent="0.25">
      <c r="J137" s="1"/>
      <c r="K137" s="1"/>
    </row>
    <row r="138" spans="10:11" ht="15.75" x14ac:dyDescent="0.25">
      <c r="J138" s="1"/>
      <c r="K138" s="1"/>
    </row>
    <row r="139" spans="10:11" ht="15.75" x14ac:dyDescent="0.25">
      <c r="J139" s="1"/>
      <c r="K139" s="1"/>
    </row>
  </sheetData>
  <mergeCells count="4">
    <mergeCell ref="B1:D1"/>
    <mergeCell ref="B2:D2"/>
    <mergeCell ref="B6:D6"/>
    <mergeCell ref="B8:D8"/>
  </mergeCells>
  <printOptions horizontalCentered="1"/>
  <pageMargins left="0.7" right="0.7" top="0.75" bottom="0.75" header="0.3" footer="0.3"/>
  <pageSetup fitToHeight="0" orientation="portrait" r:id="rId1"/>
  <headerFooter>
    <oddFooter>&amp;LForm 37-B (rev. Aug.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D8A80F-6A57-4947-A8CA-63B9325CB8D2}">
  <sheetPr>
    <pageSetUpPr fitToPage="1"/>
  </sheetPr>
  <dimension ref="B1:O139"/>
  <sheetViews>
    <sheetView tabSelected="1" zoomScaleNormal="100" workbookViewId="0">
      <selection activeCell="F30" sqref="F30"/>
    </sheetView>
  </sheetViews>
  <sheetFormatPr defaultColWidth="9.140625" defaultRowHeight="15" x14ac:dyDescent="0.2"/>
  <cols>
    <col min="1" max="1" width="9.140625" style="3"/>
    <col min="2" max="2" width="37.5703125" style="3" bestFit="1" customWidth="1"/>
    <col min="3" max="3" width="16.140625" style="3" bestFit="1" customWidth="1"/>
    <col min="4" max="4" width="14.140625" style="3" bestFit="1" customWidth="1"/>
    <col min="5" max="5" width="9.140625" style="3"/>
    <col min="6" max="6" width="17.28515625" style="3" customWidth="1"/>
    <col min="7" max="7" width="20.140625" style="3" customWidth="1"/>
    <col min="8" max="8" width="19.5703125" style="3" bestFit="1" customWidth="1"/>
    <col min="9" max="9" width="9.140625" style="3"/>
    <col min="10" max="10" width="14.85546875" style="3" bestFit="1" customWidth="1"/>
    <col min="11" max="11" width="16.28515625" style="3" bestFit="1" customWidth="1"/>
    <col min="12" max="12" width="8.42578125" style="3" bestFit="1" customWidth="1"/>
    <col min="13" max="15" width="13.5703125" style="3" bestFit="1" customWidth="1"/>
    <col min="16" max="16384" width="9.140625" style="3"/>
  </cols>
  <sheetData>
    <row r="1" spans="2:15" ht="15.75" x14ac:dyDescent="0.25">
      <c r="B1" s="36" t="s">
        <v>0</v>
      </c>
      <c r="C1" s="36"/>
      <c r="D1" s="36"/>
    </row>
    <row r="2" spans="2:15" ht="15.75" x14ac:dyDescent="0.25">
      <c r="B2" s="36" t="s">
        <v>1</v>
      </c>
      <c r="C2" s="36"/>
      <c r="D2" s="36"/>
    </row>
    <row r="4" spans="2:15" ht="15.75" x14ac:dyDescent="0.25">
      <c r="B4" s="2" t="s">
        <v>15</v>
      </c>
      <c r="C4" s="14"/>
      <c r="D4" s="14"/>
      <c r="E4" s="14"/>
      <c r="F4" s="14"/>
      <c r="G4" s="14"/>
    </row>
    <row r="5" spans="2:15" ht="36" customHeight="1" x14ac:dyDescent="0.2">
      <c r="B5" s="39" t="s">
        <v>30</v>
      </c>
      <c r="C5" s="39"/>
      <c r="D5" s="39"/>
      <c r="E5" s="14"/>
      <c r="F5" s="14"/>
      <c r="G5" s="14"/>
    </row>
    <row r="6" spans="2:15" ht="50.25" customHeight="1" x14ac:dyDescent="0.2">
      <c r="B6" s="39" t="s">
        <v>32</v>
      </c>
      <c r="C6" s="39"/>
      <c r="D6" s="39"/>
      <c r="E6" s="32"/>
      <c r="F6" s="32"/>
      <c r="G6" s="32"/>
      <c r="H6" s="32"/>
      <c r="I6" s="32"/>
      <c r="J6" s="32"/>
    </row>
    <row r="7" spans="2:15" ht="15.75" x14ac:dyDescent="0.25">
      <c r="B7" s="3" t="s">
        <v>22</v>
      </c>
      <c r="C7" s="14"/>
      <c r="D7" s="14"/>
      <c r="E7" s="14"/>
      <c r="F7" s="14"/>
      <c r="G7" s="14"/>
    </row>
    <row r="8" spans="2:15" ht="15.75" x14ac:dyDescent="0.25">
      <c r="B8" s="14" t="s">
        <v>31</v>
      </c>
      <c r="C8" s="14"/>
      <c r="D8" s="14"/>
      <c r="E8" s="14"/>
      <c r="F8" s="14"/>
      <c r="G8" s="14"/>
    </row>
    <row r="10" spans="2:15" ht="15.75" x14ac:dyDescent="0.25">
      <c r="C10" s="5" t="s">
        <v>2</v>
      </c>
      <c r="D10" s="5" t="s">
        <v>2</v>
      </c>
      <c r="J10" s="1"/>
      <c r="K10" s="1"/>
    </row>
    <row r="11" spans="2:15" ht="15.75" x14ac:dyDescent="0.25">
      <c r="C11" s="5" t="s">
        <v>3</v>
      </c>
      <c r="D11" s="5" t="s">
        <v>4</v>
      </c>
    </row>
    <row r="12" spans="2:15" ht="15.75" x14ac:dyDescent="0.25">
      <c r="C12" s="6" t="s">
        <v>5</v>
      </c>
      <c r="D12" s="6" t="s">
        <v>5</v>
      </c>
      <c r="F12" s="12"/>
      <c r="J12" s="1"/>
      <c r="K12" s="1"/>
      <c r="L12" s="1"/>
      <c r="M12" s="1"/>
      <c r="N12" s="1"/>
      <c r="O12" s="1"/>
    </row>
    <row r="13" spans="2:15" ht="15.75" x14ac:dyDescent="0.25">
      <c r="B13" s="7" t="s">
        <v>6</v>
      </c>
      <c r="C13" s="8">
        <v>4917380.2599999961</v>
      </c>
      <c r="D13" s="8">
        <v>4917380.2599999961</v>
      </c>
      <c r="G13" s="15"/>
      <c r="J13" s="1"/>
      <c r="K13" s="1"/>
      <c r="L13" s="1"/>
      <c r="M13" s="1"/>
      <c r="N13" s="1"/>
      <c r="O13" s="1"/>
    </row>
    <row r="14" spans="2:15" ht="15.75" x14ac:dyDescent="0.25">
      <c r="B14" s="7"/>
      <c r="C14" s="8"/>
      <c r="D14" s="8"/>
      <c r="F14" s="16"/>
      <c r="G14" s="17"/>
      <c r="H14" s="18"/>
      <c r="I14" s="19"/>
      <c r="J14" s="1"/>
      <c r="K14" s="1"/>
      <c r="L14" s="1"/>
      <c r="M14" s="1"/>
      <c r="N14" s="1"/>
      <c r="O14" s="1"/>
    </row>
    <row r="15" spans="2:15" ht="15.75" x14ac:dyDescent="0.25">
      <c r="B15" s="7" t="s">
        <v>7</v>
      </c>
      <c r="C15" s="8">
        <v>18972476.150000077</v>
      </c>
      <c r="D15" s="8">
        <v>18972476.150000077</v>
      </c>
      <c r="F15" s="16"/>
      <c r="G15" s="19"/>
      <c r="H15" s="20"/>
      <c r="I15" s="19"/>
      <c r="J15" s="1"/>
      <c r="K15" s="1"/>
      <c r="L15" s="1"/>
      <c r="M15" s="1"/>
      <c r="N15" s="1"/>
      <c r="O15" s="1"/>
    </row>
    <row r="16" spans="2:15" ht="15.75" x14ac:dyDescent="0.25">
      <c r="B16" s="7"/>
      <c r="C16" s="8"/>
      <c r="D16" s="8"/>
      <c r="F16" s="16"/>
      <c r="G16" s="19"/>
      <c r="H16" s="20"/>
      <c r="I16" s="19"/>
      <c r="J16" s="1"/>
      <c r="K16" s="1"/>
      <c r="L16" s="1"/>
      <c r="M16" s="1"/>
      <c r="N16" s="1"/>
      <c r="O16" s="1"/>
    </row>
    <row r="17" spans="2:15" ht="15.75" x14ac:dyDescent="0.25">
      <c r="B17" s="7" t="s">
        <v>8</v>
      </c>
      <c r="C17" s="21">
        <v>0</v>
      </c>
      <c r="D17" s="21">
        <v>0</v>
      </c>
      <c r="F17" s="16"/>
      <c r="G17" s="19"/>
      <c r="H17" s="20"/>
      <c r="I17" s="19"/>
      <c r="J17" s="1"/>
      <c r="K17" s="1"/>
      <c r="L17" s="1"/>
      <c r="M17" s="1"/>
      <c r="N17" s="1"/>
      <c r="O17" s="1"/>
    </row>
    <row r="18" spans="2:15" ht="15.75" x14ac:dyDescent="0.25">
      <c r="B18" s="7"/>
      <c r="C18" s="22"/>
      <c r="D18" s="22"/>
      <c r="F18" s="16"/>
      <c r="G18" s="19"/>
      <c r="H18" s="20"/>
      <c r="I18" s="19"/>
      <c r="J18" s="1"/>
      <c r="K18" s="1"/>
      <c r="L18" s="1"/>
      <c r="M18" s="1"/>
      <c r="N18" s="1"/>
      <c r="O18" s="1"/>
    </row>
    <row r="19" spans="2:15" ht="15.75" x14ac:dyDescent="0.25">
      <c r="B19" s="7" t="s">
        <v>9</v>
      </c>
      <c r="C19" s="21">
        <v>0</v>
      </c>
      <c r="D19" s="21">
        <v>0</v>
      </c>
      <c r="F19" s="16"/>
      <c r="G19" s="19"/>
      <c r="H19" s="20"/>
      <c r="I19" s="19"/>
      <c r="J19" s="1"/>
      <c r="K19" s="1"/>
      <c r="L19" s="1"/>
      <c r="M19" s="1"/>
      <c r="N19" s="1"/>
      <c r="O19" s="1"/>
    </row>
    <row r="20" spans="2:15" ht="15.75" x14ac:dyDescent="0.25">
      <c r="B20" s="7"/>
      <c r="C20" s="8"/>
      <c r="D20" s="8"/>
      <c r="G20" s="23"/>
      <c r="H20" s="20"/>
      <c r="I20" s="19"/>
      <c r="J20" s="1"/>
      <c r="K20" s="1"/>
      <c r="L20" s="1"/>
      <c r="M20" s="1"/>
      <c r="N20" s="1"/>
      <c r="O20" s="1"/>
    </row>
    <row r="21" spans="2:15" ht="15.75" x14ac:dyDescent="0.25">
      <c r="B21" s="7" t="s">
        <v>10</v>
      </c>
      <c r="C21" s="8">
        <v>226731.91</v>
      </c>
      <c r="D21" s="8">
        <v>226731.91</v>
      </c>
      <c r="F21" s="24"/>
      <c r="G21" s="25"/>
      <c r="J21" s="1"/>
      <c r="K21" s="1"/>
      <c r="L21" s="1"/>
      <c r="M21" s="1"/>
      <c r="N21" s="1"/>
      <c r="O21" s="1"/>
    </row>
    <row r="22" spans="2:15" ht="15.75" x14ac:dyDescent="0.25">
      <c r="B22" s="7"/>
      <c r="C22" s="8"/>
      <c r="D22" s="8"/>
      <c r="G22" s="25"/>
      <c r="J22" s="1"/>
      <c r="K22" s="1"/>
      <c r="L22" s="1"/>
      <c r="M22" s="1"/>
      <c r="N22" s="1"/>
      <c r="O22" s="1"/>
    </row>
    <row r="23" spans="2:15" ht="16.5" thickBot="1" x14ac:dyDescent="0.3">
      <c r="B23" s="7" t="s">
        <v>11</v>
      </c>
      <c r="C23" s="9">
        <f>SUM(C13:C21)</f>
        <v>24116588.320000071</v>
      </c>
      <c r="D23" s="9">
        <f>SUM(D13:D21)</f>
        <v>24116588.320000071</v>
      </c>
      <c r="G23" s="26"/>
      <c r="J23" s="1"/>
      <c r="K23" s="1"/>
      <c r="L23" s="1"/>
      <c r="M23" s="1"/>
      <c r="N23" s="1"/>
      <c r="O23" s="1"/>
    </row>
    <row r="24" spans="2:15" ht="16.5" thickTop="1" x14ac:dyDescent="0.25">
      <c r="J24" s="1"/>
      <c r="K24" s="1"/>
      <c r="L24" s="1"/>
      <c r="M24" s="1"/>
      <c r="N24" s="1"/>
      <c r="O24" s="1"/>
    </row>
    <row r="25" spans="2:15" ht="15.75" x14ac:dyDescent="0.25">
      <c r="J25" s="1"/>
      <c r="K25" s="1"/>
      <c r="L25" s="1"/>
      <c r="M25" s="1"/>
      <c r="N25" s="1"/>
      <c r="O25" s="1"/>
    </row>
    <row r="26" spans="2:15" ht="15.75" x14ac:dyDescent="0.25">
      <c r="J26" s="1"/>
      <c r="K26" s="1"/>
      <c r="L26" s="1"/>
      <c r="M26" s="1"/>
      <c r="N26" s="1"/>
      <c r="O26" s="1"/>
    </row>
    <row r="27" spans="2:15" ht="15.75" x14ac:dyDescent="0.25">
      <c r="J27" s="1"/>
      <c r="K27" s="1"/>
      <c r="L27" s="1"/>
      <c r="M27" s="1"/>
      <c r="N27" s="1"/>
      <c r="O27" s="1"/>
    </row>
    <row r="28" spans="2:15" ht="15.75" x14ac:dyDescent="0.25">
      <c r="C28" s="15"/>
      <c r="J28" s="1"/>
      <c r="K28" s="1"/>
      <c r="L28" s="1"/>
      <c r="M28" s="1"/>
      <c r="N28" s="1"/>
      <c r="O28" s="1"/>
    </row>
    <row r="29" spans="2:15" ht="15.75" x14ac:dyDescent="0.25">
      <c r="J29" s="1"/>
      <c r="K29" s="1"/>
      <c r="L29" s="1"/>
      <c r="M29" s="1"/>
      <c r="N29" s="1"/>
      <c r="O29" s="1"/>
    </row>
    <row r="30" spans="2:15" ht="15.75" x14ac:dyDescent="0.25">
      <c r="J30" s="1"/>
      <c r="K30" s="1"/>
      <c r="L30" s="1"/>
      <c r="M30" s="1"/>
      <c r="N30" s="1"/>
      <c r="O30" s="1"/>
    </row>
    <row r="31" spans="2:15" ht="15.75" x14ac:dyDescent="0.25">
      <c r="C31" s="27"/>
      <c r="J31" s="1"/>
      <c r="K31" s="1"/>
      <c r="L31" s="1"/>
      <c r="M31" s="1"/>
      <c r="N31" s="1"/>
      <c r="O31" s="1"/>
    </row>
    <row r="32" spans="2:15" ht="15.75" x14ac:dyDescent="0.25">
      <c r="J32" s="1"/>
      <c r="K32" s="1"/>
      <c r="L32" s="1"/>
      <c r="M32" s="1"/>
      <c r="N32" s="1"/>
      <c r="O32" s="1"/>
    </row>
    <row r="33" spans="10:15" ht="15.75" x14ac:dyDescent="0.25">
      <c r="J33" s="1"/>
      <c r="K33" s="1"/>
      <c r="L33" s="1"/>
      <c r="M33" s="1"/>
      <c r="N33" s="1"/>
      <c r="O33" s="1"/>
    </row>
    <row r="34" spans="10:15" ht="15.75" x14ac:dyDescent="0.25">
      <c r="J34" s="1"/>
      <c r="K34" s="1"/>
      <c r="L34" s="1"/>
      <c r="M34" s="1"/>
      <c r="N34" s="1"/>
      <c r="O34" s="1"/>
    </row>
    <row r="35" spans="10:15" ht="15.75" x14ac:dyDescent="0.25">
      <c r="J35" s="1"/>
      <c r="K35" s="1"/>
      <c r="L35" s="1"/>
      <c r="M35" s="1"/>
      <c r="N35" s="1"/>
      <c r="O35" s="1"/>
    </row>
    <row r="36" spans="10:15" ht="15.75" x14ac:dyDescent="0.25">
      <c r="J36" s="1"/>
      <c r="K36" s="1"/>
      <c r="L36" s="1"/>
      <c r="M36" s="1"/>
      <c r="N36" s="1"/>
      <c r="O36" s="1"/>
    </row>
    <row r="37" spans="10:15" ht="15.75" x14ac:dyDescent="0.25">
      <c r="J37" s="1"/>
      <c r="K37" s="1"/>
      <c r="L37" s="1"/>
      <c r="M37" s="1"/>
      <c r="N37" s="1"/>
      <c r="O37" s="1"/>
    </row>
    <row r="38" spans="10:15" ht="15.75" x14ac:dyDescent="0.25">
      <c r="J38" s="1"/>
      <c r="K38" s="1"/>
      <c r="L38" s="1"/>
      <c r="M38" s="1"/>
      <c r="N38" s="1"/>
      <c r="O38" s="1"/>
    </row>
    <row r="39" spans="10:15" ht="15.75" x14ac:dyDescent="0.25">
      <c r="J39" s="1"/>
      <c r="K39" s="1"/>
      <c r="L39" s="1"/>
      <c r="M39" s="1"/>
      <c r="N39" s="1"/>
      <c r="O39" s="1"/>
    </row>
    <row r="40" spans="10:15" ht="15.75" x14ac:dyDescent="0.25">
      <c r="J40" s="1"/>
      <c r="K40" s="1"/>
      <c r="L40" s="1"/>
      <c r="M40" s="1"/>
      <c r="N40" s="1"/>
      <c r="O40" s="1"/>
    </row>
    <row r="41" spans="10:15" ht="15.75" x14ac:dyDescent="0.25">
      <c r="J41" s="1"/>
      <c r="K41" s="1"/>
      <c r="L41" s="1"/>
      <c r="M41" s="1"/>
      <c r="N41" s="1"/>
      <c r="O41" s="1"/>
    </row>
    <row r="42" spans="10:15" ht="15.75" x14ac:dyDescent="0.25">
      <c r="J42" s="1"/>
      <c r="K42" s="1"/>
      <c r="L42" s="1"/>
      <c r="M42" s="1"/>
      <c r="N42" s="1"/>
      <c r="O42" s="1"/>
    </row>
    <row r="43" spans="10:15" ht="15.75" x14ac:dyDescent="0.25">
      <c r="J43" s="1"/>
      <c r="K43" s="1"/>
      <c r="L43" s="1"/>
      <c r="M43" s="1"/>
      <c r="N43" s="1"/>
      <c r="O43" s="1"/>
    </row>
    <row r="44" spans="10:15" ht="15.75" x14ac:dyDescent="0.25">
      <c r="J44" s="1"/>
      <c r="K44" s="1"/>
      <c r="L44" s="1"/>
      <c r="M44" s="1"/>
      <c r="N44" s="1"/>
      <c r="O44" s="1"/>
    </row>
    <row r="45" spans="10:15" ht="15.75" x14ac:dyDescent="0.25">
      <c r="J45" s="1"/>
      <c r="K45" s="1"/>
      <c r="L45" s="1"/>
      <c r="M45" s="1"/>
      <c r="N45" s="1"/>
      <c r="O45" s="1"/>
    </row>
    <row r="46" spans="10:15" ht="15.75" x14ac:dyDescent="0.25">
      <c r="J46" s="1"/>
      <c r="K46" s="1"/>
      <c r="L46" s="1"/>
      <c r="M46" s="1"/>
      <c r="N46" s="1"/>
      <c r="O46" s="1"/>
    </row>
    <row r="47" spans="10:15" ht="15.75" x14ac:dyDescent="0.25">
      <c r="J47" s="1"/>
      <c r="K47" s="1"/>
      <c r="L47" s="1"/>
      <c r="M47" s="1"/>
      <c r="N47" s="1"/>
      <c r="O47" s="1"/>
    </row>
    <row r="48" spans="10:15" ht="15.75" x14ac:dyDescent="0.25">
      <c r="J48" s="1"/>
      <c r="K48" s="1"/>
      <c r="L48" s="1"/>
      <c r="M48" s="1"/>
      <c r="N48" s="1"/>
      <c r="O48" s="1"/>
    </row>
    <row r="49" spans="10:15" ht="15.75" x14ac:dyDescent="0.25">
      <c r="J49" s="1"/>
      <c r="K49" s="1"/>
      <c r="L49" s="1"/>
      <c r="M49" s="1"/>
      <c r="N49" s="1"/>
      <c r="O49" s="1"/>
    </row>
    <row r="50" spans="10:15" ht="15.75" x14ac:dyDescent="0.25">
      <c r="J50" s="1"/>
      <c r="K50" s="1"/>
      <c r="L50" s="1"/>
      <c r="M50" s="1"/>
      <c r="N50" s="1"/>
      <c r="O50" s="1"/>
    </row>
    <row r="51" spans="10:15" ht="15.75" x14ac:dyDescent="0.25">
      <c r="J51" s="1"/>
      <c r="K51" s="1"/>
      <c r="L51" s="1"/>
      <c r="M51" s="1"/>
      <c r="N51" s="1"/>
      <c r="O51" s="1"/>
    </row>
    <row r="52" spans="10:15" ht="15.75" x14ac:dyDescent="0.25">
      <c r="J52" s="1"/>
      <c r="K52" s="1"/>
      <c r="L52" s="1"/>
      <c r="M52" s="1"/>
      <c r="N52" s="1"/>
      <c r="O52" s="1"/>
    </row>
    <row r="53" spans="10:15" ht="15.75" x14ac:dyDescent="0.25">
      <c r="J53" s="1"/>
      <c r="K53" s="1"/>
      <c r="L53" s="1"/>
      <c r="M53" s="1"/>
      <c r="N53" s="1"/>
      <c r="O53" s="1"/>
    </row>
    <row r="54" spans="10:15" ht="15.75" x14ac:dyDescent="0.25">
      <c r="J54" s="1"/>
      <c r="K54" s="1"/>
      <c r="L54" s="1"/>
      <c r="M54" s="1"/>
      <c r="N54" s="1"/>
      <c r="O54" s="1"/>
    </row>
    <row r="55" spans="10:15" ht="15.75" x14ac:dyDescent="0.25">
      <c r="J55" s="1"/>
      <c r="K55" s="1"/>
      <c r="L55" s="1"/>
      <c r="M55" s="1"/>
      <c r="N55" s="1"/>
      <c r="O55" s="1"/>
    </row>
    <row r="56" spans="10:15" ht="15.75" x14ac:dyDescent="0.25">
      <c r="J56" s="1"/>
      <c r="K56" s="1"/>
      <c r="L56" s="1"/>
      <c r="M56" s="1"/>
      <c r="N56" s="1"/>
      <c r="O56" s="1"/>
    </row>
    <row r="57" spans="10:15" ht="15.75" x14ac:dyDescent="0.25">
      <c r="J57" s="1"/>
      <c r="K57" s="1"/>
      <c r="L57" s="1"/>
      <c r="M57" s="1"/>
      <c r="N57" s="1"/>
      <c r="O57" s="1"/>
    </row>
    <row r="58" spans="10:15" ht="15.75" x14ac:dyDescent="0.25">
      <c r="J58" s="1"/>
      <c r="K58" s="1"/>
      <c r="L58" s="1"/>
      <c r="M58" s="1"/>
      <c r="N58" s="1"/>
      <c r="O58" s="1"/>
    </row>
    <row r="59" spans="10:15" ht="15.75" x14ac:dyDescent="0.25">
      <c r="J59" s="1"/>
      <c r="K59" s="1"/>
      <c r="L59" s="1"/>
      <c r="M59" s="1"/>
      <c r="N59" s="1"/>
      <c r="O59" s="1"/>
    </row>
    <row r="60" spans="10:15" ht="15.75" x14ac:dyDescent="0.25">
      <c r="J60" s="1"/>
      <c r="K60" s="1"/>
      <c r="L60" s="1"/>
      <c r="M60" s="1"/>
      <c r="N60" s="1"/>
      <c r="O60" s="1"/>
    </row>
    <row r="61" spans="10:15" ht="15.75" x14ac:dyDescent="0.25">
      <c r="J61" s="1"/>
      <c r="K61" s="1"/>
      <c r="L61" s="1"/>
      <c r="M61" s="1"/>
      <c r="N61" s="1"/>
      <c r="O61" s="1"/>
    </row>
    <row r="62" spans="10:15" ht="15.75" x14ac:dyDescent="0.25">
      <c r="J62" s="1"/>
      <c r="K62" s="1"/>
      <c r="L62" s="1"/>
      <c r="M62" s="1"/>
      <c r="N62" s="1"/>
      <c r="O62" s="1"/>
    </row>
    <row r="63" spans="10:15" ht="15.75" x14ac:dyDescent="0.25">
      <c r="J63" s="1"/>
      <c r="K63" s="1"/>
      <c r="L63" s="1"/>
      <c r="M63" s="1"/>
      <c r="N63" s="1"/>
      <c r="O63" s="1"/>
    </row>
    <row r="64" spans="10:15" ht="15.75" x14ac:dyDescent="0.25">
      <c r="J64" s="1"/>
      <c r="K64" s="1"/>
      <c r="L64" s="1"/>
      <c r="M64" s="1"/>
      <c r="N64" s="1"/>
      <c r="O64" s="1"/>
    </row>
    <row r="65" spans="10:15" ht="15.75" x14ac:dyDescent="0.25">
      <c r="J65" s="1"/>
      <c r="K65" s="1"/>
      <c r="L65" s="1"/>
      <c r="M65" s="1"/>
      <c r="N65" s="1"/>
      <c r="O65" s="1"/>
    </row>
    <row r="66" spans="10:15" ht="15.75" x14ac:dyDescent="0.25">
      <c r="J66" s="1"/>
      <c r="K66" s="1"/>
      <c r="L66" s="1"/>
      <c r="M66" s="1"/>
      <c r="N66" s="1"/>
      <c r="O66" s="1"/>
    </row>
    <row r="67" spans="10:15" ht="15.75" x14ac:dyDescent="0.25">
      <c r="J67" s="1"/>
      <c r="K67" s="1"/>
      <c r="L67" s="1"/>
      <c r="M67" s="1"/>
      <c r="N67" s="1"/>
      <c r="O67" s="1"/>
    </row>
    <row r="68" spans="10:15" ht="15.75" x14ac:dyDescent="0.25">
      <c r="J68" s="1"/>
      <c r="K68" s="1"/>
      <c r="L68" s="1"/>
      <c r="M68" s="1"/>
      <c r="N68" s="1"/>
      <c r="O68" s="1"/>
    </row>
    <row r="69" spans="10:15" ht="15.75" x14ac:dyDescent="0.25">
      <c r="J69" s="1"/>
      <c r="K69" s="1"/>
      <c r="L69" s="1"/>
      <c r="M69" s="1"/>
      <c r="N69" s="1"/>
      <c r="O69" s="1"/>
    </row>
    <row r="70" spans="10:15" ht="15.75" x14ac:dyDescent="0.25">
      <c r="J70" s="1"/>
      <c r="K70" s="1"/>
      <c r="L70" s="1"/>
      <c r="M70" s="1"/>
      <c r="N70" s="1"/>
      <c r="O70" s="1"/>
    </row>
    <row r="71" spans="10:15" ht="15.75" x14ac:dyDescent="0.25">
      <c r="J71" s="1"/>
      <c r="K71" s="1"/>
      <c r="L71" s="1"/>
      <c r="M71" s="1"/>
      <c r="N71" s="1"/>
      <c r="O71" s="1"/>
    </row>
    <row r="72" spans="10:15" ht="15.75" x14ac:dyDescent="0.25">
      <c r="J72" s="1"/>
      <c r="K72" s="1"/>
      <c r="L72" s="1"/>
      <c r="M72" s="1"/>
      <c r="N72" s="1"/>
      <c r="O72" s="1"/>
    </row>
    <row r="73" spans="10:15" ht="15.75" x14ac:dyDescent="0.25">
      <c r="J73" s="1"/>
      <c r="K73" s="1"/>
      <c r="L73" s="1"/>
      <c r="M73" s="1"/>
      <c r="N73" s="1"/>
      <c r="O73" s="1"/>
    </row>
    <row r="74" spans="10:15" ht="15.75" x14ac:dyDescent="0.25">
      <c r="J74" s="1"/>
      <c r="K74" s="1"/>
      <c r="L74" s="1"/>
      <c r="M74" s="1"/>
      <c r="N74" s="1"/>
      <c r="O74" s="1"/>
    </row>
    <row r="75" spans="10:15" ht="15.75" x14ac:dyDescent="0.25">
      <c r="J75" s="1"/>
      <c r="K75" s="1"/>
      <c r="L75" s="1"/>
      <c r="M75" s="1"/>
      <c r="N75" s="1"/>
      <c r="O75" s="1"/>
    </row>
    <row r="76" spans="10:15" ht="15.75" x14ac:dyDescent="0.25">
      <c r="J76" s="1"/>
      <c r="K76" s="1"/>
      <c r="L76" s="1"/>
      <c r="M76" s="1"/>
      <c r="N76" s="1"/>
      <c r="O76" s="1"/>
    </row>
    <row r="77" spans="10:15" ht="15.75" x14ac:dyDescent="0.25">
      <c r="J77" s="1"/>
      <c r="K77" s="1"/>
      <c r="L77" s="1"/>
      <c r="M77" s="1"/>
      <c r="N77" s="1"/>
      <c r="O77" s="1"/>
    </row>
    <row r="78" spans="10:15" ht="15.75" x14ac:dyDescent="0.25">
      <c r="J78" s="1"/>
      <c r="K78" s="1"/>
    </row>
    <row r="79" spans="10:15" ht="15.75" x14ac:dyDescent="0.25">
      <c r="J79" s="1"/>
      <c r="K79" s="1"/>
    </row>
    <row r="80" spans="10:15" ht="15.75" x14ac:dyDescent="0.25">
      <c r="J80" s="1"/>
      <c r="K80" s="1"/>
    </row>
    <row r="81" spans="10:11" ht="15.75" x14ac:dyDescent="0.25">
      <c r="J81" s="1"/>
      <c r="K81" s="1"/>
    </row>
    <row r="82" spans="10:11" ht="15.75" x14ac:dyDescent="0.25">
      <c r="J82" s="1"/>
      <c r="K82" s="1"/>
    </row>
    <row r="83" spans="10:11" ht="15.75" x14ac:dyDescent="0.25">
      <c r="J83" s="1"/>
      <c r="K83" s="1"/>
    </row>
    <row r="84" spans="10:11" ht="15.75" x14ac:dyDescent="0.25">
      <c r="J84" s="1"/>
      <c r="K84" s="1"/>
    </row>
    <row r="85" spans="10:11" ht="15.75" x14ac:dyDescent="0.25">
      <c r="J85" s="1"/>
      <c r="K85" s="1"/>
    </row>
    <row r="86" spans="10:11" ht="15.75" x14ac:dyDescent="0.25">
      <c r="J86" s="1"/>
      <c r="K86" s="1"/>
    </row>
    <row r="87" spans="10:11" ht="15.75" x14ac:dyDescent="0.25">
      <c r="J87" s="1"/>
      <c r="K87" s="1"/>
    </row>
    <row r="88" spans="10:11" ht="15.75" x14ac:dyDescent="0.25">
      <c r="J88" s="1"/>
      <c r="K88" s="1"/>
    </row>
    <row r="89" spans="10:11" ht="15.75" x14ac:dyDescent="0.25">
      <c r="J89" s="1"/>
      <c r="K89" s="1"/>
    </row>
    <row r="90" spans="10:11" ht="15.75" x14ac:dyDescent="0.25">
      <c r="J90" s="1"/>
      <c r="K90" s="1"/>
    </row>
    <row r="91" spans="10:11" ht="15.75" x14ac:dyDescent="0.25">
      <c r="J91" s="1"/>
      <c r="K91" s="1"/>
    </row>
    <row r="92" spans="10:11" ht="15.75" x14ac:dyDescent="0.25">
      <c r="J92" s="1"/>
      <c r="K92" s="1"/>
    </row>
    <row r="93" spans="10:11" ht="15.75" x14ac:dyDescent="0.25">
      <c r="J93" s="1"/>
      <c r="K93" s="1"/>
    </row>
    <row r="94" spans="10:11" ht="15.75" x14ac:dyDescent="0.25">
      <c r="J94" s="1"/>
      <c r="K94" s="1"/>
    </row>
    <row r="95" spans="10:11" ht="15.75" x14ac:dyDescent="0.25">
      <c r="J95" s="1"/>
      <c r="K95" s="1"/>
    </row>
    <row r="96" spans="10:11" ht="15.75" x14ac:dyDescent="0.25">
      <c r="J96" s="1"/>
      <c r="K96" s="1"/>
    </row>
    <row r="97" spans="10:11" ht="15.75" x14ac:dyDescent="0.25">
      <c r="J97" s="1"/>
      <c r="K97" s="1"/>
    </row>
    <row r="98" spans="10:11" ht="15.75" x14ac:dyDescent="0.25">
      <c r="J98" s="1"/>
      <c r="K98" s="1"/>
    </row>
    <row r="99" spans="10:11" ht="15.75" x14ac:dyDescent="0.25">
      <c r="J99" s="1"/>
      <c r="K99" s="1"/>
    </row>
    <row r="100" spans="10:11" ht="15.75" x14ac:dyDescent="0.25">
      <c r="J100" s="1"/>
      <c r="K100" s="1"/>
    </row>
    <row r="101" spans="10:11" ht="15.75" x14ac:dyDescent="0.25">
      <c r="J101" s="1"/>
      <c r="K101" s="1"/>
    </row>
    <row r="102" spans="10:11" ht="15.75" x14ac:dyDescent="0.25">
      <c r="J102" s="1"/>
      <c r="K102" s="1"/>
    </row>
    <row r="103" spans="10:11" ht="15.75" x14ac:dyDescent="0.25">
      <c r="J103" s="1"/>
      <c r="K103" s="1"/>
    </row>
    <row r="104" spans="10:11" ht="15.75" x14ac:dyDescent="0.25">
      <c r="J104" s="1"/>
      <c r="K104" s="1"/>
    </row>
    <row r="105" spans="10:11" ht="15.75" x14ac:dyDescent="0.25">
      <c r="J105" s="1"/>
      <c r="K105" s="1"/>
    </row>
    <row r="106" spans="10:11" ht="15.75" x14ac:dyDescent="0.25">
      <c r="J106" s="1"/>
      <c r="K106" s="1"/>
    </row>
    <row r="107" spans="10:11" ht="15.75" x14ac:dyDescent="0.25">
      <c r="J107" s="1"/>
      <c r="K107" s="1"/>
    </row>
    <row r="108" spans="10:11" ht="15.75" x14ac:dyDescent="0.25">
      <c r="J108" s="1"/>
      <c r="K108" s="1"/>
    </row>
    <row r="109" spans="10:11" ht="15.75" x14ac:dyDescent="0.25">
      <c r="J109" s="1"/>
      <c r="K109" s="1"/>
    </row>
    <row r="110" spans="10:11" ht="15.75" x14ac:dyDescent="0.25">
      <c r="J110" s="1"/>
      <c r="K110" s="1"/>
    </row>
    <row r="111" spans="10:11" ht="15.75" x14ac:dyDescent="0.25">
      <c r="J111" s="1"/>
      <c r="K111" s="1"/>
    </row>
    <row r="112" spans="10:11" ht="15.75" x14ac:dyDescent="0.25">
      <c r="J112" s="1"/>
      <c r="K112" s="1"/>
    </row>
    <row r="113" spans="10:11" ht="15.75" x14ac:dyDescent="0.25">
      <c r="J113" s="1"/>
      <c r="K113" s="1"/>
    </row>
    <row r="114" spans="10:11" ht="15.75" x14ac:dyDescent="0.25">
      <c r="J114" s="1"/>
      <c r="K114" s="1"/>
    </row>
    <row r="115" spans="10:11" ht="15.75" x14ac:dyDescent="0.25">
      <c r="J115" s="1"/>
      <c r="K115" s="1"/>
    </row>
    <row r="116" spans="10:11" ht="15.75" x14ac:dyDescent="0.25">
      <c r="J116" s="1"/>
      <c r="K116" s="1"/>
    </row>
    <row r="117" spans="10:11" ht="15.75" x14ac:dyDescent="0.25">
      <c r="J117" s="1"/>
      <c r="K117" s="1"/>
    </row>
    <row r="118" spans="10:11" ht="15.75" x14ac:dyDescent="0.25">
      <c r="J118" s="1"/>
      <c r="K118" s="1"/>
    </row>
    <row r="119" spans="10:11" ht="15.75" x14ac:dyDescent="0.25">
      <c r="J119" s="1"/>
      <c r="K119" s="1"/>
    </row>
    <row r="120" spans="10:11" ht="15.75" x14ac:dyDescent="0.25">
      <c r="J120" s="1"/>
      <c r="K120" s="1"/>
    </row>
    <row r="121" spans="10:11" ht="15.75" x14ac:dyDescent="0.25">
      <c r="J121" s="1"/>
      <c r="K121" s="1"/>
    </row>
    <row r="122" spans="10:11" ht="15.75" x14ac:dyDescent="0.25">
      <c r="J122" s="1"/>
      <c r="K122" s="1"/>
    </row>
    <row r="123" spans="10:11" ht="15.75" x14ac:dyDescent="0.25">
      <c r="J123" s="1"/>
      <c r="K123" s="1"/>
    </row>
    <row r="124" spans="10:11" ht="15.75" x14ac:dyDescent="0.25">
      <c r="J124" s="1"/>
      <c r="K124" s="1"/>
    </row>
    <row r="125" spans="10:11" ht="15.75" x14ac:dyDescent="0.25">
      <c r="J125" s="1"/>
      <c r="K125" s="1"/>
    </row>
    <row r="126" spans="10:11" ht="15.75" x14ac:dyDescent="0.25">
      <c r="J126" s="1"/>
      <c r="K126" s="1"/>
    </row>
    <row r="127" spans="10:11" ht="15.75" x14ac:dyDescent="0.25">
      <c r="J127" s="1"/>
      <c r="K127" s="1"/>
    </row>
    <row r="128" spans="10:11" ht="15.75" x14ac:dyDescent="0.25">
      <c r="J128" s="1"/>
      <c r="K128" s="1"/>
    </row>
    <row r="129" spans="10:11" ht="15.75" x14ac:dyDescent="0.25">
      <c r="J129" s="1"/>
      <c r="K129" s="1"/>
    </row>
    <row r="130" spans="10:11" ht="15.75" x14ac:dyDescent="0.25">
      <c r="J130" s="1"/>
      <c r="K130" s="1"/>
    </row>
    <row r="131" spans="10:11" ht="15.75" x14ac:dyDescent="0.25">
      <c r="J131" s="1"/>
      <c r="K131" s="1"/>
    </row>
    <row r="132" spans="10:11" ht="15.75" x14ac:dyDescent="0.25">
      <c r="J132" s="1"/>
      <c r="K132" s="1"/>
    </row>
    <row r="133" spans="10:11" ht="15.75" x14ac:dyDescent="0.25">
      <c r="J133" s="1"/>
      <c r="K133" s="1"/>
    </row>
    <row r="134" spans="10:11" ht="15.75" x14ac:dyDescent="0.25">
      <c r="J134" s="1"/>
      <c r="K134" s="1"/>
    </row>
    <row r="135" spans="10:11" ht="15.75" x14ac:dyDescent="0.25">
      <c r="J135" s="1"/>
      <c r="K135" s="1"/>
    </row>
    <row r="136" spans="10:11" ht="15.75" x14ac:dyDescent="0.25">
      <c r="J136" s="1"/>
      <c r="K136" s="1"/>
    </row>
    <row r="137" spans="10:11" ht="15.75" x14ac:dyDescent="0.25">
      <c r="J137" s="1"/>
      <c r="K137" s="1"/>
    </row>
    <row r="138" spans="10:11" ht="15.75" x14ac:dyDescent="0.25">
      <c r="J138" s="1"/>
      <c r="K138" s="1"/>
    </row>
    <row r="139" spans="10:11" ht="15.75" x14ac:dyDescent="0.25">
      <c r="J139" s="1"/>
      <c r="K139" s="1"/>
    </row>
  </sheetData>
  <mergeCells count="4">
    <mergeCell ref="B1:D1"/>
    <mergeCell ref="B2:D2"/>
    <mergeCell ref="B5:D5"/>
    <mergeCell ref="B6:D6"/>
  </mergeCells>
  <pageMargins left="0.7" right="0.7" top="0.75" bottom="0.75" header="0.3" footer="0.3"/>
  <pageSetup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4E8AF1-23D0-403E-BB14-F354C474E6C2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33</v>
      </c>
    </row>
    <row r="6" spans="2:4" ht="39" customHeight="1" x14ac:dyDescent="0.2">
      <c r="B6" s="38" t="s">
        <v>34</v>
      </c>
      <c r="C6" s="38"/>
      <c r="D6" s="38"/>
    </row>
    <row r="7" spans="2:4" ht="15.75" x14ac:dyDescent="0.25">
      <c r="B7" s="3" t="s">
        <v>22</v>
      </c>
    </row>
    <row r="8" spans="2:4" ht="15.75" x14ac:dyDescent="0.25">
      <c r="B8" s="3" t="s">
        <v>35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850000</v>
      </c>
      <c r="D13" s="8">
        <v>850000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7150000</v>
      </c>
      <c r="D15" s="8">
        <v>7150000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/>
      <c r="D17" s="8"/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/>
      <c r="D19" s="8"/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/>
      <c r="D21" s="8"/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v>8000000</v>
      </c>
      <c r="D23" s="9">
        <v>8000000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78A696-C9B0-4927-A7B3-2FD205525031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39.75" customHeight="1" x14ac:dyDescent="0.2">
      <c r="B5" s="38" t="s">
        <v>36</v>
      </c>
      <c r="C5" s="38"/>
      <c r="D5" s="38"/>
    </row>
    <row r="6" spans="2:4" ht="15.75" x14ac:dyDescent="0.25">
      <c r="B6" s="3" t="s">
        <v>37</v>
      </c>
    </row>
    <row r="7" spans="2:4" ht="15.75" x14ac:dyDescent="0.25">
      <c r="B7" s="3" t="s">
        <v>22</v>
      </c>
    </row>
    <row r="8" spans="2:4" ht="15.75" x14ac:dyDescent="0.25">
      <c r="B8" s="3" t="s">
        <v>38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339378</v>
      </c>
      <c r="D13" s="8">
        <v>339378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199202</v>
      </c>
      <c r="D15" s="8">
        <v>199202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1000</v>
      </c>
      <c r="D17" s="8">
        <v>1000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/>
      <c r="D19" s="8"/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/>
      <c r="D21" s="8"/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/>
      <c r="D23" s="9"/>
    </row>
    <row r="24" spans="2:4" ht="15.75" thickTop="1" x14ac:dyDescent="0.2"/>
  </sheetData>
  <mergeCells count="3">
    <mergeCell ref="B1:D1"/>
    <mergeCell ref="B2:D2"/>
    <mergeCell ref="B5:D5"/>
  </mergeCells>
  <pageMargins left="0.7" right="0.7" top="0.75" bottom="0.75" header="0.3" footer="0.3"/>
  <pageSetup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A2AABE-39D7-4E60-B976-B29699CD0C60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42578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39</v>
      </c>
    </row>
    <row r="6" spans="2:4" ht="15.75" x14ac:dyDescent="0.25">
      <c r="B6" s="3" t="s">
        <v>40</v>
      </c>
    </row>
    <row r="7" spans="2:4" ht="15.75" x14ac:dyDescent="0.25">
      <c r="B7" s="3" t="s">
        <v>22</v>
      </c>
    </row>
    <row r="8" spans="2:4" ht="15.75" x14ac:dyDescent="0.25">
      <c r="B8" s="3" t="s">
        <v>41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0</v>
      </c>
      <c r="D13" s="8">
        <v>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600000</v>
      </c>
      <c r="D15" s="8">
        <v>300000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SUM(C13:C21)</f>
        <v>600000</v>
      </c>
      <c r="D23" s="9">
        <f>SUM(D13:D21)</f>
        <v>300000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7F7DB5-BB8C-480D-9578-3D7325733F60}">
  <sheetPr>
    <pageSetUpPr fitToPage="1"/>
  </sheetPr>
  <dimension ref="B1:D24"/>
  <sheetViews>
    <sheetView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39.4" customHeight="1" x14ac:dyDescent="0.2">
      <c r="B5" s="38" t="s">
        <v>42</v>
      </c>
      <c r="C5" s="38"/>
      <c r="D5" s="38"/>
    </row>
    <row r="6" spans="2:4" ht="73.900000000000006" customHeight="1" x14ac:dyDescent="0.2">
      <c r="B6" s="38" t="s">
        <v>43</v>
      </c>
      <c r="C6" s="38"/>
      <c r="D6" s="38"/>
    </row>
    <row r="7" spans="2:4" ht="15.75" x14ac:dyDescent="0.25">
      <c r="B7" s="3" t="s">
        <v>22</v>
      </c>
    </row>
    <row r="8" spans="2:4" ht="15.75" x14ac:dyDescent="0.25">
      <c r="B8" s="3" t="s">
        <v>44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0</v>
      </c>
      <c r="D13" s="8">
        <v>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8044183</v>
      </c>
      <c r="D15" s="8">
        <v>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C13+C15+C17+C19+C21</f>
        <v>8044183</v>
      </c>
      <c r="D23" s="9">
        <f>D13+D15+D17+D19+D21</f>
        <v>0</v>
      </c>
    </row>
    <row r="24" spans="2:4" ht="15.75" thickTop="1" x14ac:dyDescent="0.2"/>
  </sheetData>
  <mergeCells count="4">
    <mergeCell ref="B1:D1"/>
    <mergeCell ref="B2:D2"/>
    <mergeCell ref="B5:D5"/>
    <mergeCell ref="B6:D6"/>
  </mergeCells>
  <pageMargins left="0.7" right="0.7" top="0.75" bottom="0.75" header="0.3" footer="0.3"/>
  <pageSetup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A2F422-EB05-4AD1-BFF7-B21216EB92DF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45</v>
      </c>
    </row>
    <row r="6" spans="2:4" ht="15.75" x14ac:dyDescent="0.25">
      <c r="B6" s="3" t="s">
        <v>46</v>
      </c>
    </row>
    <row r="7" spans="2:4" ht="15.75" x14ac:dyDescent="0.25">
      <c r="B7" s="3" t="s">
        <v>22</v>
      </c>
    </row>
    <row r="8" spans="2:4" ht="15.75" x14ac:dyDescent="0.25">
      <c r="B8" s="3" t="s">
        <v>47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433517</v>
      </c>
      <c r="D13" s="8">
        <v>433517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1906113</v>
      </c>
      <c r="D15" s="8">
        <v>1906113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SUM(C13:C21)</f>
        <v>2339630</v>
      </c>
      <c r="D23" s="9">
        <f>SUM(D13:D21)</f>
        <v>2339630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F4CA2-6BFF-47E8-BE9D-89D348ADDDEA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48</v>
      </c>
    </row>
    <row r="6" spans="2:4" ht="15.75" x14ac:dyDescent="0.25">
      <c r="B6" s="3" t="s">
        <v>49</v>
      </c>
    </row>
    <row r="7" spans="2:4" ht="15.75" x14ac:dyDescent="0.25">
      <c r="B7" s="3" t="s">
        <v>22</v>
      </c>
    </row>
    <row r="8" spans="2:4" ht="15.75" x14ac:dyDescent="0.25">
      <c r="B8" s="3" t="s">
        <v>50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120000</v>
      </c>
      <c r="D13" s="8">
        <v>120000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100000</v>
      </c>
      <c r="D15" s="8">
        <v>100000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v>220000</v>
      </c>
      <c r="D23" s="9">
        <v>220000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3E9EF5-3AFD-4037-A5E5-BE520A51B331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53</v>
      </c>
    </row>
    <row r="6" spans="2:4" ht="15.75" x14ac:dyDescent="0.25">
      <c r="B6" s="3" t="s">
        <v>52</v>
      </c>
    </row>
    <row r="7" spans="2:4" ht="15.75" x14ac:dyDescent="0.25">
      <c r="B7" s="3" t="s">
        <v>22</v>
      </c>
    </row>
    <row r="8" spans="2:4" ht="15.75" x14ac:dyDescent="0.25">
      <c r="B8" s="3" t="s">
        <v>51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750000</v>
      </c>
      <c r="D13" s="8">
        <v>750000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f>13683337-750000</f>
        <v>12933337</v>
      </c>
      <c r="D15" s="8">
        <v>12933337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C13+C15+C17+C19+C21</f>
        <v>13683337</v>
      </c>
      <c r="D23" s="9">
        <f>D13+D15+D17+D19+D21</f>
        <v>13683337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3E0773-EE39-465E-AD76-1520C2D49FDB}">
  <sheetPr>
    <pageSetUpPr fitToPage="1"/>
  </sheetPr>
  <dimension ref="B1:D24"/>
  <sheetViews>
    <sheetView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54</v>
      </c>
    </row>
    <row r="6" spans="2:4" ht="39.75" customHeight="1" x14ac:dyDescent="0.2">
      <c r="B6" s="38" t="s">
        <v>55</v>
      </c>
      <c r="C6" s="38"/>
      <c r="D6" s="38"/>
    </row>
    <row r="7" spans="2:4" ht="15.75" x14ac:dyDescent="0.25">
      <c r="B7" s="3" t="s">
        <v>56</v>
      </c>
    </row>
    <row r="8" spans="2:4" ht="15.75" x14ac:dyDescent="0.25">
      <c r="B8" s="3" t="s">
        <v>57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110000</v>
      </c>
      <c r="D13" s="8">
        <v>110000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75000</v>
      </c>
      <c r="D15" s="8">
        <v>75000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v>185000</v>
      </c>
      <c r="D23" s="9">
        <v>185000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fitToHeight="0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7242ED-BB35-491E-AD7D-A9A61F65B766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39" customHeight="1" x14ac:dyDescent="0.2">
      <c r="B5" s="38" t="s">
        <v>58</v>
      </c>
      <c r="C5" s="38"/>
      <c r="D5" s="38"/>
    </row>
    <row r="6" spans="2:4" ht="15.75" x14ac:dyDescent="0.25">
      <c r="B6" s="3" t="s">
        <v>59</v>
      </c>
    </row>
    <row r="7" spans="2:4" ht="15.75" x14ac:dyDescent="0.25">
      <c r="B7" s="3" t="s">
        <v>22</v>
      </c>
    </row>
    <row r="8" spans="2:4" ht="15.75" x14ac:dyDescent="0.25">
      <c r="B8" s="3" t="s">
        <v>60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780000</v>
      </c>
      <c r="D13" s="8">
        <v>780000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/>
      <c r="D15" s="8"/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/>
      <c r="D17" s="8"/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/>
      <c r="D19" s="8"/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/>
      <c r="D21" s="8"/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SUM(C13:C22)</f>
        <v>780000</v>
      </c>
      <c r="D23" s="9">
        <f>SUM(D13:D22)</f>
        <v>780000</v>
      </c>
    </row>
    <row r="24" spans="2:4" ht="15.75" thickTop="1" x14ac:dyDescent="0.2"/>
  </sheetData>
  <mergeCells count="3">
    <mergeCell ref="B1:D1"/>
    <mergeCell ref="B2:D2"/>
    <mergeCell ref="B5:D5"/>
  </mergeCells>
  <pageMargins left="0.7" right="0.7" top="0.75" bottom="0.75" header="0.3" footer="0.3"/>
  <pageSetup fitToHeight="0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9A51C0-C1D8-4AA4-B6C6-00FD918E6464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42578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61</v>
      </c>
    </row>
    <row r="6" spans="2:4" ht="15.75" x14ac:dyDescent="0.25">
      <c r="B6" s="3" t="s">
        <v>40</v>
      </c>
    </row>
    <row r="7" spans="2:4" ht="15.75" x14ac:dyDescent="0.25">
      <c r="B7" s="3" t="s">
        <v>22</v>
      </c>
    </row>
    <row r="8" spans="2:4" ht="15.75" x14ac:dyDescent="0.25">
      <c r="B8" s="3" t="s">
        <v>62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f>28014*4</f>
        <v>112056</v>
      </c>
      <c r="D13" s="8">
        <v>9338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f>4484375-C13</f>
        <v>4372319</v>
      </c>
      <c r="D15" s="8">
        <f>500000-D13</f>
        <v>490662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SUM(C13:C21)</f>
        <v>4484375</v>
      </c>
      <c r="D23" s="9">
        <f>SUM(D13:D21)</f>
        <v>500000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3DD975-61F8-48D6-842E-F96A76217427}">
  <sheetPr>
    <pageSetUpPr fitToPage="1"/>
  </sheetPr>
  <dimension ref="B1:J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10" ht="15.75" x14ac:dyDescent="0.25">
      <c r="B1" s="36" t="s">
        <v>0</v>
      </c>
      <c r="C1" s="36"/>
      <c r="D1" s="36"/>
    </row>
    <row r="2" spans="2:10" ht="15.75" x14ac:dyDescent="0.25">
      <c r="B2" s="36" t="s">
        <v>1</v>
      </c>
      <c r="C2" s="36"/>
      <c r="D2" s="36"/>
    </row>
    <row r="4" spans="2:10" ht="15.75" x14ac:dyDescent="0.25">
      <c r="B4" s="2" t="s">
        <v>15</v>
      </c>
    </row>
    <row r="5" spans="2:10" ht="15.75" x14ac:dyDescent="0.25">
      <c r="B5" s="3" t="s">
        <v>63</v>
      </c>
    </row>
    <row r="6" spans="2:10" ht="39" customHeight="1" x14ac:dyDescent="0.2">
      <c r="B6" s="38" t="s">
        <v>64</v>
      </c>
      <c r="C6" s="38"/>
      <c r="D6" s="38"/>
      <c r="I6" s="12"/>
      <c r="J6" s="13"/>
    </row>
    <row r="7" spans="2:10" ht="15.75" x14ac:dyDescent="0.25">
      <c r="B7" s="3" t="s">
        <v>65</v>
      </c>
    </row>
    <row r="8" spans="2:10" ht="15.75" x14ac:dyDescent="0.25">
      <c r="B8" s="3" t="s">
        <v>87</v>
      </c>
    </row>
    <row r="10" spans="2:10" ht="15.75" x14ac:dyDescent="0.25">
      <c r="C10" s="5" t="s">
        <v>2</v>
      </c>
      <c r="D10" s="5" t="s">
        <v>2</v>
      </c>
    </row>
    <row r="11" spans="2:10" ht="15.75" x14ac:dyDescent="0.25">
      <c r="C11" s="5" t="s">
        <v>3</v>
      </c>
      <c r="D11" s="5" t="s">
        <v>4</v>
      </c>
    </row>
    <row r="12" spans="2:10" x14ac:dyDescent="0.2">
      <c r="C12" s="6" t="s">
        <v>5</v>
      </c>
      <c r="D12" s="6" t="s">
        <v>5</v>
      </c>
    </row>
    <row r="13" spans="2:10" x14ac:dyDescent="0.2">
      <c r="B13" s="7" t="s">
        <v>6</v>
      </c>
      <c r="C13" s="8">
        <v>42600</v>
      </c>
      <c r="D13" s="8">
        <v>42600</v>
      </c>
      <c r="F13" s="12"/>
    </row>
    <row r="14" spans="2:10" x14ac:dyDescent="0.2">
      <c r="B14" s="7"/>
      <c r="C14" s="8"/>
      <c r="D14" s="8"/>
    </row>
    <row r="15" spans="2:10" x14ac:dyDescent="0.2">
      <c r="B15" s="7" t="s">
        <v>7</v>
      </c>
      <c r="C15" s="8">
        <v>147400</v>
      </c>
      <c r="D15" s="8">
        <v>147400</v>
      </c>
    </row>
    <row r="16" spans="2:10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SUM(C13:C22)</f>
        <v>190000</v>
      </c>
      <c r="D23" s="9">
        <f>SUM(D13:D22)</f>
        <v>190000</v>
      </c>
    </row>
    <row r="24" spans="2:4" ht="15.75" thickTop="1" x14ac:dyDescent="0.2"/>
  </sheetData>
  <mergeCells count="3">
    <mergeCell ref="B1:D1"/>
    <mergeCell ref="B2:D2"/>
    <mergeCell ref="B6:D6"/>
  </mergeCells>
  <pageMargins left="0.7" right="0.7" top="0.75" bottom="0.75" header="0.3" footer="0.3"/>
  <pageSetup fitToHeight="0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D5DF68-34C2-45E4-B271-B8F2CDD5947E}">
  <sheetPr>
    <pageSetUpPr fitToPage="1"/>
  </sheetPr>
  <dimension ref="B1:D24"/>
  <sheetViews>
    <sheetView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66</v>
      </c>
    </row>
    <row r="6" spans="2:4" ht="15.75" x14ac:dyDescent="0.25">
      <c r="B6" s="3" t="s">
        <v>67</v>
      </c>
    </row>
    <row r="7" spans="2:4" ht="15.75" x14ac:dyDescent="0.25">
      <c r="B7" s="3" t="s">
        <v>68</v>
      </c>
    </row>
    <row r="8" spans="2:4" ht="15.75" x14ac:dyDescent="0.25">
      <c r="B8" s="3" t="s">
        <v>86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368969</v>
      </c>
      <c r="D13" s="8">
        <v>368969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0</v>
      </c>
      <c r="D15" s="8">
        <v>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v>368969</v>
      </c>
      <c r="D23" s="9">
        <v>368969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D059D-F355-493E-AE8E-704122C420DF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69</v>
      </c>
    </row>
    <row r="6" spans="2:4" ht="15.75" x14ac:dyDescent="0.25">
      <c r="B6" s="3" t="s">
        <v>70</v>
      </c>
    </row>
    <row r="7" spans="2:4" ht="15.75" x14ac:dyDescent="0.25">
      <c r="B7" s="3" t="s">
        <v>22</v>
      </c>
    </row>
    <row r="8" spans="2:4" ht="15.75" x14ac:dyDescent="0.25">
      <c r="B8" s="3" t="s">
        <v>71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2200000</v>
      </c>
      <c r="D13" s="8">
        <v>2200000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0</v>
      </c>
      <c r="D15" s="8">
        <v>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v>2200000</v>
      </c>
      <c r="D23" s="9">
        <v>2200000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9BD401-4E33-4B4F-BC16-1F1C3E28961F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42578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72</v>
      </c>
    </row>
    <row r="6" spans="2:4" ht="15.75" x14ac:dyDescent="0.25">
      <c r="B6" s="3" t="s">
        <v>73</v>
      </c>
    </row>
    <row r="7" spans="2:4" ht="15.75" x14ac:dyDescent="0.25">
      <c r="B7" s="3" t="s">
        <v>74</v>
      </c>
    </row>
    <row r="8" spans="2:4" ht="15.75" x14ac:dyDescent="0.25">
      <c r="B8" s="3" t="s">
        <v>75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0</v>
      </c>
      <c r="D13" s="8">
        <v>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16320700</v>
      </c>
      <c r="D15" s="8">
        <v>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SUM(C13:C21)</f>
        <v>16320700</v>
      </c>
      <c r="D23" s="9">
        <f>SUM(D13:D21)</f>
        <v>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3C33D3-96D8-40BF-A248-B90482BF845A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710937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76</v>
      </c>
    </row>
    <row r="6" spans="2:4" ht="15.75" x14ac:dyDescent="0.25">
      <c r="B6" s="3" t="s">
        <v>77</v>
      </c>
    </row>
    <row r="7" spans="2:4" ht="15.75" x14ac:dyDescent="0.25">
      <c r="B7" s="3" t="s">
        <v>78</v>
      </c>
    </row>
    <row r="8" spans="2:4" ht="15.75" x14ac:dyDescent="0.25">
      <c r="B8" s="3" t="s">
        <v>79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/>
      <c r="D13" s="8"/>
    </row>
    <row r="14" spans="2:4" x14ac:dyDescent="0.2">
      <c r="B14" s="7"/>
      <c r="C14" s="8"/>
      <c r="D14" s="8"/>
    </row>
    <row r="15" spans="2:4" x14ac:dyDescent="0.2">
      <c r="B15" s="7" t="s">
        <v>7</v>
      </c>
      <c r="C15" s="10">
        <v>6180433</v>
      </c>
      <c r="D15" s="11" t="s">
        <v>12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/>
      <c r="D17" s="8"/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/>
      <c r="D19" s="8"/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/>
      <c r="D21" s="8"/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SUM(C13:C21)</f>
        <v>6180433</v>
      </c>
      <c r="D23" s="9"/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E9FACC-8473-4DC0-91C7-2125003DB7F7}">
  <sheetPr>
    <pageSetUpPr fitToPage="1"/>
  </sheetPr>
  <dimension ref="A1:D24"/>
  <sheetViews>
    <sheetView zoomScaleNormal="100" workbookViewId="0"/>
  </sheetViews>
  <sheetFormatPr defaultRowHeight="15.75" x14ac:dyDescent="0.25"/>
  <cols>
    <col min="1" max="1" width="8.85546875" style="3"/>
    <col min="2" max="2" width="37.5703125" style="3" bestFit="1" customWidth="1"/>
    <col min="3" max="4" width="14.140625" style="3" bestFit="1" customWidth="1"/>
    <col min="5" max="16384" width="9.140625" style="1"/>
  </cols>
  <sheetData>
    <row r="1" spans="2:4" x14ac:dyDescent="0.25">
      <c r="B1" s="36" t="s">
        <v>0</v>
      </c>
      <c r="C1" s="36"/>
      <c r="D1" s="36"/>
    </row>
    <row r="2" spans="2:4" x14ac:dyDescent="0.25">
      <c r="B2" s="36" t="s">
        <v>1</v>
      </c>
      <c r="C2" s="36"/>
      <c r="D2" s="36"/>
    </row>
    <row r="4" spans="2:4" x14ac:dyDescent="0.25">
      <c r="B4" s="2" t="s">
        <v>15</v>
      </c>
    </row>
    <row r="5" spans="2:4" ht="39.75" customHeight="1" x14ac:dyDescent="0.25">
      <c r="B5" s="38" t="s">
        <v>97</v>
      </c>
      <c r="C5" s="38"/>
      <c r="D5" s="38"/>
    </row>
    <row r="6" spans="2:4" x14ac:dyDescent="0.25">
      <c r="B6" s="3" t="s">
        <v>80</v>
      </c>
    </row>
    <row r="7" spans="2:4" x14ac:dyDescent="0.25">
      <c r="B7" s="3" t="s">
        <v>81</v>
      </c>
    </row>
    <row r="8" spans="2:4" x14ac:dyDescent="0.25">
      <c r="B8" s="3" t="s">
        <v>82</v>
      </c>
    </row>
    <row r="10" spans="2:4" x14ac:dyDescent="0.25">
      <c r="C10" s="5" t="s">
        <v>2</v>
      </c>
      <c r="D10" s="5" t="s">
        <v>2</v>
      </c>
    </row>
    <row r="11" spans="2:4" x14ac:dyDescent="0.25">
      <c r="C11" s="5" t="s">
        <v>3</v>
      </c>
      <c r="D11" s="5" t="s">
        <v>4</v>
      </c>
    </row>
    <row r="12" spans="2:4" x14ac:dyDescent="0.25">
      <c r="C12" s="6" t="s">
        <v>5</v>
      </c>
      <c r="D12" s="6" t="s">
        <v>5</v>
      </c>
    </row>
    <row r="13" spans="2:4" x14ac:dyDescent="0.25">
      <c r="B13" s="7" t="s">
        <v>6</v>
      </c>
      <c r="C13" s="7"/>
      <c r="D13" s="7"/>
    </row>
    <row r="14" spans="2:4" x14ac:dyDescent="0.25">
      <c r="B14" s="7"/>
      <c r="C14" s="8"/>
      <c r="D14" s="8"/>
    </row>
    <row r="15" spans="2:4" x14ac:dyDescent="0.25">
      <c r="B15" s="7" t="s">
        <v>7</v>
      </c>
      <c r="C15" s="8">
        <v>1383931</v>
      </c>
      <c r="D15" s="8">
        <v>1383931</v>
      </c>
    </row>
    <row r="16" spans="2:4" x14ac:dyDescent="0.25">
      <c r="B16" s="7"/>
      <c r="C16" s="8"/>
      <c r="D16" s="8"/>
    </row>
    <row r="17" spans="2:4" x14ac:dyDescent="0.25">
      <c r="B17" s="7" t="s">
        <v>8</v>
      </c>
      <c r="C17" s="8">
        <v>0</v>
      </c>
      <c r="D17" s="8">
        <v>0</v>
      </c>
    </row>
    <row r="18" spans="2:4" x14ac:dyDescent="0.25">
      <c r="B18" s="7"/>
      <c r="C18" s="8"/>
      <c r="D18" s="8"/>
    </row>
    <row r="19" spans="2:4" x14ac:dyDescent="0.25">
      <c r="B19" s="7" t="s">
        <v>9</v>
      </c>
      <c r="C19" s="8">
        <v>0</v>
      </c>
      <c r="D19" s="8">
        <v>0</v>
      </c>
    </row>
    <row r="20" spans="2:4" x14ac:dyDescent="0.25">
      <c r="B20" s="7"/>
      <c r="C20" s="8"/>
      <c r="D20" s="8"/>
    </row>
    <row r="21" spans="2:4" x14ac:dyDescent="0.25">
      <c r="B21" s="7" t="s">
        <v>10</v>
      </c>
      <c r="C21" s="8">
        <v>0</v>
      </c>
      <c r="D21" s="8">
        <v>0</v>
      </c>
    </row>
    <row r="22" spans="2:4" x14ac:dyDescent="0.25">
      <c r="B22" s="7"/>
      <c r="C22" s="8"/>
      <c r="D22" s="8"/>
    </row>
    <row r="23" spans="2:4" ht="16.5" thickBot="1" x14ac:dyDescent="0.3">
      <c r="B23" s="7" t="s">
        <v>11</v>
      </c>
      <c r="C23" s="9">
        <v>1383931</v>
      </c>
      <c r="D23" s="9">
        <v>1383931</v>
      </c>
    </row>
    <row r="24" spans="2:4" ht="16.5" thickTop="1" x14ac:dyDescent="0.25"/>
  </sheetData>
  <mergeCells count="3">
    <mergeCell ref="B1:D1"/>
    <mergeCell ref="B2:D2"/>
    <mergeCell ref="B5:D5"/>
  </mergeCells>
  <pageMargins left="0.7" right="0.7" top="0.75" bottom="0.75" header="0.3" footer="0.3"/>
  <pageSetup fitToHeight="0" orientation="portrait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992F332-DE2F-46A6-B3D1-9F327C9726EF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83</v>
      </c>
    </row>
    <row r="6" spans="2:4" ht="15.75" x14ac:dyDescent="0.25">
      <c r="B6" s="3" t="s">
        <v>84</v>
      </c>
    </row>
    <row r="7" spans="2:4" ht="15.75" x14ac:dyDescent="0.25">
      <c r="B7" s="3" t="s">
        <v>85</v>
      </c>
    </row>
    <row r="8" spans="2:4" ht="15.75" x14ac:dyDescent="0.25">
      <c r="B8" s="3" t="s">
        <v>88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/>
      <c r="D13" s="8"/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f>84257043</f>
        <v>84257043</v>
      </c>
      <c r="D15" s="8"/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/>
      <c r="D17" s="8"/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/>
      <c r="D19" s="8"/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/>
      <c r="D21" s="8"/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84257043</f>
        <v>84257043</v>
      </c>
      <c r="D23" s="9"/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D9F27D-03BC-46AA-AAAE-DCCF5EA78CFD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15.75" x14ac:dyDescent="0.25">
      <c r="B5" s="3" t="s">
        <v>94</v>
      </c>
    </row>
    <row r="6" spans="2:4" ht="15.75" x14ac:dyDescent="0.25">
      <c r="B6" s="3" t="s">
        <v>52</v>
      </c>
    </row>
    <row r="7" spans="2:4" ht="15.75" x14ac:dyDescent="0.25">
      <c r="B7" s="3" t="s">
        <v>95</v>
      </c>
    </row>
    <row r="8" spans="2:4" ht="15.75" x14ac:dyDescent="0.25">
      <c r="B8" s="3" t="s">
        <v>96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0</v>
      </c>
      <c r="D13" s="8">
        <v>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750000</v>
      </c>
      <c r="D15" s="8">
        <v>750000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>
        <v>0</v>
      </c>
      <c r="D19" s="8">
        <v>0</v>
      </c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>
        <v>0</v>
      </c>
      <c r="D21" s="8">
        <v>0</v>
      </c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>
        <f>C13+C15+C17+C19+C21</f>
        <v>750000</v>
      </c>
      <c r="D23" s="9">
        <f>D13+D15+D17+D19+D21</f>
        <v>750000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EA568F-FB64-4980-99B3-12D60D32DE96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2:4" ht="15.75" x14ac:dyDescent="0.25">
      <c r="B1" s="36" t="s">
        <v>0</v>
      </c>
      <c r="C1" s="36"/>
      <c r="D1" s="36"/>
    </row>
    <row r="2" spans="2:4" ht="15.75" x14ac:dyDescent="0.25">
      <c r="B2" s="36" t="s">
        <v>1</v>
      </c>
      <c r="C2" s="36"/>
      <c r="D2" s="36"/>
    </row>
    <row r="4" spans="2:4" ht="15.75" x14ac:dyDescent="0.25">
      <c r="B4" s="2" t="s">
        <v>15</v>
      </c>
    </row>
    <row r="5" spans="2:4" ht="39" customHeight="1" x14ac:dyDescent="0.2">
      <c r="B5" s="38" t="s">
        <v>90</v>
      </c>
      <c r="C5" s="38"/>
      <c r="D5" s="38"/>
    </row>
    <row r="6" spans="2:4" ht="39" customHeight="1" x14ac:dyDescent="0.2">
      <c r="B6" s="38" t="s">
        <v>91</v>
      </c>
      <c r="C6" s="38"/>
      <c r="D6" s="38"/>
    </row>
    <row r="7" spans="2:4" ht="15.75" x14ac:dyDescent="0.25">
      <c r="B7" s="3" t="s">
        <v>22</v>
      </c>
    </row>
    <row r="8" spans="2:4" ht="15.75" x14ac:dyDescent="0.25">
      <c r="B8" s="3" t="s">
        <v>89</v>
      </c>
    </row>
    <row r="10" spans="2:4" ht="15.75" x14ac:dyDescent="0.25">
      <c r="C10" s="5" t="s">
        <v>2</v>
      </c>
      <c r="D10" s="5" t="s">
        <v>2</v>
      </c>
    </row>
    <row r="11" spans="2:4" ht="15.75" x14ac:dyDescent="0.25">
      <c r="C11" s="5" t="s">
        <v>3</v>
      </c>
      <c r="D11" s="5" t="s">
        <v>4</v>
      </c>
    </row>
    <row r="12" spans="2:4" x14ac:dyDescent="0.2">
      <c r="C12" s="6" t="s">
        <v>5</v>
      </c>
      <c r="D12" s="6" t="s">
        <v>5</v>
      </c>
    </row>
    <row r="13" spans="2:4" x14ac:dyDescent="0.2">
      <c r="B13" s="7" t="s">
        <v>6</v>
      </c>
      <c r="C13" s="8">
        <v>0</v>
      </c>
      <c r="D13" s="8">
        <v>0</v>
      </c>
    </row>
    <row r="14" spans="2:4" x14ac:dyDescent="0.2">
      <c r="B14" s="7"/>
      <c r="C14" s="8"/>
      <c r="D14" s="8"/>
    </row>
    <row r="15" spans="2:4" x14ac:dyDescent="0.2">
      <c r="B15" s="7" t="s">
        <v>7</v>
      </c>
      <c r="C15" s="8">
        <v>25695</v>
      </c>
      <c r="D15" s="8">
        <v>0</v>
      </c>
    </row>
    <row r="16" spans="2:4" x14ac:dyDescent="0.2">
      <c r="B16" s="7"/>
      <c r="C16" s="8"/>
      <c r="D16" s="8"/>
    </row>
    <row r="17" spans="2:4" x14ac:dyDescent="0.2">
      <c r="B17" s="7" t="s">
        <v>8</v>
      </c>
      <c r="C17" s="8">
        <v>1000</v>
      </c>
      <c r="D17" s="8">
        <v>0</v>
      </c>
    </row>
    <row r="18" spans="2:4" x14ac:dyDescent="0.2">
      <c r="B18" s="7"/>
      <c r="C18" s="8"/>
      <c r="D18" s="8"/>
    </row>
    <row r="19" spans="2:4" x14ac:dyDescent="0.2">
      <c r="B19" s="7" t="s">
        <v>9</v>
      </c>
      <c r="C19" s="8"/>
      <c r="D19" s="8"/>
    </row>
    <row r="20" spans="2:4" x14ac:dyDescent="0.2">
      <c r="B20" s="7"/>
      <c r="C20" s="8"/>
      <c r="D20" s="8"/>
    </row>
    <row r="21" spans="2:4" x14ac:dyDescent="0.2">
      <c r="B21" s="7" t="s">
        <v>10</v>
      </c>
      <c r="C21" s="8"/>
      <c r="D21" s="8"/>
    </row>
    <row r="22" spans="2:4" x14ac:dyDescent="0.2">
      <c r="B22" s="7"/>
      <c r="C22" s="8"/>
      <c r="D22" s="8"/>
    </row>
    <row r="23" spans="2:4" ht="15.75" thickBot="1" x14ac:dyDescent="0.25">
      <c r="B23" s="7" t="s">
        <v>11</v>
      </c>
      <c r="C23" s="9"/>
      <c r="D23" s="9"/>
    </row>
    <row r="24" spans="2:4" ht="15.75" thickTop="1" x14ac:dyDescent="0.2"/>
  </sheetData>
  <mergeCells count="4">
    <mergeCell ref="B1:D1"/>
    <mergeCell ref="B2:D2"/>
    <mergeCell ref="B5:D5"/>
    <mergeCell ref="B6:D6"/>
  </mergeCells>
  <pageMargins left="0.7" right="0.7" top="0.75" bottom="0.75" header="0.3" footer="0.3"/>
  <pageSetup fitToHeight="0" orientation="portrait" r:id="rId1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D943199-A68C-4042-A80C-3318F2DCCEDC}">
  <sheetPr>
    <pageSetUpPr fitToPage="1"/>
  </sheetPr>
  <dimension ref="A1:N28"/>
  <sheetViews>
    <sheetView zoomScaleNormal="100" workbookViewId="0"/>
  </sheetViews>
  <sheetFormatPr defaultRowHeight="15" x14ac:dyDescent="0.25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1:14" ht="15.75" x14ac:dyDescent="0.25">
      <c r="A1" s="3"/>
      <c r="B1" s="36" t="s">
        <v>0</v>
      </c>
      <c r="C1" s="36"/>
      <c r="D1" s="36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15.75" x14ac:dyDescent="0.25">
      <c r="A2" s="3"/>
      <c r="B2" s="36" t="s">
        <v>1</v>
      </c>
      <c r="C2" s="36"/>
      <c r="D2" s="36"/>
      <c r="E2" s="3"/>
      <c r="F2" s="3"/>
      <c r="G2" s="3"/>
      <c r="H2" s="3"/>
      <c r="I2" s="3"/>
      <c r="J2" s="3"/>
      <c r="K2" s="3"/>
      <c r="L2" s="3"/>
      <c r="M2" s="3"/>
      <c r="N2" s="3"/>
    </row>
    <row r="3" spans="1:14" ht="15.75" x14ac:dyDescent="0.2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spans="1:14" ht="15.75" x14ac:dyDescent="0.25">
      <c r="A4" s="3"/>
      <c r="B4" s="2" t="s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14" ht="41.25" customHeight="1" x14ac:dyDescent="0.25">
      <c r="A5" s="3"/>
      <c r="B5" s="38" t="s">
        <v>93</v>
      </c>
      <c r="C5" s="38"/>
      <c r="D5" s="38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ht="56.25" customHeight="1" x14ac:dyDescent="0.25">
      <c r="A6" s="3"/>
      <c r="B6" s="38" t="s">
        <v>98</v>
      </c>
      <c r="C6" s="38"/>
      <c r="D6" s="38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ht="15.75" x14ac:dyDescent="0.25">
      <c r="A7" s="3"/>
      <c r="B7" s="3" t="s">
        <v>22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 spans="1:14" ht="15.75" x14ac:dyDescent="0.25">
      <c r="A8" s="3"/>
      <c r="B8" s="3" t="s">
        <v>92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 spans="1:14" ht="15.75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 spans="1:14" ht="15.75" x14ac:dyDescent="0.25">
      <c r="A10" s="3"/>
      <c r="B10" s="3"/>
      <c r="C10" s="5" t="s">
        <v>2</v>
      </c>
      <c r="D10" s="5" t="s">
        <v>2</v>
      </c>
      <c r="E10" s="3"/>
      <c r="F10" s="3"/>
      <c r="G10" s="3"/>
      <c r="H10" s="3"/>
      <c r="I10" s="3"/>
      <c r="J10" s="3"/>
      <c r="K10" s="3"/>
      <c r="L10" s="3"/>
      <c r="M10" s="3"/>
      <c r="N10" s="3"/>
    </row>
    <row r="11" spans="1:14" ht="15.75" x14ac:dyDescent="0.25">
      <c r="A11" s="3"/>
      <c r="B11" s="3"/>
      <c r="C11" s="5" t="s">
        <v>3</v>
      </c>
      <c r="D11" s="5" t="s">
        <v>4</v>
      </c>
      <c r="E11" s="3"/>
      <c r="F11" s="3"/>
      <c r="G11" s="3"/>
      <c r="H11" s="3"/>
      <c r="I11" s="3"/>
      <c r="J11" s="3"/>
      <c r="K11" s="3"/>
      <c r="L11" s="3"/>
      <c r="M11" s="3"/>
      <c r="N11" s="3"/>
    </row>
    <row r="12" spans="1:14" ht="15.75" x14ac:dyDescent="0.25">
      <c r="A12" s="3"/>
      <c r="B12" s="3"/>
      <c r="C12" s="6" t="s">
        <v>5</v>
      </c>
      <c r="D12" s="6" t="s">
        <v>5</v>
      </c>
      <c r="E12" s="3"/>
      <c r="F12" s="3"/>
      <c r="G12" s="3"/>
      <c r="H12" s="3"/>
      <c r="I12" s="3"/>
      <c r="J12" s="3"/>
      <c r="K12" s="3"/>
      <c r="L12" s="3"/>
      <c r="M12" s="3"/>
      <c r="N12" s="3"/>
    </row>
    <row r="13" spans="1:14" ht="15.75" x14ac:dyDescent="0.25">
      <c r="A13" s="3"/>
      <c r="B13" s="7" t="s">
        <v>6</v>
      </c>
      <c r="C13" s="8">
        <v>0</v>
      </c>
      <c r="D13" s="8">
        <v>0</v>
      </c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1:14" ht="15.75" x14ac:dyDescent="0.25">
      <c r="A14" s="3"/>
      <c r="B14" s="7"/>
      <c r="C14" s="8"/>
      <c r="D14" s="8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spans="1:14" ht="15.75" x14ac:dyDescent="0.25">
      <c r="A15" s="3"/>
      <c r="B15" s="7" t="s">
        <v>7</v>
      </c>
      <c r="C15" s="8">
        <v>1218273</v>
      </c>
      <c r="D15" s="8">
        <v>0</v>
      </c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1:14" ht="15.75" x14ac:dyDescent="0.25">
      <c r="A16" s="3"/>
      <c r="B16" s="7"/>
      <c r="C16" s="8"/>
      <c r="D16" s="8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1:14" ht="15.75" x14ac:dyDescent="0.25">
      <c r="A17" s="3"/>
      <c r="B17" s="7" t="s">
        <v>8</v>
      </c>
      <c r="C17" s="8">
        <v>0</v>
      </c>
      <c r="D17" s="8">
        <v>0</v>
      </c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1:14" ht="15.75" x14ac:dyDescent="0.25">
      <c r="A18" s="3"/>
      <c r="B18" s="7"/>
      <c r="C18" s="8"/>
      <c r="D18" s="8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 spans="1:14" ht="15.75" x14ac:dyDescent="0.25">
      <c r="A19" s="3"/>
      <c r="B19" s="7" t="s">
        <v>9</v>
      </c>
      <c r="C19" s="8">
        <v>0</v>
      </c>
      <c r="D19" s="8">
        <v>0</v>
      </c>
      <c r="E19" s="3"/>
      <c r="F19" s="3"/>
      <c r="G19" s="3"/>
      <c r="H19" s="3"/>
      <c r="I19" s="3"/>
      <c r="J19" s="3"/>
      <c r="K19" s="3"/>
      <c r="L19" s="3"/>
      <c r="M19" s="3"/>
      <c r="N19" s="3"/>
    </row>
    <row r="20" spans="1:14" ht="15.75" x14ac:dyDescent="0.25">
      <c r="A20" s="3"/>
      <c r="B20" s="7"/>
      <c r="C20" s="8"/>
      <c r="D20" s="8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 spans="1:14" ht="15.75" x14ac:dyDescent="0.25">
      <c r="A21" s="3"/>
      <c r="B21" s="7" t="s">
        <v>10</v>
      </c>
      <c r="C21" s="8">
        <v>0</v>
      </c>
      <c r="D21" s="8">
        <v>0</v>
      </c>
      <c r="E21" s="3"/>
      <c r="F21" s="3"/>
      <c r="G21" s="3"/>
      <c r="H21" s="3"/>
      <c r="I21" s="3"/>
      <c r="J21" s="3"/>
      <c r="K21" s="3"/>
      <c r="L21" s="3"/>
      <c r="M21" s="3"/>
      <c r="N21" s="3"/>
    </row>
    <row r="22" spans="1:14" ht="15.75" x14ac:dyDescent="0.25">
      <c r="A22" s="3"/>
      <c r="B22" s="7"/>
      <c r="C22" s="8"/>
      <c r="D22" s="8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 spans="1:14" ht="16.5" thickBot="1" x14ac:dyDescent="0.3">
      <c r="A23" s="3"/>
      <c r="B23" s="7" t="s">
        <v>11</v>
      </c>
      <c r="C23" s="9">
        <v>1218273</v>
      </c>
      <c r="D23" s="9">
        <v>0</v>
      </c>
      <c r="E23" s="3"/>
      <c r="F23" s="3"/>
      <c r="G23" s="3"/>
      <c r="H23" s="3"/>
      <c r="I23" s="3"/>
      <c r="J23" s="3"/>
      <c r="K23" s="3"/>
      <c r="L23" s="3"/>
      <c r="M23" s="3"/>
      <c r="N23" s="3"/>
    </row>
    <row r="24" spans="1:14" ht="16.5" thickTop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 spans="1:14" ht="15.7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 spans="1:14" ht="15.7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 spans="1:14" ht="15.7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 spans="1:14" ht="15.7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</sheetData>
  <mergeCells count="4">
    <mergeCell ref="B1:D1"/>
    <mergeCell ref="B2:D2"/>
    <mergeCell ref="B5:D5"/>
    <mergeCell ref="B6:D6"/>
  </mergeCells>
  <pageMargins left="0.7" right="0.7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26</vt:i4>
      </vt:variant>
      <vt:variant>
        <vt:lpstr>Named Ranges</vt:lpstr>
      </vt:variant>
      <vt:variant>
        <vt:i4>25</vt:i4>
      </vt:variant>
    </vt:vector>
  </HeadingPairs>
  <TitlesOfParts>
    <vt:vector size="51" baseType="lpstr">
      <vt:lpstr>S 200</vt:lpstr>
      <vt:lpstr>S 201</vt:lpstr>
      <vt:lpstr>S 202</vt:lpstr>
      <vt:lpstr>S 203</vt:lpstr>
      <vt:lpstr>S 205 &amp; S 293</vt:lpstr>
      <vt:lpstr>S 206</vt:lpstr>
      <vt:lpstr>S 207</vt:lpstr>
      <vt:lpstr>S 210</vt:lpstr>
      <vt:lpstr>S 212</vt:lpstr>
      <vt:lpstr>S 213</vt:lpstr>
      <vt:lpstr>S 214</vt:lpstr>
      <vt:lpstr>S 218</vt:lpstr>
      <vt:lpstr>S 221</vt:lpstr>
      <vt:lpstr>S-222</vt:lpstr>
      <vt:lpstr>S 223</vt:lpstr>
      <vt:lpstr>S 224</vt:lpstr>
      <vt:lpstr>S 225 </vt:lpstr>
      <vt:lpstr>S-226</vt:lpstr>
      <vt:lpstr>S 229</vt:lpstr>
      <vt:lpstr>S 230</vt:lpstr>
      <vt:lpstr>S 237</vt:lpstr>
      <vt:lpstr>S 239</vt:lpstr>
      <vt:lpstr>S-243</vt:lpstr>
      <vt:lpstr> 249</vt:lpstr>
      <vt:lpstr>S 251</vt:lpstr>
      <vt:lpstr>S 254</vt:lpstr>
      <vt:lpstr>' 249'!Print_Area</vt:lpstr>
      <vt:lpstr>'S 200'!Print_Area</vt:lpstr>
      <vt:lpstr>'S 201'!Print_Area</vt:lpstr>
      <vt:lpstr>'S 202'!Print_Area</vt:lpstr>
      <vt:lpstr>'S 203'!Print_Area</vt:lpstr>
      <vt:lpstr>'S 205 &amp; S 293'!Print_Area</vt:lpstr>
      <vt:lpstr>'S 206'!Print_Area</vt:lpstr>
      <vt:lpstr>'S 207'!Print_Area</vt:lpstr>
      <vt:lpstr>'S 210'!Print_Area</vt:lpstr>
      <vt:lpstr>'S 212'!Print_Area</vt:lpstr>
      <vt:lpstr>'S 214'!Print_Area</vt:lpstr>
      <vt:lpstr>'S 218'!Print_Area</vt:lpstr>
      <vt:lpstr>'S 221'!Print_Area</vt:lpstr>
      <vt:lpstr>'S 223'!Print_Area</vt:lpstr>
      <vt:lpstr>'S 224'!Print_Area</vt:lpstr>
      <vt:lpstr>'S 225 '!Print_Area</vt:lpstr>
      <vt:lpstr>'S 229'!Print_Area</vt:lpstr>
      <vt:lpstr>'S 230'!Print_Area</vt:lpstr>
      <vt:lpstr>'S 237'!Print_Area</vt:lpstr>
      <vt:lpstr>'S 239'!Print_Area</vt:lpstr>
      <vt:lpstr>'S 251'!Print_Area</vt:lpstr>
      <vt:lpstr>'S 254'!Print_Area</vt:lpstr>
      <vt:lpstr>'S-222'!Print_Area</vt:lpstr>
      <vt:lpstr>'S-226'!Print_Area</vt:lpstr>
      <vt:lpstr>'S-243'!Print_Area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Yasuda, Donna Lyn M.</cp:lastModifiedBy>
  <cp:lastPrinted>2021-09-30T21:23:17Z</cp:lastPrinted>
  <dcterms:created xsi:type="dcterms:W3CDTF">2021-09-02T21:25:50Z</dcterms:created>
  <dcterms:modified xsi:type="dcterms:W3CDTF">2021-10-01T02:19:14Z</dcterms:modified>
</cp:coreProperties>
</file>