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G:\BMSS\Non-General Fund Report\FY22 NON GENERAL FUND RPT\Consolidated Form 37-A\"/>
    </mc:Choice>
  </mc:AlternateContent>
  <xr:revisionPtr revIDLastSave="0" documentId="13_ncr:1_{B436AB3B-FCDA-4006-B9BD-B5867253692F}" xr6:coauthVersionLast="44" xr6:coauthVersionMax="44" xr10:uidLastSave="{00000000-0000-0000-0000-000000000000}"/>
  <bookViews>
    <workbookView xWindow="23929" yWindow="-1127" windowWidth="24267" windowHeight="13148" tabRatio="925" xr2:uid="{42A13F3A-F283-41CA-BCBF-6DDBE8B9EA82}"/>
  </bookViews>
  <sheets>
    <sheet name="S 500" sheetId="2" r:id="rId1"/>
    <sheet name="S 501" sheetId="7" r:id="rId2"/>
    <sheet name="S 504 " sheetId="8" r:id="rId3"/>
    <sheet name="S 505" sheetId="11" r:id="rId4"/>
    <sheet name="S 506 " sheetId="23" r:id="rId5"/>
    <sheet name="S 507" sheetId="24" r:id="rId6"/>
    <sheet name="S 509" sheetId="37" r:id="rId7"/>
    <sheet name="S 510" sheetId="40" r:id="rId8"/>
    <sheet name="S 511" sheetId="3" r:id="rId9"/>
    <sheet name="S 512" sheetId="25" r:id="rId10"/>
    <sheet name="S 513" sheetId="26" r:id="rId11"/>
    <sheet name="S 514" sheetId="41" r:id="rId12"/>
    <sheet name="S 516" sheetId="5" r:id="rId13"/>
    <sheet name="S 517" sheetId="12" r:id="rId14"/>
    <sheet name="S 518" sheetId="6" r:id="rId15"/>
    <sheet name="S 519 " sheetId="9" r:id="rId16"/>
    <sheet name="S-20-522" sheetId="42" r:id="rId17"/>
    <sheet name="S-22-522" sheetId="13" r:id="rId18"/>
    <sheet name="S 523" sheetId="47" r:id="rId19"/>
    <sheet name="S 524" sheetId="14" r:id="rId20"/>
    <sheet name="S 525" sheetId="15" r:id="rId21"/>
    <sheet name="S 526" sheetId="16" r:id="rId22"/>
    <sheet name="S 527" sheetId="17" r:id="rId23"/>
    <sheet name="S 529" sheetId="18" r:id="rId24"/>
    <sheet name="S 531" sheetId="19" r:id="rId25"/>
    <sheet name="S 533" sheetId="20" r:id="rId26"/>
    <sheet name="S 534" sheetId="21" r:id="rId27"/>
    <sheet name="S 536" sheetId="27" r:id="rId28"/>
    <sheet name="S 538" sheetId="38" r:id="rId29"/>
    <sheet name="S 539" sheetId="39" r:id="rId30"/>
    <sheet name="S 541" sheetId="28" r:id="rId31"/>
    <sheet name="S 542" sheetId="29" r:id="rId32"/>
    <sheet name="S 543" sheetId="30" r:id="rId33"/>
    <sheet name="S 544" sheetId="31" r:id="rId34"/>
    <sheet name="S 545" sheetId="32" r:id="rId35"/>
    <sheet name="S 546" sheetId="33" r:id="rId36"/>
    <sheet name="S 547" sheetId="34" r:id="rId37"/>
    <sheet name="S 548" sheetId="35" r:id="rId38"/>
    <sheet name="S 550" sheetId="43" r:id="rId39"/>
    <sheet name="S 552" sheetId="44" r:id="rId40"/>
    <sheet name="S 554" sheetId="45" r:id="rId41"/>
    <sheet name="S 555" sheetId="46" r:id="rId42"/>
  </sheets>
  <definedNames>
    <definedName name="_xlnm.Print_Area" localSheetId="0">'S 500'!$B$1:$N$54</definedName>
    <definedName name="_xlnm.Print_Area" localSheetId="1">'S 501'!$B$1:$N$54</definedName>
    <definedName name="_xlnm.Print_Area" localSheetId="2">'S 504 '!$B$1:$N$54</definedName>
    <definedName name="_xlnm.Print_Area" localSheetId="3">'S 505'!$B$1:$N$54</definedName>
    <definedName name="_xlnm.Print_Area" localSheetId="4">'S 506 '!$B$1:$J$54</definedName>
    <definedName name="_xlnm.Print_Area" localSheetId="5">'S 507'!$B$1:$N$54</definedName>
    <definedName name="_xlnm.Print_Area" localSheetId="6">'S 509'!$B$1:$N$54</definedName>
    <definedName name="_xlnm.Print_Area" localSheetId="7">'S 510'!$B$1:$N$54</definedName>
    <definedName name="_xlnm.Print_Area" localSheetId="8">'S 511'!$B$1:$N$54</definedName>
    <definedName name="_xlnm.Print_Area" localSheetId="9">'S 512'!$A$1:$N$54</definedName>
    <definedName name="_xlnm.Print_Area" localSheetId="10">'S 513'!$A$1:$N$49</definedName>
    <definedName name="_xlnm.Print_Area" localSheetId="11">'S 514'!$B$1:$N$54</definedName>
    <definedName name="_xlnm.Print_Area" localSheetId="12">'S 516'!$B$1:$N$54</definedName>
    <definedName name="_xlnm.Print_Area" localSheetId="14">'S 518'!$B$1:$N$54</definedName>
    <definedName name="_xlnm.Print_Area" localSheetId="15">'S 519 '!$B$1:$N$53</definedName>
    <definedName name="_xlnm.Print_Area" localSheetId="18">'S 523'!$B$1:$N$54</definedName>
    <definedName name="_xlnm.Print_Area" localSheetId="19">'S 524'!$B$1:$N$54</definedName>
    <definedName name="_xlnm.Print_Area" localSheetId="20">'S 525'!$B$1:$N$54</definedName>
    <definedName name="_xlnm.Print_Area" localSheetId="25">'S 533'!$B$1:$N$54</definedName>
    <definedName name="_xlnm.Print_Area" localSheetId="27">'S 536'!$A$1:$N$45</definedName>
    <definedName name="_xlnm.Print_Area" localSheetId="28">'S 538'!$B$1:$N$54</definedName>
    <definedName name="_xlnm.Print_Area" localSheetId="29">'S 539'!$B$1:$N$54</definedName>
    <definedName name="_xlnm.Print_Area" localSheetId="30">'S 541'!$A$1:$N$45</definedName>
    <definedName name="_xlnm.Print_Area" localSheetId="31">'S 542'!$A$1:$N$46</definedName>
    <definedName name="_xlnm.Print_Area" localSheetId="32">'S 543'!$A$1:$N$45</definedName>
    <definedName name="_xlnm.Print_Area" localSheetId="33">'S 544'!$A$1:$N$54</definedName>
    <definedName name="_xlnm.Print_Area" localSheetId="34">'S 545'!$A$1:$N$45</definedName>
    <definedName name="_xlnm.Print_Area" localSheetId="35">'S 546'!$A$1:$N$45</definedName>
    <definedName name="_xlnm.Print_Area" localSheetId="36">'S 547'!$A$1:$N$48</definedName>
    <definedName name="_xlnm.Print_Area" localSheetId="37">'S 548'!$A$1:$N$48</definedName>
    <definedName name="_xlnm.Print_Area" localSheetId="38">'S 550'!$B$1:$N$54</definedName>
    <definedName name="_xlnm.Print_Area" localSheetId="39">'S 552'!$B$1:$N$54</definedName>
    <definedName name="_xlnm.Print_Area" localSheetId="40">'S 554'!$B$1:$N$54</definedName>
    <definedName name="_xlnm.Print_Area" localSheetId="41">'S 555'!$B$1:$N$54</definedName>
    <definedName name="_xlnm.Print_Area" localSheetId="16">'S-20-522'!$B$1:$N$54</definedName>
    <definedName name="_xlnm.Print_Titles" localSheetId="0">'S 500'!$1:$8</definedName>
    <definedName name="_xlnm.Print_Titles" localSheetId="1">'S 501'!$1:$8</definedName>
    <definedName name="_xlnm.Print_Titles" localSheetId="2">'S 504 '!$1:$8</definedName>
    <definedName name="_xlnm.Print_Titles" localSheetId="3">'S 505'!$1:$8</definedName>
    <definedName name="_xlnm.Print_Titles" localSheetId="4">'S 506 '!$1:$8</definedName>
    <definedName name="_xlnm.Print_Titles" localSheetId="5">'S 507'!$1:$8</definedName>
    <definedName name="_xlnm.Print_Titles" localSheetId="6">'S 509'!$1:$8</definedName>
    <definedName name="_xlnm.Print_Titles" localSheetId="7">'S 510'!$1:$8</definedName>
    <definedName name="_xlnm.Print_Titles" localSheetId="8">'S 511'!$1:$8</definedName>
    <definedName name="_xlnm.Print_Titles" localSheetId="11">'S 514'!$1:$8</definedName>
    <definedName name="_xlnm.Print_Titles" localSheetId="12">'S 516'!$1:$8</definedName>
    <definedName name="_xlnm.Print_Titles" localSheetId="13">'S 517'!$1:$8</definedName>
    <definedName name="_xlnm.Print_Titles" localSheetId="14">'S 518'!$1:$8</definedName>
    <definedName name="_xlnm.Print_Titles" localSheetId="15">'S 519 '!$1:$8</definedName>
    <definedName name="_xlnm.Print_Titles" localSheetId="18">'S 523'!$1:$8</definedName>
    <definedName name="_xlnm.Print_Titles" localSheetId="19">'S 524'!$1:$8</definedName>
    <definedName name="_xlnm.Print_Titles" localSheetId="20">'S 525'!$1:$8</definedName>
    <definedName name="_xlnm.Print_Titles" localSheetId="21">'S 526'!$1:$8</definedName>
    <definedName name="_xlnm.Print_Titles" localSheetId="22">'S 527'!$1:$8</definedName>
    <definedName name="_xlnm.Print_Titles" localSheetId="23">'S 529'!$1:$8</definedName>
    <definedName name="_xlnm.Print_Titles" localSheetId="24">'S 531'!$1:$8</definedName>
    <definedName name="_xlnm.Print_Titles" localSheetId="25">'S 533'!$1:$8</definedName>
    <definedName name="_xlnm.Print_Titles" localSheetId="26">'S 534'!$1:$8</definedName>
    <definedName name="_xlnm.Print_Titles" localSheetId="28">'S 538'!$1:$8</definedName>
    <definedName name="_xlnm.Print_Titles" localSheetId="29">'S 539'!$1:$8</definedName>
    <definedName name="_xlnm.Print_Titles" localSheetId="38">'S 550'!$1:$8</definedName>
    <definedName name="_xlnm.Print_Titles" localSheetId="39">'S 552'!$1:$8</definedName>
    <definedName name="_xlnm.Print_Titles" localSheetId="40">'S 554'!$1:$8</definedName>
    <definedName name="_xlnm.Print_Titles" localSheetId="41">'S 555'!$1:$8</definedName>
    <definedName name="_xlnm.Print_Titles" localSheetId="16">'S-20-522'!$1:$8</definedName>
    <definedName name="_xlnm.Print_Titles" localSheetId="17">'S-22-522'!$1:$8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J46" i="39" l="1"/>
  <c r="K46" i="39" s="1"/>
  <c r="J45" i="39"/>
  <c r="K45" i="39" s="1"/>
  <c r="L45" i="39" s="1"/>
  <c r="M45" i="39" s="1"/>
  <c r="N45" i="39" s="1"/>
  <c r="I31" i="39"/>
  <c r="I17" i="39" s="1"/>
  <c r="J18" i="39"/>
  <c r="I18" i="39"/>
  <c r="K46" i="38"/>
  <c r="L46" i="38" s="1"/>
  <c r="J46" i="38"/>
  <c r="I46" i="38"/>
  <c r="I45" i="38"/>
  <c r="J45" i="38" s="1"/>
  <c r="K45" i="38" s="1"/>
  <c r="L45" i="38" s="1"/>
  <c r="M45" i="38" s="1"/>
  <c r="N45" i="38" s="1"/>
  <c r="I34" i="38"/>
  <c r="J34" i="38" s="1"/>
  <c r="K34" i="38" s="1"/>
  <c r="L34" i="38" s="1"/>
  <c r="M34" i="38" s="1"/>
  <c r="N34" i="38" s="1"/>
  <c r="I33" i="38"/>
  <c r="J33" i="38" s="1"/>
  <c r="K33" i="38" s="1"/>
  <c r="L33" i="38" s="1"/>
  <c r="M33" i="38" s="1"/>
  <c r="N33" i="38" s="1"/>
  <c r="H33" i="38"/>
  <c r="H32" i="38"/>
  <c r="I32" i="38" s="1"/>
  <c r="I31" i="38"/>
  <c r="J31" i="38" s="1"/>
  <c r="J18" i="38"/>
  <c r="I18" i="38"/>
  <c r="N46" i="37"/>
  <c r="M46" i="37"/>
  <c r="M18" i="37" s="1"/>
  <c r="L46" i="37"/>
  <c r="K46" i="37"/>
  <c r="J46" i="37"/>
  <c r="I46" i="37"/>
  <c r="I45" i="37"/>
  <c r="J45" i="37" s="1"/>
  <c r="K45" i="37" s="1"/>
  <c r="L45" i="37" s="1"/>
  <c r="M45" i="37" s="1"/>
  <c r="N45" i="37" s="1"/>
  <c r="H34" i="37"/>
  <c r="I34" i="37" s="1"/>
  <c r="J34" i="37" s="1"/>
  <c r="K34" i="37" s="1"/>
  <c r="L34" i="37" s="1"/>
  <c r="M34" i="37" s="1"/>
  <c r="N34" i="37" s="1"/>
  <c r="H33" i="37"/>
  <c r="I33" i="37" s="1"/>
  <c r="J33" i="37" s="1"/>
  <c r="K33" i="37" s="1"/>
  <c r="L33" i="37" s="1"/>
  <c r="M33" i="37" s="1"/>
  <c r="N33" i="37" s="1"/>
  <c r="H32" i="37"/>
  <c r="I32" i="37" s="1"/>
  <c r="J32" i="37" s="1"/>
  <c r="K32" i="37" s="1"/>
  <c r="L32" i="37" s="1"/>
  <c r="M32" i="37" s="1"/>
  <c r="N32" i="37" s="1"/>
  <c r="H31" i="37"/>
  <c r="I31" i="37" s="1"/>
  <c r="N18" i="37"/>
  <c r="L18" i="37"/>
  <c r="K18" i="37"/>
  <c r="J18" i="37"/>
  <c r="I18" i="37"/>
  <c r="L46" i="39" l="1"/>
  <c r="K18" i="39"/>
  <c r="K31" i="38"/>
  <c r="L18" i="38"/>
  <c r="M46" i="38"/>
  <c r="J32" i="38"/>
  <c r="K32" i="38" s="1"/>
  <c r="L32" i="38" s="1"/>
  <c r="M32" i="38" s="1"/>
  <c r="N32" i="38" s="1"/>
  <c r="I17" i="38"/>
  <c r="J31" i="39"/>
  <c r="K18" i="38"/>
  <c r="I17" i="37"/>
  <c r="J31" i="37"/>
  <c r="J17" i="39" l="1"/>
  <c r="K31" i="39"/>
  <c r="M18" i="38"/>
  <c r="N46" i="38"/>
  <c r="N18" i="38" s="1"/>
  <c r="K17" i="38"/>
  <c r="L31" i="38"/>
  <c r="M46" i="39"/>
  <c r="L18" i="39"/>
  <c r="J17" i="38"/>
  <c r="K31" i="37"/>
  <c r="J17" i="37"/>
  <c r="L17" i="38" l="1"/>
  <c r="M31" i="38"/>
  <c r="K17" i="39"/>
  <c r="L31" i="39"/>
  <c r="N46" i="39"/>
  <c r="N18" i="39" s="1"/>
  <c r="M18" i="39"/>
  <c r="L31" i="37"/>
  <c r="K17" i="37"/>
  <c r="L17" i="39" l="1"/>
  <c r="M31" i="39"/>
  <c r="M17" i="38"/>
  <c r="N31" i="38"/>
  <c r="N17" i="38" s="1"/>
  <c r="L17" i="37"/>
  <c r="M31" i="37"/>
  <c r="M17" i="39" l="1"/>
  <c r="N31" i="39"/>
  <c r="N17" i="39" s="1"/>
  <c r="N31" i="37"/>
  <c r="N17" i="37" s="1"/>
  <c r="M17" i="37"/>
  <c r="J19" i="32" l="1"/>
  <c r="J18" i="32"/>
  <c r="J17" i="32"/>
  <c r="I50" i="18" l="1"/>
  <c r="J50" i="18" s="1"/>
  <c r="K50" i="18" s="1"/>
  <c r="L50" i="18" s="1"/>
  <c r="M50" i="18" s="1"/>
  <c r="N50" i="18" s="1"/>
  <c r="I49" i="18"/>
  <c r="J49" i="18" s="1"/>
  <c r="K49" i="18" s="1"/>
  <c r="L49" i="18" s="1"/>
  <c r="M49" i="18" s="1"/>
  <c r="N49" i="18" s="1"/>
  <c r="L48" i="18"/>
  <c r="M48" i="18" s="1"/>
  <c r="N48" i="18" s="1"/>
  <c r="K48" i="18"/>
  <c r="J48" i="18"/>
  <c r="I48" i="18"/>
  <c r="J47" i="18"/>
  <c r="K47" i="18" s="1"/>
  <c r="L47" i="18" s="1"/>
  <c r="M47" i="18" s="1"/>
  <c r="N47" i="18" s="1"/>
  <c r="I47" i="18"/>
  <c r="I46" i="18"/>
  <c r="J46" i="18" s="1"/>
  <c r="K46" i="18" s="1"/>
  <c r="L46" i="18" s="1"/>
  <c r="M46" i="18" s="1"/>
  <c r="N46" i="18" s="1"/>
  <c r="I45" i="18"/>
  <c r="J45" i="18" s="1"/>
  <c r="K45" i="18" s="1"/>
  <c r="L45" i="18" s="1"/>
  <c r="M45" i="18" s="1"/>
  <c r="N45" i="18" s="1"/>
  <c r="L32" i="18"/>
  <c r="M32" i="18" s="1"/>
  <c r="N32" i="18" s="1"/>
  <c r="K32" i="18"/>
  <c r="J32" i="18"/>
  <c r="I32" i="18"/>
  <c r="J31" i="18"/>
  <c r="K31" i="18" s="1"/>
  <c r="L31" i="18" s="1"/>
  <c r="M31" i="18" s="1"/>
  <c r="N31" i="18" s="1"/>
  <c r="I31" i="18"/>
  <c r="I21" i="18"/>
  <c r="J21" i="18" s="1"/>
  <c r="K21" i="18" s="1"/>
  <c r="L21" i="18" s="1"/>
  <c r="M21" i="18" s="1"/>
  <c r="N21" i="18" s="1"/>
  <c r="I20" i="18"/>
  <c r="J20" i="18" s="1"/>
  <c r="K20" i="18" s="1"/>
  <c r="L20" i="18" s="1"/>
  <c r="M20" i="18" s="1"/>
  <c r="N20" i="18" s="1"/>
  <c r="L19" i="18"/>
  <c r="M19" i="18" s="1"/>
  <c r="N19" i="18" s="1"/>
  <c r="K19" i="18"/>
  <c r="J19" i="18"/>
  <c r="I19" i="18"/>
  <c r="J18" i="18"/>
  <c r="K18" i="18" s="1"/>
  <c r="L18" i="18" s="1"/>
  <c r="M18" i="18" s="1"/>
  <c r="N18" i="18" s="1"/>
  <c r="I18" i="18"/>
  <c r="J17" i="18"/>
  <c r="K17" i="18" s="1"/>
  <c r="L17" i="18" s="1"/>
  <c r="M17" i="18" s="1"/>
  <c r="N17" i="18" s="1"/>
</calcChain>
</file>

<file path=xl/sharedStrings.xml><?xml version="1.0" encoding="utf-8"?>
<sst xmlns="http://schemas.openxmlformats.org/spreadsheetml/2006/main" count="3837" uniqueCount="499">
  <si>
    <t>Non-General Fund Program Measures Report</t>
  </si>
  <si>
    <t>for submittal to the 2022 Legislature</t>
  </si>
  <si>
    <t>Legal Authority: __________________________</t>
  </si>
  <si>
    <t>Statement of Objectives</t>
  </si>
  <si>
    <t>FY</t>
  </si>
  <si>
    <t>Fund Measures of Effectiveness</t>
  </si>
  <si>
    <t>2021-22</t>
  </si>
  <si>
    <t>2022-23</t>
  </si>
  <si>
    <t>2023-24</t>
  </si>
  <si>
    <t>2024-25</t>
  </si>
  <si>
    <t>2025-26</t>
  </si>
  <si>
    <t>2026-27</t>
  </si>
  <si>
    <t>1.</t>
  </si>
  <si>
    <t>2.</t>
  </si>
  <si>
    <t>3.</t>
  </si>
  <si>
    <t>4.</t>
  </si>
  <si>
    <t>5.</t>
  </si>
  <si>
    <t>6.</t>
  </si>
  <si>
    <t>7.</t>
  </si>
  <si>
    <t>8.</t>
  </si>
  <si>
    <t>9.</t>
  </si>
  <si>
    <t>10.</t>
  </si>
  <si>
    <t>Program Size Indicators</t>
  </si>
  <si>
    <t>2020-21</t>
  </si>
  <si>
    <t>Fund Activities Encompassed</t>
  </si>
  <si>
    <t>Department of Health</t>
  </si>
  <si>
    <t>Name of Fund: Comprehensive STD Prevention Projects</t>
  </si>
  <si>
    <t>Apprn. Acct. Number: S 500 H</t>
  </si>
  <si>
    <t>Fund Type (MOF): P</t>
  </si>
  <si>
    <t>Legal Authority: Public Law 112-74, Patient Protection and Affordable</t>
  </si>
  <si>
    <t>To prevent and reduce the incidence of STD in the State of Hawaii.</t>
  </si>
  <si>
    <t>CHLAMYDIA CASE RATE WOMEN AGE 18-25 PER 100,000</t>
  </si>
  <si>
    <t>WOMEN 18-25 YEARS OF AGE</t>
  </si>
  <si>
    <t># INDIVIDUALS RECEIVG COUNSELG/EVALUATION/SCREENG</t>
  </si>
  <si>
    <t># INDV RCVG EVAL FOR SUSPECTD EXPOSURE TO COMM DIS</t>
  </si>
  <si>
    <t># INDIVIDUALS RECEIVG TREATMENT FOR COMM DISEASES</t>
  </si>
  <si>
    <t>Name of Fund: Comprehensive HIV Prevention Projects</t>
  </si>
  <si>
    <t xml:space="preserve">To prevent and reduce the incidence of HIV/AIDS in the State of Hawaii </t>
  </si>
  <si>
    <t>NEWLY REPORTED HIV CASES PER 100,000</t>
  </si>
  <si>
    <t>CONTACTS OF HIV CASES FR DOH HIV COUNSEL/TESTG SVC</t>
  </si>
  <si>
    <t>Name of Fund: Prospective Comparison of TST vs. IGRAs</t>
  </si>
  <si>
    <t>Apprn. Acct. Number: S 516 H</t>
  </si>
  <si>
    <t>Compare the performance of Interferon Gamma Release Assays (IGRAs) and Tuberculin Skin Test (TST) in a large and heterogeneous cohort of patients in order to identify the method that best predicts progression to TB disease, overall and in important subgroups of patients.</t>
  </si>
  <si>
    <t>% ACTIVE TB CASES COMPLETING RECOMMENDED THERAPY</t>
  </si>
  <si>
    <t>CONTACTS OF INFECTIOUS TB CASES</t>
  </si>
  <si>
    <t>Name of Fund: Hansen's Disease National Ambulatory Care Program</t>
  </si>
  <si>
    <t>Apprn. Acct. Number: S 518 H</t>
  </si>
  <si>
    <t>Legal Authority: P.L. 99-117</t>
  </si>
  <si>
    <t xml:space="preserve">To prevent  and reduce the incidence of Hansen's Disease (HD) </t>
  </si>
  <si>
    <t>NEWLY DIAGNOSED HANSEN'S DISEASE CASES PER 100,000</t>
  </si>
  <si>
    <t>% OUTPATIENTS W/NEW COMPLICATIONS FR HANSEN'S DIS</t>
  </si>
  <si>
    <t>PATIENTS ON THE KALAUPAPA REGISTRY</t>
  </si>
  <si>
    <t>CONTACTS OF HANSEN'S DISEASE CASES</t>
  </si>
  <si>
    <t># OUTPATIENT VISITS/EVAL BY PHYS/NURSES/SW/PARAMED</t>
  </si>
  <si>
    <t># LABORATORY TESTS OBTAINED AND REVIEWED</t>
  </si>
  <si>
    <r>
      <t>Name of Fund: _</t>
    </r>
    <r>
      <rPr>
        <u/>
        <sz val="12"/>
        <color theme="1"/>
        <rFont val="Arial"/>
        <family val="2"/>
      </rPr>
      <t>Hawaii's Epidemiology and Laboratory Capacity for Infectious Diseases</t>
    </r>
  </si>
  <si>
    <r>
      <t>Apprn. Acct. Number: _</t>
    </r>
    <r>
      <rPr>
        <u/>
        <sz val="12"/>
        <color theme="1"/>
        <rFont val="Arial"/>
        <family val="2"/>
      </rPr>
      <t>S-501-H</t>
    </r>
    <r>
      <rPr>
        <sz val="12"/>
        <color theme="1"/>
        <rFont val="Arial"/>
        <family val="2"/>
      </rPr>
      <t>_</t>
    </r>
  </si>
  <si>
    <r>
      <t>Fund Type (MOF): __</t>
    </r>
    <r>
      <rPr>
        <u/>
        <sz val="12"/>
        <color theme="1"/>
        <rFont val="Arial"/>
        <family val="2"/>
      </rPr>
      <t>P__</t>
    </r>
    <r>
      <rPr>
        <sz val="12"/>
        <color theme="1"/>
        <rFont val="Arial"/>
        <family val="2"/>
      </rPr>
      <t>_____________________</t>
    </r>
  </si>
  <si>
    <r>
      <t>Legal Authority: __</t>
    </r>
    <r>
      <rPr>
        <u/>
        <sz val="12"/>
        <color theme="1"/>
        <rFont val="Arial"/>
        <family val="2"/>
      </rPr>
      <t>Act 88, SLH 2021 (HB 200 HD1 SD1 CD1)</t>
    </r>
  </si>
  <si>
    <t>To maintain personnel to accomplish key objectives for the ELC grant and support and improve epidemiology, laboratory and health information systems capacities to detect, mitigate, and prevent infectious diseases for the population of Hawaii.</t>
  </si>
  <si>
    <t>Total number of investigations conducted for infectious diseases (less Vaccine Preventable Diseases)</t>
  </si>
  <si>
    <t>Health Information Systems: Total number of Electronic Laboratory Reporting</t>
  </si>
  <si>
    <t>Target group is all Hawaii residents</t>
  </si>
  <si>
    <t>1.46 million</t>
  </si>
  <si>
    <t>Cross Cutting Epidemiology / Emerging Infectious Diseases</t>
  </si>
  <si>
    <t>Cross Cutting Laboratory / Emerging Infectious Diseases</t>
  </si>
  <si>
    <t>Health Information Systems / Data Modernization</t>
  </si>
  <si>
    <r>
      <t xml:space="preserve">Name of Fund: </t>
    </r>
    <r>
      <rPr>
        <u/>
        <sz val="12"/>
        <color theme="1"/>
        <rFont val="Arial"/>
        <family val="2"/>
      </rPr>
      <t xml:space="preserve">  Hawaii Mental Health Data Infrastructure Grant of Quality Improvement</t>
    </r>
  </si>
  <si>
    <r>
      <t xml:space="preserve">Apprn. Acct. Number: </t>
    </r>
    <r>
      <rPr>
        <u/>
        <sz val="12"/>
        <color theme="1"/>
        <rFont val="Arial"/>
        <family val="2"/>
      </rPr>
      <t>S 504 H</t>
    </r>
    <r>
      <rPr>
        <sz val="12"/>
        <color theme="1"/>
        <rFont val="Arial"/>
        <family val="2"/>
      </rPr>
      <t xml:space="preserve"> </t>
    </r>
  </si>
  <si>
    <r>
      <t xml:space="preserve">Fund Type (MOF): </t>
    </r>
    <r>
      <rPr>
        <u/>
        <sz val="12"/>
        <color theme="1"/>
        <rFont val="Arial"/>
        <family val="2"/>
      </rPr>
      <t>P</t>
    </r>
  </si>
  <si>
    <r>
      <t xml:space="preserve">Legal Authority: </t>
    </r>
    <r>
      <rPr>
        <u/>
        <sz val="12"/>
        <color theme="1"/>
        <rFont val="Arial"/>
        <family val="2"/>
      </rPr>
      <t>Section 334-7, HRS</t>
    </r>
  </si>
  <si>
    <t>Provide accurate and reliable data for Federal reporting.</t>
  </si>
  <si>
    <t xml:space="preserve">% of Quarterly reports with analyzed data and findings to SAMHSA </t>
  </si>
  <si>
    <t>% of Annual reports for data integrity purposes, that compare the new year's client level and uniform reporting data with previous years</t>
  </si>
  <si>
    <t>MIS Quarterly Reports</t>
  </si>
  <si>
    <t>Provider Annual Reports</t>
  </si>
  <si>
    <r>
      <t xml:space="preserve">Name of Fund: </t>
    </r>
    <r>
      <rPr>
        <u/>
        <sz val="12"/>
        <color theme="1"/>
        <rFont val="Arial"/>
        <family val="2"/>
      </rPr>
      <t xml:space="preserve">  Hawaii COVID-19 Mental Health Response</t>
    </r>
  </si>
  <si>
    <r>
      <t xml:space="preserve">Apprn. Acct. Number: </t>
    </r>
    <r>
      <rPr>
        <u/>
        <sz val="12"/>
        <color theme="1"/>
        <rFont val="Arial"/>
        <family val="2"/>
      </rPr>
      <t>S 519 H</t>
    </r>
    <r>
      <rPr>
        <sz val="12"/>
        <color theme="1"/>
        <rFont val="Arial"/>
        <family val="2"/>
      </rPr>
      <t xml:space="preserve"> </t>
    </r>
  </si>
  <si>
    <t>To decrease likelihood of transmission of COVID-19 through appropriate care for those with mental illness.</t>
  </si>
  <si>
    <t>5% increase in individuals received treatment</t>
  </si>
  <si>
    <t>116</t>
  </si>
  <si>
    <t>5% increase in individuals received counseling</t>
  </si>
  <si>
    <t>5% increase in homeless individuals with less than severe mental illness (LMI) receiving outreach and case management services</t>
  </si>
  <si>
    <t xml:space="preserve"> </t>
  </si>
  <si>
    <t>Number of individuals received co-occurring services</t>
  </si>
  <si>
    <t>11</t>
  </si>
  <si>
    <t>Number of individuals received tele-psychiatry services</t>
  </si>
  <si>
    <t>110</t>
  </si>
  <si>
    <t>Number of healthcare providers received counseling services</t>
  </si>
  <si>
    <t>12</t>
  </si>
  <si>
    <t>Number of homeless individuals enrolled in outreach and case management</t>
  </si>
  <si>
    <t>74</t>
  </si>
  <si>
    <t>78</t>
  </si>
  <si>
    <t>Name of Fund: State Systems Development Initiative</t>
  </si>
  <si>
    <r>
      <t>Apprn. Acct. Number:</t>
    </r>
    <r>
      <rPr>
        <u/>
        <sz val="12"/>
        <color theme="1"/>
        <rFont val="Arial"/>
        <family val="2"/>
      </rPr>
      <t xml:space="preserve"> S 505 H</t>
    </r>
  </si>
  <si>
    <t>Fund Type (MOF): _P</t>
  </si>
  <si>
    <r>
      <t xml:space="preserve">Legal Authority: </t>
    </r>
    <r>
      <rPr>
        <u/>
        <sz val="12"/>
        <color theme="1"/>
        <rFont val="Arial"/>
        <family val="2"/>
      </rPr>
      <t>Administratively Created</t>
    </r>
  </si>
  <si>
    <t>To develop and enhance the state Maternal and Child Health (MCH) data capacity to monitor the health of mothers, infants, children , including children with special health needs and their families and assure access to systems of care.</t>
  </si>
  <si>
    <t>Number of seven key MCH datasets that are linked electronically to birth records for more comprehensive data analysis.</t>
  </si>
  <si>
    <t>Number of 15 national performance measures and 25 outcome measures analyzed and reported annually for the MCH block grant used to monitor population health</t>
  </si>
  <si>
    <t>33</t>
  </si>
  <si>
    <t>Number of data presentations, publications, websites developed and completed using MCH data</t>
  </si>
  <si>
    <t>2</t>
  </si>
  <si>
    <t>Number of MCH priority health issues selected utilizing analyzed datasets for MCH Block Grant reporting</t>
  </si>
  <si>
    <t>Number of state MCH priority health issues evaluated and plans modified utilizing analyzed datasets</t>
  </si>
  <si>
    <r>
      <t xml:space="preserve">Name of Fund: </t>
    </r>
    <r>
      <rPr>
        <u/>
        <sz val="12"/>
        <color theme="1"/>
        <rFont val="Arial"/>
        <family val="2"/>
      </rPr>
      <t>Newborn Screening State Evaluation Project</t>
    </r>
  </si>
  <si>
    <r>
      <t xml:space="preserve">Apprn. Acct. Number: </t>
    </r>
    <r>
      <rPr>
        <u/>
        <sz val="12"/>
        <color theme="1"/>
        <rFont val="Arial"/>
        <family val="2"/>
      </rPr>
      <t>S517</t>
    </r>
  </si>
  <si>
    <r>
      <t xml:space="preserve">Fund Type (MOF): </t>
    </r>
    <r>
      <rPr>
        <u/>
        <sz val="12"/>
        <color theme="1"/>
        <rFont val="Arial"/>
        <family val="2"/>
      </rPr>
      <t xml:space="preserve"> P</t>
    </r>
  </si>
  <si>
    <r>
      <t xml:space="preserve">Legal Authority: </t>
    </r>
    <r>
      <rPr>
        <u/>
        <sz val="12"/>
        <color theme="1"/>
        <rFont val="Arial"/>
        <family val="2"/>
      </rPr>
      <t xml:space="preserve"> Public Health Service Act, § 1110 (42 U.S.C. 300b-9)		</t>
    </r>
  </si>
  <si>
    <t>This project is funded to collect data in order to improve evaluation of state newborn screening programs and to build state-level capacity to assess and report on the effectiveness of screening, including timeliness, follow up, counseling, and health care services, in reducing the morbidity and mortality caused by heritable disorders in newborns and children. This demonstration program will evaluate the effectiveness of state newborn screening systems by collecting data on newborn screening quality indicator information.</t>
  </si>
  <si>
    <t>By 2022, all available data on Newborn Screening Technical Assistance and Evaluation Program (NewSTEPs) quality indicators for all newborns screened in 2019–2020 will be collected and submitted to the NewSTEPs national repository.</t>
  </si>
  <si>
    <t>NA</t>
  </si>
  <si>
    <t>By 2022, participating states will have an established sustainability plan to support data collection activities beyond the period of performance.</t>
  </si>
  <si>
    <t>Percentage of newborn screening quality indicators entered into the NewSTEPs data repository</t>
  </si>
  <si>
    <t>All newborn screening quality indicators entered into the NewSTEPs national repository</t>
  </si>
  <si>
    <t>Quality indicators are routinely collected, analyzed, reviewed, and finalized as part of program activities.</t>
  </si>
  <si>
    <t>Ensure Blood Lead Testing and Reporting</t>
  </si>
  <si>
    <t>Enhance Blood Lead Surveillance</t>
  </si>
  <si>
    <t>Improve Linkages of Lead-Exposed Children to Recommended Services</t>
  </si>
  <si>
    <t>Increase access to genetic services for underserved populations</t>
  </si>
  <si>
    <t>Increase minority students entering genetics professions</t>
  </si>
  <si>
    <t>Support practicing minority genetics providers to continue providing services</t>
  </si>
  <si>
    <t>Support the use of telegenetics through training of providers and increasing telegenetics sites</t>
  </si>
  <si>
    <t>All infants and toddlers referred to DOH EIS will receive a multidisciplinary evaluation to determine eligibility.</t>
  </si>
  <si>
    <t>84.0% </t>
  </si>
  <si>
    <t>84.3% </t>
  </si>
  <si>
    <t>84.5% </t>
  </si>
  <si>
    <t>84.8% </t>
  </si>
  <si>
    <t>85.0% </t>
  </si>
  <si>
    <t>85.3% </t>
  </si>
  <si>
    <r>
      <t xml:space="preserve">Name of Fund: </t>
    </r>
    <r>
      <rPr>
        <u/>
        <sz val="12"/>
        <color theme="1"/>
        <rFont val="Arial"/>
        <family val="2"/>
      </rPr>
      <t>Early Childhood Comprehensive Systems grant</t>
    </r>
  </si>
  <si>
    <t>Apprn. Acct. Number: S-522-H</t>
  </si>
  <si>
    <t>Legal Authority: 42 U.S.C. § 701(a)(3) (Title V, § 501(a)(3) of the Social Security Act)</t>
  </si>
  <si>
    <t>Improve the health and wellness of Hawaii's maternal and infant health population by improving the systems of services for prenatal to three year olds.</t>
  </si>
  <si>
    <t>Percentage of mother's general health status as rated as excellent or very good</t>
  </si>
  <si>
    <t>N/A</t>
  </si>
  <si>
    <t>Percent of pregnant women who receive prenatal care beginning in the first trimester</t>
  </si>
  <si>
    <t>Infant mortality rate per 1,000 live births</t>
  </si>
  <si>
    <t>Percent of infants breastfed exclusively through 6 months</t>
  </si>
  <si>
    <t>Percent of infants placed to sleep on a separate approved sleep surface</t>
  </si>
  <si>
    <t>Percentage of children, ages 9 through 35 months, receiving a developmental screening using a parent-completed screening tool</t>
  </si>
  <si>
    <t>Number of health care provider systems connecting families to a continuum of services beginning prenatally</t>
  </si>
  <si>
    <t>Number of health care and early childhood providers engaged in State-Level collaborative initiatives to improve maternal/early childhood systems of care</t>
  </si>
  <si>
    <t>Number of partnering Grant Advisory Council members actively particpating in quarterly meetings</t>
  </si>
  <si>
    <t>Number of trainings to support family leaders in systems improvement initiatives</t>
  </si>
  <si>
    <t>Number of staff funded to manage/implement program activities</t>
  </si>
  <si>
    <r>
      <t xml:space="preserve">Name of Fund: </t>
    </r>
    <r>
      <rPr>
        <u/>
        <sz val="12"/>
        <color theme="1"/>
        <rFont val="Arial"/>
        <family val="2"/>
      </rPr>
      <t>Medicare Rural Hospital Flexibility</t>
    </r>
  </si>
  <si>
    <r>
      <t xml:space="preserve">Apprn. Acct. Number: </t>
    </r>
    <r>
      <rPr>
        <u/>
        <sz val="12"/>
        <color theme="1"/>
        <rFont val="Arial"/>
        <family val="2"/>
      </rPr>
      <t>S-524-H</t>
    </r>
  </si>
  <si>
    <t>To assist small rural hospitals with their quality improvement efforts and with their adaptation to changing payment systems through investments in hardware, software, and related trainings.</t>
  </si>
  <si>
    <t>% of CAHs below national median for OP-18</t>
  </si>
  <si>
    <t>% of CAHs meeting FMT benchmark for days in AR</t>
  </si>
  <si>
    <t>% of CAHs above the national median for SNF ADC</t>
  </si>
  <si>
    <t>% of CAHs reporting 100% on EDTC</t>
  </si>
  <si>
    <t>% of CAHs meeting 100% on NHSN ASP survey</t>
  </si>
  <si>
    <t># of QI training sessions</t>
  </si>
  <si>
    <t># of FI training sessions</t>
  </si>
  <si>
    <t># of LANs</t>
  </si>
  <si>
    <t># of facility assessments</t>
  </si>
  <si>
    <t># of community reports</t>
  </si>
  <si>
    <t># of hospitals learning Studer methods</t>
  </si>
  <si>
    <t># of specialized trainings</t>
  </si>
  <si>
    <r>
      <t xml:space="preserve">Name of Fund: </t>
    </r>
    <r>
      <rPr>
        <u/>
        <sz val="12"/>
        <color theme="1"/>
        <rFont val="Arial"/>
        <family val="2"/>
      </rPr>
      <t>Small Rural Hospital Improvement Program</t>
    </r>
  </si>
  <si>
    <r>
      <t xml:space="preserve">Apprn. Acct. Number: </t>
    </r>
    <r>
      <rPr>
        <u/>
        <sz val="12"/>
        <color theme="1"/>
        <rFont val="Arial"/>
        <family val="2"/>
      </rPr>
      <t>S-525-H</t>
    </r>
  </si>
  <si>
    <t>Legal Authority: A 53/SL 18___________________</t>
  </si>
  <si>
    <t># of hospitals conducting QI training</t>
  </si>
  <si>
    <t># of hospitals preparing for payment reform</t>
  </si>
  <si>
    <t># SHIP eligible hospitals</t>
  </si>
  <si>
    <t>10</t>
  </si>
  <si>
    <t>Distribution of funds to eligible hospitals for quality improvement and payment reform.</t>
  </si>
  <si>
    <r>
      <t xml:space="preserve">Name of Fund: </t>
    </r>
    <r>
      <rPr>
        <u/>
        <sz val="12"/>
        <color theme="1"/>
        <rFont val="Arial"/>
        <family val="2"/>
      </rPr>
      <t>Regional Genetics Network Federal Grant</t>
    </r>
  </si>
  <si>
    <r>
      <t xml:space="preserve">Apprn. Acct. Number: </t>
    </r>
    <r>
      <rPr>
        <u/>
        <sz val="12"/>
        <color theme="1"/>
        <rFont val="Arial"/>
        <family val="2"/>
      </rPr>
      <t>S526</t>
    </r>
  </si>
  <si>
    <r>
      <t>Fund Type (MOF):</t>
    </r>
    <r>
      <rPr>
        <u/>
        <sz val="12"/>
        <color theme="1"/>
        <rFont val="Arial"/>
        <family val="2"/>
      </rPr>
      <t xml:space="preserve"> P</t>
    </r>
  </si>
  <si>
    <r>
      <t xml:space="preserve">Legal Authority: </t>
    </r>
    <r>
      <rPr>
        <u/>
        <sz val="12"/>
        <color theme="1"/>
        <rFont val="Arial"/>
        <family val="2"/>
      </rPr>
      <t>Social Security Act (SSA) Title V, Section 502 (a)(1), as amended</t>
    </r>
  </si>
  <si>
    <t>The Regional Genetics Networks (RGN) are funded to improve health equity and health outcomes in individuals with genetic conditions and to improve the quality of coordinated and comprehensive services to children with such conditions and their families by supporting an infrastructure to improve access to genetic services, providing training and education to health care professionals, and supporting families. The Hawaii administered RGN covers Alaska, California, Guam, Hawaii, Idaho, Oregon, and Washington.</t>
  </si>
  <si>
    <t>By May 2024, each RGN will facilitate connections to genetic services for at least 2,000 individuals or families with or at risk for genetic conditions, within the geographic area served by the RGN.</t>
  </si>
  <si>
    <t>By May 2024, increase to at least 33 percent of the individuals who are medically underserved with or at risk for genetic conditions, served by each RGN.</t>
  </si>
  <si>
    <t>By May 2024, increase by 20 percent the number of health care providers receiving education or training through the RGN.</t>
  </si>
  <si>
    <t>By May 2024, increase by 20 percent the number of individuals with or at risk for genetic conditions, receiving genetic services through telemedicine visits.</t>
  </si>
  <si>
    <t>By May 2024, increase by 20 percent the number of RGN resources accessed.</t>
  </si>
  <si>
    <t>Number of families receiving services via telegenetics</t>
  </si>
  <si>
    <t>Number of information receiving information about services or resources</t>
  </si>
  <si>
    <t>Number of genetics providers receiving training or education</t>
  </si>
  <si>
    <t>Number of individuals in the Minority Genetic Professionals Network</t>
  </si>
  <si>
    <t>Number genetic resources developed</t>
  </si>
  <si>
    <r>
      <t xml:space="preserve">Name of Fund: </t>
    </r>
    <r>
      <rPr>
        <u/>
        <sz val="12"/>
        <color theme="1"/>
        <rFont val="Arial"/>
        <family val="2"/>
      </rPr>
      <t>Universal Newborn Hearing Screening Project</t>
    </r>
    <r>
      <rPr>
        <sz val="12"/>
        <color theme="1"/>
        <rFont val="Arial"/>
        <family val="2"/>
      </rPr>
      <t xml:space="preserve"> (BabyHEARS)</t>
    </r>
  </si>
  <si>
    <r>
      <t xml:space="preserve">Apprn. Acct. Number: </t>
    </r>
    <r>
      <rPr>
        <u/>
        <sz val="12"/>
        <color theme="1"/>
        <rFont val="Arial"/>
        <family val="2"/>
      </rPr>
      <t>S 527 H</t>
    </r>
  </si>
  <si>
    <r>
      <t>Fund Type (MOF):</t>
    </r>
    <r>
      <rPr>
        <u/>
        <sz val="12"/>
        <color theme="1"/>
        <rFont val="Arial"/>
        <family val="2"/>
      </rPr>
      <t xml:space="preserve">   N</t>
    </r>
  </si>
  <si>
    <r>
      <t xml:space="preserve">Legal Authority: </t>
    </r>
    <r>
      <rPr>
        <u/>
        <sz val="12"/>
        <color theme="1"/>
        <rFont val="Arial"/>
        <family val="2"/>
      </rPr>
      <t>Section 399M of the Public Health Services (PHS) Act, as amended</t>
    </r>
  </si>
  <si>
    <t xml:space="preserve">The Hawaii Baby Hearing Evaluation and Access to Resources and Services (BabyHEARS) Project supports hearing screening and follow up services for newborns in the State of Hawaii with the following objectives:
a.	Screen 99% of the newborns in the State of Hawaii (95% is the national goal). 
b.	Meet the national goal to screen newborns by 1 month of age, diagnosis deaf and hard of hearing infants by 3 months of age, and enroll confirmed deaf and hard of hearing children into early intervention services by 6 months of age.
</t>
  </si>
  <si>
    <t>By March 31, 2024, 98% of newborns will receive newborn hearing screening</t>
  </si>
  <si>
    <t>By March 31, 2024, 85% of newborns that fail newborn hearing screening will receive diagnostic services to confirm if they are deaf or hard of hearing</t>
  </si>
  <si>
    <t>By March 31, 2024, 80% of infants that are confirmed as deaf or hard of hearing are enrolled into early intervention services</t>
  </si>
  <si>
    <t>Percentage of eligible newborns receiving newborn hearing screening by 1 month of age.</t>
  </si>
  <si>
    <t>Percentage of newborns failing newborn hearing screening receiving diagnostic services by 3 months of age</t>
  </si>
  <si>
    <t>Percentage of infants who are confirmed as deaf or hard of hearing enrolled in early intervention services by 6 months of age</t>
  </si>
  <si>
    <t>Number of staff funded to support activities to meet objectives</t>
  </si>
  <si>
    <t>Continue to receive federal funds for project</t>
  </si>
  <si>
    <t>Percentage of cases reviewed by clinical geneticist and uploaded to main birth defects database</t>
  </si>
  <si>
    <t>Apprn. Acct. Number: S-529-H</t>
  </si>
  <si>
    <t>The objective of this program is to identify families at risk for poor health and safety outcomes and to provide evidence-based home visiting services as an intervention to improve those outcomes. In particular, home visiting programs focus on maternal and child health; child safety; child abuse and neglect; child development; and family strengthening.</t>
  </si>
  <si>
    <t>Number of enrolled children with established medical home</t>
  </si>
  <si>
    <t>Number of enrolled children with established dental home.</t>
  </si>
  <si>
    <t>Number of caregivers receiving postpartum checkup</t>
  </si>
  <si>
    <t>Number of injury-related Emergency Department visits by enrolled children</t>
  </si>
  <si>
    <t>Number of enrolled children whose family reads, tell stories, and/or sings
with the child each day in a typical week.</t>
  </si>
  <si>
    <t>Number of caregivers served</t>
  </si>
  <si>
    <t>Number of children served</t>
  </si>
  <si>
    <t>Number of home visits completed</t>
  </si>
  <si>
    <t>Number of caregivers screened for depression</t>
  </si>
  <si>
    <t>Number of caregivers receiving injury prevention information</t>
  </si>
  <si>
    <t>Number of caregivers receiving a parent-child interaction observation</t>
  </si>
  <si>
    <t>Number of screens for developmental delay completed</t>
  </si>
  <si>
    <t>Number of caregivers receiving screens for Intimate Partner Violence</t>
  </si>
  <si>
    <t>Name of Fund: Sexual Violence Primary Prevention and Education</t>
  </si>
  <si>
    <t>Apprn. Acct. Number: S 531 H</t>
  </si>
  <si>
    <t>Fund Type (MOF): N</t>
  </si>
  <si>
    <t>Legal Authority: 42 USC 280b-1b(a)</t>
  </si>
  <si>
    <t>Increase the use of partnerships to implement community-level strategies and improve coordination of the state sexual violence prevention (SVP) efforts</t>
  </si>
  <si>
    <t># of partnerships</t>
  </si>
  <si>
    <t># of individuals reached</t>
  </si>
  <si>
    <t># of schools with prevention activities</t>
  </si>
  <si>
    <t># of organization partners by target populations</t>
  </si>
  <si>
    <t># of counties with prevention strategies implemented</t>
  </si>
  <si>
    <t># of meetings with partners</t>
  </si>
  <si>
    <t># of prevention strategies</t>
  </si>
  <si>
    <t># of sexual violence prevention events/activities</t>
  </si>
  <si>
    <t>PRAMS, the Pregnancy Risk Assessment Monitoring System, PRAMS provides data not available from other sources. PRAMS data are used by researchers to investigate emerging issues in the field of reproductive health and by state, territory, and local governments to plan and review programs and policies aimed at reducing health problems among mothers and babies.</t>
  </si>
  <si>
    <t>Survey response rates</t>
  </si>
  <si>
    <t>Samples per month of live births</t>
  </si>
  <si>
    <t>200</t>
  </si>
  <si>
    <t>Name of Fund: Personal Responsibility and Education Program</t>
  </si>
  <si>
    <r>
      <t xml:space="preserve">Apprn. Acct. Number: </t>
    </r>
    <r>
      <rPr>
        <u/>
        <sz val="12"/>
        <color theme="1"/>
        <rFont val="Arial"/>
        <family val="2"/>
      </rPr>
      <t>S 20 628 H 000298 22 101</t>
    </r>
  </si>
  <si>
    <r>
      <t xml:space="preserve">Fund Type (MOF): </t>
    </r>
    <r>
      <rPr>
        <u/>
        <sz val="12"/>
        <color theme="1"/>
        <rFont val="Arial"/>
        <family val="2"/>
      </rPr>
      <t>N</t>
    </r>
  </si>
  <si>
    <t>Legal Authority: SSA, Title V, Section 13 (42 U.S.C. § 713)</t>
  </si>
  <si>
    <t xml:space="preserve">Statement of Objectives:  </t>
  </si>
  <si>
    <t>Educate young people on both abstinence and contraception to prevent pregnancy and sexually transmitted infections including HIV/AIDS and targets youth ages 10-19 who are homeless, in foster care, live in rural areas or in geographic areas with high teen birth rates, or come from racial or ethnic minor groups.</t>
  </si>
  <si>
    <t>% of participants that complete the 22 hour out of school curriculum program.</t>
  </si>
  <si>
    <t>% of participants that complete and submit 2 pre-post surveys.</t>
  </si>
  <si>
    <t>% of agency staff that become certified program trainers of facilitators.</t>
  </si>
  <si>
    <t>% of participants complete the agency program and out of school curriculum.</t>
  </si>
  <si>
    <t>% of participants that report caring facilitators and connectedness.</t>
  </si>
  <si>
    <t xml:space="preserve">% of participants that report they can make healthy and safe decisions. </t>
  </si>
  <si>
    <t>% of participants that report improved ability to problem solve.</t>
  </si>
  <si>
    <t>% of participants that report feeling hopeful after participating in the program.</t>
  </si>
  <si>
    <t xml:space="preserve"># of agencies offering the evidence-based curriculum in the state. </t>
  </si>
  <si>
    <t xml:space="preserve"># of staff certified to train others to facilitate the curriculum.   </t>
  </si>
  <si>
    <t xml:space="preserve"># of clubs that maintain the 1 facilitator to 15 participant ratio. facilitate the 22 hour program curriculum. </t>
  </si>
  <si>
    <t xml:space="preserve"># of active curriculum facilitators. </t>
  </si>
  <si>
    <t># of graduate participants that return to become program facilitators.</t>
  </si>
  <si>
    <t xml:space="preserve"># of 22 week program cycles offered each federal fiscal year.  </t>
  </si>
  <si>
    <t># of clubs per program cycle.</t>
  </si>
  <si>
    <t xml:space="preserve"># of participants that attend at least one program meeting.  </t>
  </si>
  <si>
    <t>DOH program/fiscal monitoring/year (1 per agency)</t>
  </si>
  <si>
    <t># of facilitator refresher trainings per agency per year</t>
  </si>
  <si>
    <t># of DOH mtgs. With agency administration</t>
  </si>
  <si>
    <r>
      <t>Name of Fund: _</t>
    </r>
    <r>
      <rPr>
        <u/>
        <sz val="12"/>
        <color theme="1"/>
        <rFont val="Arial"/>
        <family val="2"/>
      </rPr>
      <t>Behavioral Risk Factors Surveillance System</t>
    </r>
    <r>
      <rPr>
        <sz val="12"/>
        <color theme="1"/>
        <rFont val="Arial"/>
        <family val="2"/>
      </rPr>
      <t>___________</t>
    </r>
  </si>
  <si>
    <r>
      <t>Apprn. Acct. Number: _</t>
    </r>
    <r>
      <rPr>
        <u/>
        <sz val="12"/>
        <color theme="1"/>
        <rFont val="Arial"/>
        <family val="2"/>
      </rPr>
      <t>S-506-H</t>
    </r>
    <r>
      <rPr>
        <sz val="12"/>
        <color theme="1"/>
        <rFont val="Arial"/>
        <family val="2"/>
      </rPr>
      <t>___________________</t>
    </r>
  </si>
  <si>
    <r>
      <t>Fund Type (MOF): _</t>
    </r>
    <r>
      <rPr>
        <u/>
        <sz val="12"/>
        <color theme="1"/>
        <rFont val="Arial"/>
        <family val="2"/>
      </rPr>
      <t>P</t>
    </r>
    <r>
      <rPr>
        <sz val="12"/>
        <color theme="1"/>
        <rFont val="Arial"/>
        <family val="2"/>
      </rPr>
      <t>________________________</t>
    </r>
  </si>
  <si>
    <r>
      <t>Legal Authority: _</t>
    </r>
    <r>
      <rPr>
        <u/>
        <sz val="12"/>
        <color theme="1"/>
        <rFont val="Arial"/>
        <family val="2"/>
      </rPr>
      <t>Sections 301(a) and 1703(a) of the Federal Public Health Services Act</t>
    </r>
    <r>
      <rPr>
        <sz val="12"/>
        <color theme="1"/>
        <rFont val="Arial"/>
        <family val="2"/>
      </rPr>
      <t>_____</t>
    </r>
  </si>
  <si>
    <t>Improve access to high-quality Behavioral Risk Factors Surveillance System ("BRFSS") data relevant to diverse communities and stakeholders to make data actionable. Project Period: 8/1/2020 - 7/31/2023</t>
  </si>
  <si>
    <t>2020-2021</t>
  </si>
  <si>
    <t># of full-complete telephone interviews for the main BRFSS (adults only).</t>
  </si>
  <si>
    <t># of full-complete telephone interviews for the 'Adult' Asthma Callback Survey.</t>
  </si>
  <si>
    <t># of full-complete telephone interviews for the 'Child' Asthma Callback Survey.</t>
  </si>
  <si>
    <t>Total # of Hawaii adult residents (18 years and older)</t>
  </si>
  <si>
    <t>Total # of individuals with current asthma (children and adults).</t>
  </si>
  <si>
    <t># of survey questions in the annual Hawaii BRFSS.</t>
  </si>
  <si>
    <t># of BRFSS indicators on the Hawaii Health Data Warehouse - Hawaii IBIS data reporting system.</t>
  </si>
  <si>
    <t># of custom BRFSS data reports fulfilled.</t>
  </si>
  <si>
    <t># of record-level BRFSS data requests fulfilled.</t>
  </si>
  <si>
    <t># of data trackers featuring Hawaii BRFSS data.</t>
  </si>
  <si>
    <t># partners represented in the Hawaii BRFSS Workgroup.</t>
  </si>
  <si>
    <t># of BRFSS training workshops conducted.</t>
  </si>
  <si>
    <t>Name of Fund:  PPG - State Lead Abatement Program</t>
  </si>
  <si>
    <t>Apprn. Acct. Number:  S 507 H</t>
  </si>
  <si>
    <t>Fund Type (MOF):  P</t>
  </si>
  <si>
    <t>Legal Authority:  1996 Appropriations Act (PL 104-134) &amp; 1998 Appropriations Act (PL 105-65)</t>
  </si>
  <si>
    <t>Continue to operate an EPA-authorized State Lead Abatement Program.  Implement lead-based training and certification program pursuant to Toxic Substances Control Act, Title IV, Sections 402 and 404.</t>
  </si>
  <si>
    <t>% Lead-Based Paint Firms/Training Providers in Compliance (IRH)</t>
  </si>
  <si>
    <t># Lead-Based Paint Firms/Training Providers (IRH)</t>
  </si>
  <si>
    <t># Inspections of Lead-Based Paint Sources (IRH)</t>
  </si>
  <si>
    <t>Name of Fund:  Beach Monitoring and Notification Program</t>
  </si>
  <si>
    <t>Apprn. Acct. Number:  S 512 H</t>
  </si>
  <si>
    <t>Legal Authority:  PL 92-500, Water Pollution Control Act</t>
  </si>
  <si>
    <t>Implement State's beach monitoring and notification program</t>
  </si>
  <si>
    <t xml:space="preserve">% WASTEWATER DISCHARGERS IN COMPLIANCE W/ PERMITS </t>
  </si>
  <si>
    <t>% OF MARINE RECREATIONAL SITES IN COMPL WITH RULES</t>
  </si>
  <si>
    <t># OF MAJOR AND MINOR WASTEWATER DISCHARGERS</t>
  </si>
  <si>
    <t xml:space="preserve">NUMBER OF MARINE RECREATIONAL SITES </t>
  </si>
  <si>
    <t xml:space="preserve"># OPER/MAINT/COMPLNT INSPECTNS OF WASTEWTR DISCHRS </t>
  </si>
  <si>
    <t xml:space="preserve"># OF MICROBIOL/CHEM ANALYSES FOR MARINE WATER QUAL </t>
  </si>
  <si>
    <t>Name of Fund:  Exchange Network</t>
  </si>
  <si>
    <t>Apprn. Acct. Number:  S 513 H</t>
  </si>
  <si>
    <t>Legal Authority:  P.L. 111-88; 40 CFR Part 3</t>
  </si>
  <si>
    <t>% of CAB permits with electronic permit inventory data</t>
  </si>
  <si>
    <t>% of EHA system facilities, sites, features, and events with real-time federal substance registry data</t>
  </si>
  <si>
    <t>Elaine updated</t>
  </si>
  <si>
    <t>% of CAB and CWB electronic facility data with real-time Facility Registry System updates</t>
  </si>
  <si>
    <t>% of Hazardous Waste RCRAinfo facilities and sites with increased data scope (permitting, corrective action and eManifest data)</t>
  </si>
  <si>
    <t>% of environmental interest data for Three (3) additional data sets to make available to the public through EHAconnect Portal</t>
  </si>
  <si>
    <t>% of CAB electronic permits</t>
  </si>
  <si>
    <t>% of EHA system facilities, sites, features, and events</t>
  </si>
  <si>
    <t>% of CAB and CWB facilities associated with Federal Facility Registry System</t>
  </si>
  <si>
    <t>% of Hazardous Waste RCRAinfo facilities and sites</t>
  </si>
  <si>
    <t>% of environmental interest data for Three (3) additional data sets</t>
  </si>
  <si>
    <t>One-time Implementation of Electronic Permit Inventory functionality for the Clean Air Branch System (ENFY19 grant commitment)</t>
  </si>
  <si>
    <t>One-time Development of Substance Registry System (SRS) Shared Service for EHA Systems (ENFY20 grant commitment)</t>
  </si>
  <si>
    <t>One-time Integration of Submit Web Shared Services for Clean Air Branch and Clean Water Branch Systems (ENFY20 grant commitment)</t>
  </si>
  <si>
    <t>One-time Implementation of Updated RCRAInfo Outbound Services (ENFY20 grant commitment)</t>
  </si>
  <si>
    <t>One-time Publishing of Three (3) Additional Real-time Geospatial Data Set Services for EHAconnect Portal (ENFY20 grant commitment)</t>
  </si>
  <si>
    <t>Name of Fund:  Toxic Substance Compliance Monitoring</t>
  </si>
  <si>
    <t>Apprn. Acct. Number:  S 536 H</t>
  </si>
  <si>
    <t>Legal Authority:  Toxic Substances Control Act, Section 28; 40 CFR Part 31</t>
  </si>
  <si>
    <t>Implement asbestos monitoring, inspection, and enforcement pursuant to Toxic Substances Control Act</t>
  </si>
  <si>
    <t>% OF SCHOOLS IN COMPLIANCE WITH AHERA (IRH)</t>
  </si>
  <si>
    <t>% ASBESTOS RENOV/DEMO (NESHAP) PROJS IN COMPLIANCE</t>
  </si>
  <si>
    <t># SCHLS REQUIRED TO IMPLMT ASBESTOS MGT PLAN (IRH)</t>
  </si>
  <si>
    <t xml:space="preserve"> # ASBESTOS RENOVATN/DEMOLITN (NESHAP) PROJS (IRH)  </t>
  </si>
  <si>
    <t># INSPECTIONS OF AHERA SOURCES (IRH)</t>
  </si>
  <si>
    <t>Name of Fund:  Hazardous Materials Emergency Preparedness</t>
  </si>
  <si>
    <t>Apprn. Acct. Number:  S 541 H</t>
  </si>
  <si>
    <t>Legal Authority:  49 U.S.C. 5101</t>
  </si>
  <si>
    <t>Provide hazardous materials training to local emergency first responders.</t>
  </si>
  <si>
    <t>NUMBER OF FIRST RESPONDERS TRAINED PER YEAR</t>
  </si>
  <si>
    <t>NUMBER OF FIRST RESPONDERS TRAINED</t>
  </si>
  <si>
    <t>NUMBER OF FIRST RESPONDERS TRAINED TO TECHNICIAN LEVEL</t>
  </si>
  <si>
    <t>Name of Fund:  Water Quality Management Planning</t>
  </si>
  <si>
    <t>Apprn. Acct. Number:  S 542 H</t>
  </si>
  <si>
    <t>Implement State Water Quality Planning and Management Program</t>
  </si>
  <si>
    <t>Name of Fund:  Leaking Underground Storage Tank - Corrective Action</t>
  </si>
  <si>
    <t>Apprn. Acct. Number:  S 543 H</t>
  </si>
  <si>
    <t>Legal Authority:  PL 94-580, Resource Conservation and Recovery Act</t>
  </si>
  <si>
    <t>Decrease the number of open leaking underground storage tanks (USTs) and restore these sites in order to protect public health and the environment</t>
  </si>
  <si>
    <t xml:space="preserve">% CUMULATIVE UST RELEASES CLEANED UP </t>
  </si>
  <si>
    <t># UST RELEASES REPORTED</t>
  </si>
  <si>
    <t># ACTIVE LEAKING UST SITES</t>
  </si>
  <si>
    <t># OF UST RELEASE RESPONSE CASES CLOSED</t>
  </si>
  <si>
    <t>Name of Fund:  Leaking Underground Storage Tank - Prevention</t>
  </si>
  <si>
    <t>Apprn. Acct. Number:  S 544 H</t>
  </si>
  <si>
    <t>Develop and operate an inspection, compliance, and enforcement program to prevent and detect releases from underground storage tanks (UST) pursuant to the Solid Waste Disposal Act</t>
  </si>
  <si>
    <t>% UST FACILITIES IN COMPLIANCE</t>
  </si>
  <si>
    <t># ACTIVE UST FACILITIES REGISTERED</t>
  </si>
  <si>
    <t xml:space="preserve"># CLOSED AND ACTIVE UST FACILITIES REGISTERED </t>
  </si>
  <si>
    <t># OF UST FACILITES INSPECTED</t>
  </si>
  <si>
    <t># OF UST PERMITS ISSUED</t>
  </si>
  <si>
    <t>Name of Fund:  State Clean Diesel Grant-Diesel Retrofit</t>
  </si>
  <si>
    <t>Apprn. Acct. Number:  S 545 H</t>
  </si>
  <si>
    <t>Legal Authority:  PL 109-58, Energy Policy Act of 2005</t>
  </si>
  <si>
    <t>Reduce emissions from in-use diesel engines</t>
  </si>
  <si>
    <t xml:space="preserve">REDUCTION OF AIR POLLUTANTS NOx (Short Tons) </t>
  </si>
  <si>
    <t>REDUCTION OF AIR POLLUTANTS CO (Short Tons)</t>
  </si>
  <si>
    <t xml:space="preserve">REDUCTION OF AIR POLLUTANTS CO2 (GREENHOUSE GAS) (Short Tons) </t>
  </si>
  <si>
    <t>BENEFICIARIES/COMPANIES RECEIVING GRANT SUBSIDY</t>
  </si>
  <si>
    <t>NO. OF DIESEL VEHICLES REPLACED</t>
  </si>
  <si>
    <t>Name of Fund:  Department of Defense and State MOA</t>
  </si>
  <si>
    <t>Apprn. Acct. Number:  S 546 H</t>
  </si>
  <si>
    <t>Legal Authority:  P.L. 96-510, Comprehensive Environmental Response, Compensation, and Liability Act</t>
  </si>
  <si>
    <t>Enable the State to ensure that the environmental assessment and remediation of contaminated sites on military-owned and military-operated properties in the State of Hawaii meet legal requirements and result in site conditions that are protective of human health and the environment.</t>
  </si>
  <si>
    <t># of regulatory documents finalized by military after DOH approval</t>
  </si>
  <si>
    <t># of military installations requiring oversight</t>
  </si>
  <si>
    <t xml:space="preserve"># of regulatory submittals DOH reviewed/commented on  </t>
  </si>
  <si>
    <t>Name of Fund:  State Response Program</t>
  </si>
  <si>
    <t>Apprn. Acct. Number:  S 547 H</t>
  </si>
  <si>
    <t>Legal Authority:  Comprehensive Environmental Response, Compensation, and Liability Act</t>
  </si>
  <si>
    <t xml:space="preserve">Develop, implement, and maintain State Response Program with timely survey and inventory of brownfield sites, which are properties whose expansion, redevelopment, or reuse may be complicated by the presence of hazardous substances.  Oversight and enforcement authorities to ensure that response actions protect human health and the environment, resources to provide meaningful public involvement, mechanisms for approval of cleanup plans, and verification of complete responses. </t>
  </si>
  <si>
    <t xml:space="preserve"># BROWNFIELD (BF) SITES WITH RECORDS AVAILABLE ONLINE ON iHEER </t>
  </si>
  <si>
    <t># CONTAMINATION NOTIFICATIONS TO PERMITTED CONSTRUCTION PROJECTS TO PRE-PLAN SAFETY MEASURES</t>
  </si>
  <si>
    <t># BF OUTREACH EVENTS TO INCREASE CLEANUP AND REUSE</t>
  </si>
  <si>
    <t># HUMAN TEST RESULTS AND ENV HEALTH INQUIRIES FROM MDs AND PUBLIC ACTED ON AND RESOLVED</t>
  </si>
  <si>
    <t># OF OIL/CHEM/HAZARDOUS MATERIAL SPILL RPTS RCVD</t>
  </si>
  <si>
    <t># SITES ON STATE SITE LIST W/ SUSP/CONF CONTAMINTN</t>
  </si>
  <si>
    <t># FACILITIES REPORTG CHEM INVENTORIES UNDER HEPCRA</t>
  </si>
  <si>
    <t># HUMAN BIOMONITORING RESULTS RCVD PER MANDATE</t>
  </si>
  <si>
    <t># OIL/CHEM/HAZARD MATERIAL SPILL REPORTS RESOLVED</t>
  </si>
  <si>
    <t># STATE SITE LIST SITES CLEAR/CLEAN/WITH CONTROLS</t>
  </si>
  <si>
    <t># FACIL WHERE CHEM INVEN SHARED W/ EMRG RESP COMM</t>
  </si>
  <si>
    <t># HUMAN BIOMONITORG RSLTS SCREENED/IN SURVEILLANCE</t>
  </si>
  <si>
    <t>Name of Fund:  Preliminary Assessment/Site Inspection</t>
  </si>
  <si>
    <t>Apprn. Acct. Number:  S 548 H</t>
  </si>
  <si>
    <t xml:space="preserve"> Site discovery and site screening activities to identify contaminated sites, and enable remediation and safe re-use of land  with historic environmental contamination</t>
  </si>
  <si>
    <t># PA OR SITE SCREENINGS COMPLETED FOR NPL CONSIDERATION</t>
  </si>
  <si>
    <t xml:space="preserve"># SITE SCREENINGS QUALIFYING FOR NPL LISTING </t>
  </si>
  <si>
    <r>
      <t xml:space="preserve">Name of Fund: </t>
    </r>
    <r>
      <rPr>
        <u/>
        <sz val="12"/>
        <color theme="1"/>
        <rFont val="Arial"/>
        <family val="2"/>
      </rPr>
      <t>Medicare Administration Title XVIII</t>
    </r>
  </si>
  <si>
    <r>
      <t xml:space="preserve">Apprn. Acct. Number: </t>
    </r>
    <r>
      <rPr>
        <u/>
        <sz val="12"/>
        <color theme="1"/>
        <rFont val="Arial"/>
        <family val="2"/>
      </rPr>
      <t>S-**-509-H</t>
    </r>
  </si>
  <si>
    <r>
      <t xml:space="preserve">Fund Type (MOF): </t>
    </r>
    <r>
      <rPr>
        <u/>
        <sz val="12"/>
        <color theme="1"/>
        <rFont val="Arial"/>
        <family val="2"/>
      </rPr>
      <t>P, Other Federal Funds</t>
    </r>
  </si>
  <si>
    <r>
      <t xml:space="preserve">Legal Authority: </t>
    </r>
    <r>
      <rPr>
        <u/>
        <sz val="12"/>
        <color theme="1"/>
        <rFont val="Arial"/>
        <family val="2"/>
      </rPr>
      <t>Social Security Act, Section 1864, and U.S. Public Law 100-578</t>
    </r>
  </si>
  <si>
    <t>Medicare-eligible facilities meeting federal certification requirements</t>
  </si>
  <si>
    <t>Complaint investigations and corrective actions completed</t>
  </si>
  <si>
    <t>Hospitals, Critical Access Hospitals</t>
  </si>
  <si>
    <t>Skilled Nursing Facilities (SNF), Inter. Care Facilities (ICF)</t>
  </si>
  <si>
    <t>Hospice, ESRD, and Other</t>
  </si>
  <si>
    <t>HHA, Adult Day Health, Ambulatory Surgical, Rural Health Clinics</t>
  </si>
  <si>
    <t>Medicare Certification Surveys</t>
  </si>
  <si>
    <r>
      <t xml:space="preserve">Name of Fund: </t>
    </r>
    <r>
      <rPr>
        <u/>
        <sz val="12"/>
        <color theme="1"/>
        <rFont val="Arial"/>
        <family val="2"/>
      </rPr>
      <t>Medicare Administration Title XIX</t>
    </r>
  </si>
  <si>
    <r>
      <t xml:space="preserve">Apprn. Acct. Number: </t>
    </r>
    <r>
      <rPr>
        <u/>
        <sz val="12"/>
        <color theme="1"/>
        <rFont val="Arial"/>
        <family val="2"/>
      </rPr>
      <t>S-**-538-H</t>
    </r>
  </si>
  <si>
    <t>Medicaid-eligible facilities meeting federal certification requirements</t>
  </si>
  <si>
    <t>Hospitals</t>
  </si>
  <si>
    <t>Skilled Nursing Facilities (SNF), Inter. Care Facilities (ICF &amp; ICF-IID)</t>
  </si>
  <si>
    <t>Hospice, Organ Procurement, Free Standing X-Ray</t>
  </si>
  <si>
    <t>Medicaid Certification Surveys</t>
  </si>
  <si>
    <r>
      <t xml:space="preserve">Name of Fund: </t>
    </r>
    <r>
      <rPr>
        <u/>
        <sz val="12"/>
        <color theme="1"/>
        <rFont val="Arial"/>
        <family val="2"/>
      </rPr>
      <t>Medicare Clinical Laboratory Improvement Amendments (CLIA)</t>
    </r>
  </si>
  <si>
    <r>
      <t xml:space="preserve">Apprn. Acct. Number: </t>
    </r>
    <r>
      <rPr>
        <u/>
        <sz val="12"/>
        <color theme="1"/>
        <rFont val="Arial"/>
        <family val="2"/>
      </rPr>
      <t>S-**-539-H</t>
    </r>
  </si>
  <si>
    <t>To enforce minimum standards to assure the health, welfare and safety of people in health care facilities and services; enhance the capacity of state license and federal surveys and permit of Medicare CLIA program. The program size indicators are based on the number of clinical laboratories in the State of Hawaii.</t>
  </si>
  <si>
    <t>Clinical Laboratories</t>
  </si>
  <si>
    <t>CLIA surveys</t>
  </si>
  <si>
    <t>CLIA Complaints investigations</t>
  </si>
  <si>
    <r>
      <t xml:space="preserve">Name of Fund: </t>
    </r>
    <r>
      <rPr>
        <u/>
        <sz val="12"/>
        <color theme="1"/>
        <rFont val="Arial"/>
        <family val="2"/>
      </rPr>
      <t>Core Violence &amp; Injury Prevention Program</t>
    </r>
  </si>
  <si>
    <r>
      <t>Apprn. Acct. Number:</t>
    </r>
    <r>
      <rPr>
        <u/>
        <sz val="12"/>
        <color theme="1"/>
        <rFont val="Arial"/>
        <family val="2"/>
      </rPr>
      <t xml:space="preserve"> S-17-510 H               </t>
    </r>
  </si>
  <si>
    <r>
      <t xml:space="preserve">Fund Type (MOF): </t>
    </r>
    <r>
      <rPr>
        <u/>
        <sz val="12"/>
        <color theme="1"/>
        <rFont val="Arial"/>
        <family val="2"/>
      </rPr>
      <t xml:space="preserve">P                                      </t>
    </r>
  </si>
  <si>
    <r>
      <t xml:space="preserve">Legal Authority: </t>
    </r>
    <r>
      <rPr>
        <u/>
        <sz val="12"/>
        <color theme="1"/>
        <rFont val="Arial"/>
        <family val="2"/>
      </rPr>
      <t>SEC 301, 317&amp;319A 42USC241, 247B&amp;280G-B-3</t>
    </r>
  </si>
  <si>
    <t>To minimize death, injury, and disability due to life threatening situations by assuring the availability of high quality emergency medical care through the development of a statewide system capable of providing coordinated emergency medical care and injury prevention services.  The purpose of the project, and federal funding, is (was) to provide support to increase effectiveness in reducing and preventing the leading cause of injuries.</t>
  </si>
  <si>
    <t>% INCR in COMM COALITIONS/PARTNERS INITIATED &amp; SPPT INJ PREV</t>
  </si>
  <si>
    <t>% INCR in NO. OF PERSONS TRAINED IN INJ PREVENTION</t>
  </si>
  <si>
    <t>GENERAL DE FACTO POPULATION (THOUSANDS)</t>
  </si>
  <si>
    <t>1607</t>
  </si>
  <si>
    <t># OF YOUTHS UNDER 24 AND SENIORS 65 YRS AND OLDER</t>
  </si>
  <si>
    <t>673347</t>
  </si>
  <si>
    <t># OF PEOPLE TRAINED IN INJURY PREVENTION</t>
  </si>
  <si>
    <t># COMM COALITION/TASKFORCE/PRTNRSHP INIT/SUPPT IN INJ PREV</t>
  </si>
  <si>
    <t>Name of Fund: Senior Medicare Patrol Program</t>
  </si>
  <si>
    <t>Apprn. Acct. Number: S-514-H</t>
  </si>
  <si>
    <t>Legal Authority: 42 USC 3032</t>
  </si>
  <si>
    <t>To empower and assist Kupuna to prevent, detect, and report health care fraud, errors and abuse through education and counseling.</t>
  </si>
  <si>
    <t xml:space="preserve">Medicare beneficiaries </t>
  </si>
  <si>
    <t>2500</t>
  </si>
  <si>
    <t>Free, confidential, one on one counseling</t>
  </si>
  <si>
    <t>Group presentations</t>
  </si>
  <si>
    <t>Name of Fund: Covid-19 ADRC Grant Stimulus</t>
  </si>
  <si>
    <t>Legal Authority: Act 2020 P.L. 116-123</t>
  </si>
  <si>
    <t>To support preventing, preparing for and responding to Coronavirus disease.</t>
  </si>
  <si>
    <t>Older residents in the State of Hawaii</t>
  </si>
  <si>
    <t>Vaccinated</t>
  </si>
  <si>
    <t>1000</t>
  </si>
  <si>
    <t>Media contacts</t>
  </si>
  <si>
    <t>Name of Fund: Hawaii's Alzheimer's Disease Program</t>
  </si>
  <si>
    <t>Apprn. Acct. Number: S-550-H</t>
  </si>
  <si>
    <t>Legal Authority: Title IV of the Older Americans Act</t>
  </si>
  <si>
    <t>250</t>
  </si>
  <si>
    <t>Training for caregivers</t>
  </si>
  <si>
    <t>100</t>
  </si>
  <si>
    <t>Education materials</t>
  </si>
  <si>
    <t>Name of Fund: State Health Insurance Assistance Program</t>
  </si>
  <si>
    <t>Apprn. Acct. Number: S-552-H</t>
  </si>
  <si>
    <t>Legal Authority: 42 USC 1995b-4</t>
  </si>
  <si>
    <t>Counseling and assistance to Medicare beneficiaries.</t>
  </si>
  <si>
    <t>Free counseling assistance</t>
  </si>
  <si>
    <t>Presentations</t>
  </si>
  <si>
    <t>Beneficiaries 65 and older</t>
  </si>
  <si>
    <t>Free, unbiased, confidential assistance to answer Medicare options</t>
  </si>
  <si>
    <t>Free, virtual presentation on Medicare topics.</t>
  </si>
  <si>
    <t>Name of Fund: Title VII Ombudsman/Elder Abuse</t>
  </si>
  <si>
    <t>Apprn. Acct. Number: S-554-H</t>
  </si>
  <si>
    <t>Legal Authority: PL 114-144</t>
  </si>
  <si>
    <t>Advocacy to protect the rights and benefits of vulnerable people in long term settings.</t>
  </si>
  <si>
    <t>Complaints faced by residents</t>
  </si>
  <si>
    <t>Long Term facilities 1700</t>
  </si>
  <si>
    <t>1700</t>
  </si>
  <si>
    <t>Quarterly visits to long term care facilities</t>
  </si>
  <si>
    <t>Complaint cases</t>
  </si>
  <si>
    <t>Name of Fund: Nutrition Services Incentive Program</t>
  </si>
  <si>
    <t>Apprn. Acct. Number: S-555-H</t>
  </si>
  <si>
    <t>Rewards AAA's that effectively deliver nutritious meals to older adults.</t>
  </si>
  <si>
    <t>Raw food costs</t>
  </si>
  <si>
    <t>The Second Chance Act Comprehensive Community-based Adult Reentry Program supports organizations providing comprehensive reentry services to participants with co-occurring substance use disorder and mental illness (CSAMI) throughout their transition from jail or prison to the community. The grant seeks to increase coordination between partners in corrections, parole, probation, law enforcement, and other reentry service providers.  These partnerships should develop comprehensive case management plans that directly address criminogenic risk and needs, as determined by validated criminogenic risk assessments, and provide or facilitate services in a manner consistent with the learning styles and abilities of the participants. This includes ensuring cognitive behavioral programming is in place pre-release, whether by the lead applicant or a partnering agency.</t>
  </si>
  <si>
    <t>Number of forensic peer specialists trained</t>
  </si>
  <si>
    <t>Number of CSAMI arrestees receiving services by program</t>
  </si>
  <si>
    <t>Number of CSAMI program participants rearrested within 6 months</t>
  </si>
  <si>
    <t xml:space="preserve">Number of CSAMI arrestees annually </t>
  </si>
  <si>
    <t>400.00</t>
  </si>
  <si>
    <t>Number of peer specialists trained</t>
  </si>
  <si>
    <t>Number of CSAMI arrestees screened at HPD</t>
  </si>
  <si>
    <t>Number of CSAMI arrestees accepting services</t>
  </si>
  <si>
    <t>Laboratory: Total number of Advanced Molecular Diagnostics tests performed for (Whole Genome Sequencing)</t>
  </si>
  <si>
    <t>Number of eight key MCH datasets that are accessible electronically and in a timely manner.</t>
  </si>
  <si>
    <t>Federal Complaint Investigations</t>
  </si>
  <si>
    <t>To enforce minimum standards to assure the health, welfare and safety of people in health care facilities and services; enhance the capacity of state licensure and federal surveys and certifications of Medicare Title XVIII program; and improve public outreach efforts and consultations to industries, educate the public, department staff and providers. The program size indicators are based on the number of healthcare facilities in each target group.</t>
  </si>
  <si>
    <t>Develop, implement, and maintain application data systems to support operational, regulatory, and compliance requirements of Environmental Health Administration programs. Exchange Network (EN) funding is a competitive annual grant program.  Awarded objectives are one-time information management and technical development and implementation projects.</t>
  </si>
  <si>
    <t>Educating Medicare beneficiaries to detect billing errors</t>
  </si>
  <si>
    <t>Disseminating fraud prevention and identification information</t>
  </si>
  <si>
    <t>Number of family leaders trained to effectively participate in the development of Systems Level Improvements</t>
  </si>
  <si>
    <t>Number of medical and community service providers engaged in the development of a centralized Intake-Referral System</t>
  </si>
  <si>
    <t>% of CAHs meeting benchmark for  gross days in AR</t>
  </si>
  <si>
    <t>Number of Critical Access Hospitals (CAHs)</t>
  </si>
  <si>
    <r>
      <t>Legal Authority: __</t>
    </r>
    <r>
      <rPr>
        <u/>
        <sz val="12"/>
        <color theme="1"/>
        <rFont val="Arial"/>
        <family val="2"/>
      </rPr>
      <t>_Act 91, SLH 2013</t>
    </r>
  </si>
  <si>
    <r>
      <t>Name of Fund: __</t>
    </r>
    <r>
      <rPr>
        <u/>
        <sz val="12"/>
        <color theme="1"/>
        <rFont val="Arial"/>
        <family val="2"/>
      </rPr>
      <t>Hawaii Home Visiting Network</t>
    </r>
  </si>
  <si>
    <r>
      <t>Name of Fund: ____</t>
    </r>
    <r>
      <rPr>
        <u/>
        <sz val="12"/>
        <color theme="1"/>
        <rFont val="Arial"/>
        <family val="2"/>
      </rPr>
      <t>_PRAMS_______</t>
    </r>
  </si>
  <si>
    <r>
      <t>Apprn. Acct. Number: __</t>
    </r>
    <r>
      <rPr>
        <u/>
        <sz val="12"/>
        <color theme="1"/>
        <rFont val="Arial"/>
        <family val="2"/>
      </rPr>
      <t>__S 533_____</t>
    </r>
  </si>
  <si>
    <r>
      <t>Fund Type (MOF): _______</t>
    </r>
    <r>
      <rPr>
        <u/>
        <sz val="12"/>
        <color theme="1"/>
        <rFont val="Arial"/>
        <family val="2"/>
      </rPr>
      <t>__P_____</t>
    </r>
  </si>
  <si>
    <r>
      <t>Legal Authority: __</t>
    </r>
    <r>
      <rPr>
        <u/>
        <sz val="12"/>
        <color theme="1"/>
        <rFont val="Arial"/>
        <family val="2"/>
      </rPr>
      <t>_A 5/SL 19_______</t>
    </r>
  </si>
  <si>
    <t>To enforce minimum standards to assure the health, welfare and safety of people in health care facilities and services; enhance the capacity of state licensure and federal surveys and certifications of Medicare Title XIX program; and improve public outreach efforts and consultations to industries, educate the public, department staff and providers. The program size indicators are based on the number of healthcare facilities in each target group.</t>
  </si>
  <si>
    <t>Clinical Laboratories meeting federal certification requirements</t>
  </si>
  <si>
    <t>Disseminating dementia information</t>
  </si>
  <si>
    <t>Training for service providers</t>
  </si>
  <si>
    <t>Work with facilities, community organizations, residents and family councils</t>
  </si>
  <si>
    <r>
      <t>Fund Type (MOF): ____</t>
    </r>
    <r>
      <rPr>
        <u/>
        <sz val="12"/>
        <color theme="1"/>
        <rFont val="Arial"/>
        <family val="2"/>
      </rPr>
      <t>_P__________</t>
    </r>
  </si>
  <si>
    <r>
      <t xml:space="preserve">Legal Authority: </t>
    </r>
    <r>
      <rPr>
        <u/>
        <sz val="12"/>
        <color theme="1"/>
        <rFont val="Arial"/>
        <family val="2"/>
      </rPr>
      <t>_Act 088, SLH 2021__</t>
    </r>
  </si>
  <si>
    <r>
      <t xml:space="preserve">Apprn. Acct. Number: </t>
    </r>
    <r>
      <rPr>
        <u/>
        <sz val="12"/>
        <color theme="1"/>
        <rFont val="Arial"/>
        <family val="2"/>
      </rPr>
      <t>_S-20-523___</t>
    </r>
  </si>
  <si>
    <r>
      <t xml:space="preserve">Name of Fund: </t>
    </r>
    <r>
      <rPr>
        <u/>
        <sz val="12"/>
        <color theme="1"/>
        <rFont val="Arial"/>
        <family val="2"/>
      </rPr>
      <t>_Second Chance Act Reentry Initiative___</t>
    </r>
  </si>
  <si>
    <t>Apprn. Acct. Number: S 511 H (merged with S 515 H from FY2019)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</si>
</sst>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0.0"/>
  </numFmts>
  <fonts count="18" x14ac:knownFonts="1">
    <font>
      <sz val="11"/>
      <color theme="1"/>
      <name val="Calibri"/>
      <family val="2"/>
      <scheme val="minor"/>
    </font>
    <font>
      <b/>
      <sz val="12"/>
      <color theme="1"/>
      <name val="Arial"/>
      <family val="2"/>
    </font>
    <font>
      <sz val="12"/>
      <color theme="1"/>
      <name val="Arial"/>
      <family val="2"/>
    </font>
    <font>
      <b/>
      <u/>
      <sz val="12"/>
      <color theme="1"/>
      <name val="Arial"/>
      <family val="2"/>
    </font>
    <font>
      <sz val="11"/>
      <color theme="1"/>
      <name val="Calibri"/>
      <family val="2"/>
      <scheme val="minor"/>
    </font>
    <font>
      <sz val="12"/>
      <color rgb="FFFF0000"/>
      <name val="Arial"/>
      <family val="2"/>
    </font>
    <font>
      <u/>
      <sz val="12"/>
      <color theme="1"/>
      <name val="Arial"/>
      <family val="2"/>
    </font>
    <font>
      <sz val="10"/>
      <name val="Arial"/>
      <family val="2"/>
    </font>
    <font>
      <sz val="12"/>
      <color theme="1"/>
      <name val="Arial"/>
    </font>
    <font>
      <sz val="12"/>
      <color theme="1"/>
      <name val="Calibri"/>
      <family val="2"/>
      <scheme val="minor"/>
    </font>
    <font>
      <sz val="12"/>
      <name val="Arial"/>
      <family val="2"/>
    </font>
    <font>
      <b/>
      <sz val="12"/>
      <name val="Arial"/>
      <family val="2"/>
    </font>
    <font>
      <b/>
      <u/>
      <sz val="11"/>
      <color theme="1"/>
      <name val="Arial"/>
      <family val="2"/>
    </font>
    <font>
      <b/>
      <sz val="11"/>
      <color theme="1"/>
      <name val="Arial"/>
      <family val="2"/>
    </font>
    <font>
      <sz val="10"/>
      <color theme="1"/>
      <name val="Arial"/>
      <family val="2"/>
    </font>
    <font>
      <sz val="11"/>
      <color theme="1"/>
      <name val="Arial"/>
      <family val="2"/>
    </font>
    <font>
      <b/>
      <sz val="12"/>
      <color theme="1"/>
      <name val="Arial"/>
    </font>
    <font>
      <sz val="12"/>
      <color rgb="FFFF0000"/>
      <name val="Arial"/>
    </font>
  </fonts>
  <fills count="6">
    <fill>
      <patternFill patternType="none"/>
    </fill>
    <fill>
      <patternFill patternType="gray125"/>
    </fill>
    <fill>
      <patternFill patternType="solid">
        <fgColor rgb="FFFFFF00"/>
        <bgColor indexed="64"/>
      </patternFill>
    </fill>
    <fill>
      <patternFill patternType="solid">
        <fgColor theme="8" tint="0.79998168889431442"/>
        <bgColor indexed="64"/>
      </patternFill>
    </fill>
    <fill>
      <patternFill patternType="solid">
        <fgColor theme="0"/>
        <bgColor indexed="64"/>
      </patternFill>
    </fill>
    <fill>
      <patternFill patternType="solid">
        <fgColor theme="4" tint="0.79998168889431442"/>
        <bgColor indexed="64"/>
      </patternFill>
    </fill>
  </fills>
  <borders count="10">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4">
    <xf numFmtId="0" fontId="0" fillId="0" borderId="0"/>
    <xf numFmtId="43" fontId="4" fillId="0" borderId="0" applyFont="0" applyFill="0" applyBorder="0" applyAlignment="0" applyProtection="0"/>
    <xf numFmtId="9" fontId="4" fillId="0" borderId="0" applyFont="0" applyFill="0" applyBorder="0" applyAlignment="0" applyProtection="0"/>
    <xf numFmtId="0" fontId="7" fillId="0" borderId="0"/>
  </cellStyleXfs>
  <cellXfs count="138">
    <xf numFmtId="0" fontId="0" fillId="0" borderId="0" xfId="0"/>
    <xf numFmtId="0" fontId="1" fillId="0" borderId="0" xfId="0" applyFont="1"/>
    <xf numFmtId="0" fontId="2" fillId="0" borderId="0" xfId="0" applyFont="1"/>
    <xf numFmtId="0" fontId="2" fillId="0" borderId="0" xfId="0" applyFont="1" applyAlignment="1">
      <alignment horizontal="left"/>
    </xf>
    <xf numFmtId="0" fontId="3" fillId="0" borderId="0" xfId="0" applyFont="1"/>
    <xf numFmtId="0" fontId="2"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2" fillId="0" borderId="0" xfId="0" quotePrefix="1" applyFont="1" applyAlignment="1">
      <alignment horizontal="left"/>
    </xf>
    <xf numFmtId="4" fontId="2" fillId="3" borderId="3" xfId="0" applyNumberFormat="1" applyFont="1" applyFill="1" applyBorder="1" applyAlignment="1">
      <alignment horizontal="center"/>
    </xf>
    <xf numFmtId="49" fontId="2" fillId="0" borderId="0" xfId="0" applyNumberFormat="1" applyFont="1" applyAlignment="1">
      <alignment horizontal="left" wrapText="1"/>
    </xf>
    <xf numFmtId="49" fontId="2" fillId="0" borderId="1" xfId="0" applyNumberFormat="1" applyFont="1" applyBorder="1" applyAlignment="1">
      <alignment horizontal="left" wrapText="1"/>
    </xf>
    <xf numFmtId="4" fontId="2" fillId="0" borderId="1" xfId="0" applyNumberFormat="1" applyFont="1" applyBorder="1" applyAlignment="1">
      <alignment horizontal="center"/>
    </xf>
    <xf numFmtId="49" fontId="2" fillId="3" borderId="3" xfId="0" applyNumberFormat="1" applyFont="1" applyFill="1" applyBorder="1" applyAlignment="1">
      <alignment wrapText="1"/>
    </xf>
    <xf numFmtId="0" fontId="1" fillId="0" borderId="0" xfId="0" applyFont="1" applyAlignment="1">
      <alignment horizontal="center"/>
    </xf>
    <xf numFmtId="3" fontId="2" fillId="3" borderId="3" xfId="0" applyNumberFormat="1" applyFont="1" applyFill="1" applyBorder="1" applyAlignment="1">
      <alignment horizontal="center"/>
    </xf>
    <xf numFmtId="43" fontId="2" fillId="3" borderId="3" xfId="1" applyFont="1" applyFill="1" applyBorder="1" applyAlignment="1">
      <alignment wrapText="1"/>
    </xf>
    <xf numFmtId="0" fontId="7" fillId="0" borderId="7" xfId="3" applyBorder="1"/>
    <xf numFmtId="0" fontId="7" fillId="0" borderId="0" xfId="3"/>
    <xf numFmtId="0" fontId="7" fillId="0" borderId="5" xfId="3" applyBorder="1"/>
    <xf numFmtId="9" fontId="2" fillId="3" borderId="3" xfId="2" applyFont="1" applyFill="1" applyBorder="1" applyAlignment="1">
      <alignment horizontal="center"/>
    </xf>
    <xf numFmtId="1" fontId="2" fillId="3" borderId="3" xfId="0" applyNumberFormat="1" applyFont="1" applyFill="1" applyBorder="1" applyAlignment="1">
      <alignment horizontal="center" vertical="center" wrapText="1"/>
    </xf>
    <xf numFmtId="1" fontId="2" fillId="3" borderId="3" xfId="0" applyNumberFormat="1" applyFont="1" applyFill="1" applyBorder="1" applyAlignment="1">
      <alignment horizontal="center"/>
    </xf>
    <xf numFmtId="1" fontId="2" fillId="3" borderId="3" xfId="2" applyNumberFormat="1" applyFont="1" applyFill="1" applyBorder="1" applyAlignment="1">
      <alignment horizontal="center"/>
    </xf>
    <xf numFmtId="1" fontId="2" fillId="3" borderId="3" xfId="0" applyNumberFormat="1" applyFont="1" applyFill="1" applyBorder="1" applyAlignment="1">
      <alignment horizontal="center" wrapText="1"/>
    </xf>
    <xf numFmtId="0" fontId="2" fillId="4" borderId="0" xfId="0" applyFont="1" applyFill="1" applyAlignment="1">
      <alignment horizontal="left"/>
    </xf>
    <xf numFmtId="0" fontId="1" fillId="4" borderId="0" xfId="0" applyFont="1" applyFill="1" applyAlignment="1">
      <alignment horizontal="center"/>
    </xf>
    <xf numFmtId="0" fontId="2" fillId="4" borderId="0" xfId="0" applyFont="1" applyFill="1" applyAlignment="1">
      <alignment horizontal="center"/>
    </xf>
    <xf numFmtId="9" fontId="2" fillId="3" borderId="3" xfId="0" applyNumberFormat="1" applyFont="1" applyFill="1" applyBorder="1" applyAlignment="1">
      <alignment horizontal="center"/>
    </xf>
    <xf numFmtId="9" fontId="2" fillId="3" borderId="3" xfId="0" applyNumberFormat="1" applyFont="1" applyFill="1" applyBorder="1" applyAlignment="1">
      <alignment wrapText="1"/>
    </xf>
    <xf numFmtId="0" fontId="2" fillId="2" borderId="0" xfId="0" applyFont="1" applyFill="1" applyAlignment="1">
      <alignment horizontal="left"/>
    </xf>
    <xf numFmtId="0" fontId="2" fillId="2" borderId="0" xfId="0" applyFont="1" applyFill="1"/>
    <xf numFmtId="0" fontId="2" fillId="2" borderId="0" xfId="0" applyFont="1" applyFill="1" applyAlignment="1">
      <alignment horizontal="center"/>
    </xf>
    <xf numFmtId="1" fontId="2" fillId="2" borderId="3" xfId="0" applyNumberFormat="1" applyFont="1" applyFill="1" applyBorder="1" applyAlignment="1">
      <alignment horizontal="left" vertical="center" wrapText="1"/>
    </xf>
    <xf numFmtId="1" fontId="2" fillId="3" borderId="3" xfId="0" applyNumberFormat="1" applyFont="1" applyFill="1" applyBorder="1" applyAlignment="1">
      <alignment horizontal="left" vertical="center"/>
    </xf>
    <xf numFmtId="4" fontId="2" fillId="3" borderId="3" xfId="0" applyNumberFormat="1" applyFont="1" applyFill="1" applyBorder="1" applyAlignment="1">
      <alignment horizontal="center" vertical="center"/>
    </xf>
    <xf numFmtId="4" fontId="2" fillId="0" borderId="3" xfId="0" applyNumberFormat="1" applyFont="1" applyBorder="1" applyAlignment="1">
      <alignment horizontal="center"/>
    </xf>
    <xf numFmtId="4" fontId="2" fillId="0" borderId="0" xfId="0" applyNumberFormat="1" applyFont="1" applyAlignment="1">
      <alignment horizontal="center"/>
    </xf>
    <xf numFmtId="49" fontId="2" fillId="2" borderId="6" xfId="0" applyNumberFormat="1" applyFont="1" applyFill="1" applyBorder="1" applyAlignment="1">
      <alignment wrapText="1"/>
    </xf>
    <xf numFmtId="0" fontId="2" fillId="3" borderId="3" xfId="0" applyFont="1" applyFill="1" applyBorder="1" applyAlignment="1">
      <alignment wrapText="1"/>
    </xf>
    <xf numFmtId="1" fontId="2" fillId="3" borderId="3" xfId="0" applyNumberFormat="1" applyFont="1" applyFill="1" applyBorder="1" applyAlignment="1">
      <alignment wrapText="1"/>
    </xf>
    <xf numFmtId="3" fontId="2" fillId="3" borderId="3" xfId="0" applyNumberFormat="1" applyFont="1" applyFill="1" applyBorder="1" applyAlignment="1">
      <alignment wrapText="1"/>
    </xf>
    <xf numFmtId="9" fontId="2" fillId="3" borderId="3" xfId="2" applyFont="1" applyFill="1" applyBorder="1" applyAlignment="1">
      <alignment wrapText="1"/>
    </xf>
    <xf numFmtId="9" fontId="2" fillId="5" borderId="3" xfId="2" applyFont="1" applyFill="1" applyBorder="1" applyAlignment="1">
      <alignment wrapText="1"/>
    </xf>
    <xf numFmtId="9" fontId="2" fillId="5" borderId="3" xfId="2" applyFont="1" applyFill="1" applyBorder="1" applyAlignment="1">
      <alignment horizontal="center" wrapText="1"/>
    </xf>
    <xf numFmtId="164" fontId="2" fillId="3" borderId="3" xfId="0" applyNumberFormat="1" applyFont="1" applyFill="1" applyBorder="1" applyAlignment="1">
      <alignment horizontal="center"/>
    </xf>
    <xf numFmtId="9" fontId="2" fillId="3" borderId="3" xfId="0" applyNumberFormat="1" applyFont="1" applyFill="1" applyBorder="1" applyAlignment="1">
      <alignment horizontal="left"/>
    </xf>
    <xf numFmtId="0" fontId="2" fillId="3" borderId="3" xfId="0" applyFont="1" applyFill="1" applyBorder="1" applyAlignment="1">
      <alignment horizontal="center"/>
    </xf>
    <xf numFmtId="0" fontId="2" fillId="0" borderId="0" xfId="0" quotePrefix="1" applyFont="1" applyAlignment="1">
      <alignment horizontal="left" vertical="center"/>
    </xf>
    <xf numFmtId="0" fontId="2" fillId="0" borderId="0" xfId="0" applyFont="1" applyAlignment="1">
      <alignment horizontal="left" vertical="center"/>
    </xf>
    <xf numFmtId="3" fontId="2" fillId="3" borderId="3" xfId="0" applyNumberFormat="1" applyFont="1" applyFill="1" applyBorder="1" applyAlignment="1">
      <alignment horizontal="center" vertical="center"/>
    </xf>
    <xf numFmtId="0" fontId="2" fillId="3" borderId="3" xfId="0" applyFont="1" applyFill="1" applyBorder="1" applyAlignment="1">
      <alignment horizontal="center" wrapText="1"/>
    </xf>
    <xf numFmtId="0" fontId="10" fillId="0" borderId="0" xfId="0" applyFont="1" applyAlignment="1">
      <alignment horizontal="left"/>
    </xf>
    <xf numFmtId="0" fontId="11" fillId="0" borderId="0" xfId="0" applyFont="1" applyAlignment="1">
      <alignment horizontal="center"/>
    </xf>
    <xf numFmtId="0" fontId="12" fillId="0" borderId="0" xfId="0" applyFont="1"/>
    <xf numFmtId="0" fontId="13" fillId="0" borderId="0" xfId="0" applyFont="1"/>
    <xf numFmtId="0" fontId="14" fillId="0" borderId="0" xfId="0" applyFont="1" applyAlignment="1">
      <alignment horizontal="center"/>
    </xf>
    <xf numFmtId="4" fontId="2" fillId="3" borderId="6" xfId="0" applyNumberFormat="1" applyFont="1" applyFill="1" applyBorder="1" applyAlignment="1">
      <alignment horizontal="center"/>
    </xf>
    <xf numFmtId="49" fontId="2" fillId="2" borderId="0" xfId="0" applyNumberFormat="1" applyFont="1" applyFill="1" applyAlignment="1">
      <alignment wrapText="1"/>
    </xf>
    <xf numFmtId="0" fontId="8" fillId="0" borderId="0" xfId="0" applyFont="1" applyAlignment="1">
      <alignment horizontal="center"/>
    </xf>
    <xf numFmtId="0" fontId="1" fillId="0" borderId="0" xfId="0" applyFont="1" applyAlignment="1">
      <alignment horizontal="left" vertical="top"/>
    </xf>
    <xf numFmtId="0" fontId="2" fillId="0" borderId="0" xfId="0" applyFont="1" applyAlignment="1">
      <alignment horizontal="left" vertical="top"/>
    </xf>
    <xf numFmtId="0" fontId="16" fillId="0" borderId="0" xfId="0" applyFont="1" applyAlignment="1">
      <alignment horizontal="center"/>
    </xf>
    <xf numFmtId="0" fontId="3" fillId="0" borderId="0" xfId="0" applyFont="1" applyAlignment="1">
      <alignment horizontal="left" vertical="top"/>
    </xf>
    <xf numFmtId="0" fontId="16" fillId="0" borderId="1" xfId="0" applyFont="1" applyBorder="1" applyAlignment="1">
      <alignment horizontal="center"/>
    </xf>
    <xf numFmtId="0" fontId="16" fillId="0" borderId="2" xfId="0" applyFont="1" applyBorder="1" applyAlignment="1">
      <alignment horizontal="center"/>
    </xf>
    <xf numFmtId="0" fontId="2" fillId="0" borderId="0" xfId="0" quotePrefix="1" applyFont="1" applyAlignment="1">
      <alignment horizontal="left" vertical="top"/>
    </xf>
    <xf numFmtId="49" fontId="8" fillId="2" borderId="4" xfId="0" applyNumberFormat="1" applyFont="1" applyFill="1" applyBorder="1" applyAlignment="1">
      <alignment horizontal="left" vertical="top" wrapText="1"/>
    </xf>
    <xf numFmtId="4" fontId="2" fillId="3" borderId="3" xfId="0" applyNumberFormat="1" applyFont="1" applyFill="1" applyBorder="1" applyAlignment="1">
      <alignment horizontal="right"/>
    </xf>
    <xf numFmtId="4" fontId="8" fillId="3" borderId="3" xfId="0" applyNumberFormat="1" applyFont="1" applyFill="1" applyBorder="1" applyAlignment="1">
      <alignment horizontal="right"/>
    </xf>
    <xf numFmtId="49" fontId="2" fillId="2" borderId="3" xfId="0" applyNumberFormat="1" applyFont="1" applyFill="1" applyBorder="1" applyAlignment="1">
      <alignment horizontal="left" vertical="top" wrapText="1"/>
    </xf>
    <xf numFmtId="4" fontId="8" fillId="3" borderId="3" xfId="0" applyNumberFormat="1" applyFont="1" applyFill="1" applyBorder="1" applyAlignment="1">
      <alignment horizontal="center"/>
    </xf>
    <xf numFmtId="49" fontId="2" fillId="0" borderId="0" xfId="0" applyNumberFormat="1" applyFont="1" applyAlignment="1">
      <alignment horizontal="left" vertical="top" wrapText="1"/>
    </xf>
    <xf numFmtId="4" fontId="8" fillId="0" borderId="1" xfId="0" applyNumberFormat="1" applyFont="1" applyBorder="1" applyAlignment="1">
      <alignment horizontal="center"/>
    </xf>
    <xf numFmtId="49" fontId="2" fillId="2" borderId="4" xfId="0" applyNumberFormat="1" applyFont="1" applyFill="1" applyBorder="1" applyAlignment="1">
      <alignment horizontal="left" vertical="top" wrapText="1"/>
    </xf>
    <xf numFmtId="3" fontId="8" fillId="0" borderId="0" xfId="0" applyNumberFormat="1" applyFont="1" applyAlignment="1">
      <alignment horizontal="left" vertical="top"/>
    </xf>
    <xf numFmtId="4" fontId="5" fillId="3" borderId="3" xfId="0" applyNumberFormat="1" applyFont="1" applyFill="1" applyBorder="1" applyAlignment="1">
      <alignment horizontal="right"/>
    </xf>
    <xf numFmtId="4" fontId="17" fillId="3" borderId="3" xfId="0" applyNumberFormat="1" applyFont="1" applyFill="1" applyBorder="1" applyAlignment="1">
      <alignment horizontal="right"/>
    </xf>
    <xf numFmtId="3" fontId="2" fillId="0" borderId="0" xfId="0" applyNumberFormat="1" applyFont="1" applyAlignment="1">
      <alignment horizontal="left" vertical="top"/>
    </xf>
    <xf numFmtId="4" fontId="8" fillId="3" borderId="3" xfId="0" applyNumberFormat="1" applyFont="1" applyFill="1" applyBorder="1" applyAlignment="1">
      <alignment horizontal="right" vertical="top"/>
    </xf>
    <xf numFmtId="49" fontId="8" fillId="2" borderId="3" xfId="0" applyNumberFormat="1" applyFont="1" applyFill="1" applyBorder="1" applyAlignment="1">
      <alignment horizontal="left" vertical="top" wrapText="1"/>
    </xf>
    <xf numFmtId="3" fontId="10" fillId="3" borderId="3" xfId="0" applyNumberFormat="1" applyFont="1" applyFill="1" applyBorder="1" applyAlignment="1">
      <alignment horizontal="right"/>
    </xf>
    <xf numFmtId="3" fontId="10" fillId="3" borderId="3" xfId="0" applyNumberFormat="1" applyFont="1" applyFill="1" applyBorder="1"/>
    <xf numFmtId="3" fontId="10" fillId="3" borderId="3" xfId="0" quotePrefix="1" applyNumberFormat="1" applyFont="1" applyFill="1" applyBorder="1" applyAlignment="1">
      <alignment horizontal="right"/>
    </xf>
    <xf numFmtId="3" fontId="10" fillId="3" borderId="3" xfId="0" applyNumberFormat="1" applyFont="1" applyFill="1" applyBorder="1" applyAlignment="1">
      <alignment vertical="center"/>
    </xf>
    <xf numFmtId="0" fontId="10" fillId="3" borderId="3" xfId="0" applyFont="1" applyFill="1" applyBorder="1" applyAlignment="1">
      <alignment vertical="center"/>
    </xf>
    <xf numFmtId="0" fontId="2" fillId="3" borderId="3" xfId="0" applyFont="1" applyFill="1" applyBorder="1" applyAlignment="1">
      <alignment vertical="center"/>
    </xf>
    <xf numFmtId="3" fontId="10" fillId="3" borderId="3" xfId="0" applyNumberFormat="1" applyFont="1" applyFill="1" applyBorder="1" applyAlignment="1">
      <alignment vertical="top"/>
    </xf>
    <xf numFmtId="3" fontId="10" fillId="3" borderId="3" xfId="0" applyNumberFormat="1" applyFont="1" applyFill="1" applyBorder="1" applyAlignment="1">
      <alignment horizontal="right" vertical="top"/>
    </xf>
    <xf numFmtId="0" fontId="2" fillId="3" borderId="3" xfId="0" applyFont="1" applyFill="1" applyBorder="1" applyAlignment="1">
      <alignment vertical="top" wrapText="1"/>
    </xf>
    <xf numFmtId="3" fontId="10" fillId="3" borderId="3" xfId="1" applyNumberFormat="1" applyFont="1" applyFill="1" applyBorder="1" applyAlignment="1">
      <alignment horizontal="right" vertical="top"/>
    </xf>
    <xf numFmtId="0" fontId="10" fillId="3" borderId="3" xfId="0" applyFont="1" applyFill="1" applyBorder="1" applyAlignment="1">
      <alignment vertical="top"/>
    </xf>
    <xf numFmtId="3" fontId="2" fillId="3" borderId="3" xfId="0" applyNumberFormat="1" applyFont="1" applyFill="1" applyBorder="1" applyAlignment="1">
      <alignment vertical="top"/>
    </xf>
    <xf numFmtId="0" fontId="2" fillId="0" borderId="0" xfId="0" applyFont="1" applyAlignment="1">
      <alignment vertical="top"/>
    </xf>
    <xf numFmtId="0" fontId="2" fillId="3" borderId="3" xfId="0" applyFont="1" applyFill="1" applyBorder="1" applyAlignment="1">
      <alignment vertical="top"/>
    </xf>
    <xf numFmtId="3" fontId="10" fillId="3" borderId="3" xfId="1" applyNumberFormat="1" applyFont="1" applyFill="1" applyBorder="1" applyAlignment="1">
      <alignment horizontal="right"/>
    </xf>
    <xf numFmtId="3" fontId="2" fillId="3" borderId="3" xfId="0" applyNumberFormat="1" applyFont="1" applyFill="1" applyBorder="1"/>
    <xf numFmtId="4" fontId="10" fillId="3" borderId="3" xfId="0" applyNumberFormat="1" applyFont="1" applyFill="1" applyBorder="1"/>
    <xf numFmtId="4" fontId="10" fillId="3" borderId="3" xfId="0" applyNumberFormat="1" applyFont="1" applyFill="1" applyBorder="1" applyAlignment="1">
      <alignment horizontal="right"/>
    </xf>
    <xf numFmtId="0" fontId="10" fillId="3" borderId="3" xfId="0" applyFont="1" applyFill="1" applyBorder="1"/>
    <xf numFmtId="0" fontId="1" fillId="0" borderId="0" xfId="0" applyFont="1" applyAlignment="1">
      <alignment horizontal="center"/>
    </xf>
    <xf numFmtId="49" fontId="2" fillId="2" borderId="3" xfId="0" applyNumberFormat="1" applyFont="1" applyFill="1" applyBorder="1" applyAlignment="1">
      <alignment horizontal="left" wrapText="1"/>
    </xf>
    <xf numFmtId="0" fontId="1" fillId="0" borderId="0" xfId="0" applyFont="1" applyAlignment="1">
      <alignment horizontal="center"/>
    </xf>
    <xf numFmtId="49" fontId="2" fillId="2" borderId="0" xfId="0" applyNumberFormat="1" applyFont="1" applyFill="1" applyAlignment="1">
      <alignment horizontal="left" vertical="top" wrapText="1"/>
    </xf>
    <xf numFmtId="49" fontId="2" fillId="2" borderId="4" xfId="0" applyNumberFormat="1" applyFont="1" applyFill="1" applyBorder="1" applyAlignment="1">
      <alignment horizontal="center" wrapText="1"/>
    </xf>
    <xf numFmtId="49" fontId="2" fillId="2" borderId="5" xfId="0" applyNumberFormat="1" applyFont="1" applyFill="1" applyBorder="1" applyAlignment="1">
      <alignment horizontal="center" wrapText="1"/>
    </xf>
    <xf numFmtId="49" fontId="2" fillId="2" borderId="6" xfId="0" applyNumberFormat="1" applyFont="1" applyFill="1" applyBorder="1" applyAlignment="1">
      <alignment horizontal="center" wrapText="1"/>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49" fontId="2" fillId="2" borderId="3" xfId="0" applyNumberFormat="1" applyFont="1" applyFill="1" applyBorder="1" applyAlignment="1">
      <alignment wrapText="1"/>
    </xf>
    <xf numFmtId="49" fontId="2" fillId="2" borderId="4" xfId="0" applyNumberFormat="1" applyFont="1" applyFill="1" applyBorder="1" applyAlignment="1">
      <alignment horizontal="left"/>
    </xf>
    <xf numFmtId="49" fontId="2" fillId="2" borderId="5" xfId="0" applyNumberFormat="1" applyFont="1" applyFill="1" applyBorder="1" applyAlignment="1">
      <alignment horizontal="left"/>
    </xf>
    <xf numFmtId="49" fontId="2" fillId="2" borderId="6" xfId="0" applyNumberFormat="1" applyFont="1" applyFill="1" applyBorder="1" applyAlignment="1">
      <alignment horizontal="left"/>
    </xf>
    <xf numFmtId="49" fontId="2" fillId="2" borderId="3" xfId="0" applyNumberFormat="1" applyFont="1" applyFill="1" applyBorder="1" applyAlignment="1">
      <alignment horizontal="left" vertical="top" wrapText="1"/>
    </xf>
    <xf numFmtId="49" fontId="2" fillId="2" borderId="4" xfId="0" applyNumberFormat="1" applyFont="1" applyFill="1" applyBorder="1" applyAlignment="1">
      <alignment horizontal="left" vertical="top" wrapText="1"/>
    </xf>
    <xf numFmtId="49" fontId="2" fillId="2" borderId="5" xfId="0" applyNumberFormat="1" applyFont="1" applyFill="1" applyBorder="1" applyAlignment="1">
      <alignment horizontal="left" vertical="top" wrapText="1"/>
    </xf>
    <xf numFmtId="49" fontId="2" fillId="2" borderId="6" xfId="0" applyNumberFormat="1" applyFont="1" applyFill="1" applyBorder="1" applyAlignment="1">
      <alignment horizontal="left" vertical="top" wrapText="1"/>
    </xf>
    <xf numFmtId="49" fontId="8" fillId="2" borderId="5" xfId="0" applyNumberFormat="1" applyFont="1" applyFill="1" applyBorder="1" applyAlignment="1">
      <alignment horizontal="left" wrapText="1"/>
    </xf>
    <xf numFmtId="49" fontId="8" fillId="2" borderId="6" xfId="0" applyNumberFormat="1" applyFont="1" applyFill="1" applyBorder="1" applyAlignment="1">
      <alignment horizontal="left" wrapText="1"/>
    </xf>
    <xf numFmtId="0" fontId="9" fillId="2" borderId="6" xfId="0" applyFont="1" applyFill="1" applyBorder="1" applyAlignment="1">
      <alignment wrapText="1"/>
    </xf>
    <xf numFmtId="0" fontId="2" fillId="0" borderId="0" xfId="0" applyFont="1" applyAlignment="1">
      <alignment horizontal="left"/>
    </xf>
    <xf numFmtId="0" fontId="0" fillId="0" borderId="0" xfId="0" applyAlignment="1"/>
    <xf numFmtId="49" fontId="10" fillId="2" borderId="4" xfId="0" applyNumberFormat="1" applyFont="1" applyFill="1" applyBorder="1" applyAlignment="1">
      <alignment horizontal="left" wrapText="1"/>
    </xf>
    <xf numFmtId="49" fontId="10" fillId="2" borderId="5" xfId="0" applyNumberFormat="1" applyFont="1" applyFill="1" applyBorder="1" applyAlignment="1">
      <alignment horizontal="left" wrapText="1"/>
    </xf>
    <xf numFmtId="49" fontId="10" fillId="2" borderId="6" xfId="0" applyNumberFormat="1" applyFont="1" applyFill="1" applyBorder="1" applyAlignment="1">
      <alignment horizontal="left" wrapText="1"/>
    </xf>
    <xf numFmtId="49" fontId="15" fillId="2" borderId="0" xfId="0" applyNumberFormat="1" applyFont="1" applyFill="1" applyAlignment="1">
      <alignment horizontal="left" vertical="top" wrapText="1"/>
    </xf>
    <xf numFmtId="49" fontId="14" fillId="2" borderId="0" xfId="0" applyNumberFormat="1" applyFont="1" applyFill="1" applyAlignment="1">
      <alignment horizontal="left" vertical="top" wrapText="1"/>
    </xf>
    <xf numFmtId="49" fontId="10" fillId="2" borderId="3" xfId="0" applyNumberFormat="1" applyFont="1" applyFill="1" applyBorder="1" applyAlignment="1">
      <alignment horizontal="left" wrapText="1"/>
    </xf>
    <xf numFmtId="49" fontId="2" fillId="2" borderId="0" xfId="0" applyNumberFormat="1" applyFont="1" applyFill="1" applyAlignment="1">
      <alignment horizontal="left" wrapText="1"/>
    </xf>
    <xf numFmtId="0" fontId="0" fillId="0" borderId="0" xfId="0" applyAlignment="1">
      <alignment wrapText="1"/>
    </xf>
    <xf numFmtId="49" fontId="2" fillId="2" borderId="8" xfId="0" applyNumberFormat="1" applyFont="1" applyFill="1" applyBorder="1" applyAlignment="1">
      <alignment horizontal="left" wrapText="1"/>
    </xf>
    <xf numFmtId="49" fontId="2" fillId="2" borderId="7" xfId="0" applyNumberFormat="1" applyFont="1" applyFill="1" applyBorder="1" applyAlignment="1">
      <alignment horizontal="left" wrapText="1"/>
    </xf>
    <xf numFmtId="0" fontId="0" fillId="0" borderId="9" xfId="0" applyBorder="1" applyAlignment="1">
      <alignment wrapText="1"/>
    </xf>
    <xf numFmtId="49" fontId="15" fillId="2" borderId="4" xfId="0" applyNumberFormat="1" applyFont="1" applyFill="1" applyBorder="1" applyAlignment="1">
      <alignment horizontal="left" wrapText="1"/>
    </xf>
    <xf numFmtId="49" fontId="15" fillId="2" borderId="5" xfId="0" applyNumberFormat="1" applyFont="1" applyFill="1" applyBorder="1" applyAlignment="1">
      <alignment horizontal="left" wrapText="1"/>
    </xf>
    <xf numFmtId="49" fontId="15" fillId="2" borderId="6" xfId="0" applyNumberFormat="1" applyFont="1" applyFill="1" applyBorder="1" applyAlignment="1">
      <alignment horizontal="left" wrapText="1"/>
    </xf>
    <xf numFmtId="49" fontId="2" fillId="2" borderId="4" xfId="0" quotePrefix="1" applyNumberFormat="1" applyFont="1" applyFill="1" applyBorder="1" applyAlignment="1">
      <alignment horizontal="left" wrapText="1"/>
    </xf>
  </cellXfs>
  <cellStyles count="4">
    <cellStyle name="Comma" xfId="1" builtinId="3"/>
    <cellStyle name="Normal" xfId="0" builtinId="0"/>
    <cellStyle name="Normal 10" xfId="3" xr:uid="{459CEFE9-77DA-4FC4-9B6F-650C15CB888A}"/>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F2FDCC-C6C5-452D-89FD-05667636B77A}">
  <sheetPr>
    <pageSetUpPr fitToPage="1"/>
  </sheetPr>
  <dimension ref="B1:U54"/>
  <sheetViews>
    <sheetView tabSelected="1" zoomScaleNormal="100" workbookViewId="0">
      <selection activeCell="B5" sqref="B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02" t="s">
        <v>0</v>
      </c>
      <c r="C1" s="102"/>
      <c r="D1" s="102"/>
      <c r="E1" s="102"/>
      <c r="F1" s="102"/>
      <c r="G1" s="102"/>
      <c r="H1" s="102"/>
      <c r="I1" s="102"/>
      <c r="J1" s="102"/>
      <c r="K1" s="102"/>
      <c r="L1" s="102"/>
      <c r="M1" s="102"/>
      <c r="N1" s="102"/>
      <c r="O1" s="1"/>
      <c r="P1" s="1"/>
      <c r="Q1" s="1"/>
      <c r="R1" s="1"/>
      <c r="S1" s="1"/>
      <c r="T1" s="1"/>
      <c r="U1" s="1"/>
    </row>
    <row r="2" spans="2:21" x14ac:dyDescent="0.25">
      <c r="B2" s="102" t="s">
        <v>1</v>
      </c>
      <c r="C2" s="102"/>
      <c r="D2" s="102"/>
      <c r="E2" s="102"/>
      <c r="F2" s="102"/>
      <c r="G2" s="102"/>
      <c r="H2" s="102"/>
      <c r="I2" s="102"/>
      <c r="J2" s="102"/>
      <c r="K2" s="102"/>
      <c r="L2" s="102"/>
      <c r="M2" s="102"/>
      <c r="N2" s="102"/>
      <c r="O2" s="1"/>
      <c r="P2" s="1"/>
      <c r="Q2" s="1"/>
      <c r="R2" s="1"/>
      <c r="S2" s="1"/>
      <c r="T2" s="1"/>
      <c r="U2" s="1"/>
    </row>
    <row r="3" spans="2:21" x14ac:dyDescent="0.25">
      <c r="B3" s="102" t="s">
        <v>25</v>
      </c>
      <c r="C3" s="102"/>
      <c r="D3" s="102"/>
      <c r="E3" s="102"/>
      <c r="F3" s="102"/>
      <c r="G3" s="102"/>
      <c r="H3" s="102"/>
      <c r="I3" s="102"/>
      <c r="J3" s="102"/>
      <c r="K3" s="102"/>
      <c r="L3" s="102"/>
      <c r="M3" s="102"/>
      <c r="N3" s="102"/>
      <c r="O3" s="14"/>
      <c r="P3" s="14"/>
      <c r="Q3" s="14"/>
      <c r="R3" s="14"/>
      <c r="S3" s="14"/>
      <c r="T3" s="14"/>
      <c r="U3" s="14"/>
    </row>
    <row r="4" spans="2:21" x14ac:dyDescent="0.25">
      <c r="B4" s="3" t="s">
        <v>26</v>
      </c>
      <c r="C4" s="14"/>
      <c r="D4" s="14"/>
      <c r="E4" s="14"/>
      <c r="F4" s="14"/>
      <c r="G4" s="14"/>
      <c r="H4" s="14"/>
      <c r="I4" s="14"/>
      <c r="J4" s="14"/>
      <c r="K4" s="14"/>
      <c r="L4" s="14"/>
      <c r="M4" s="14"/>
      <c r="N4" s="14"/>
      <c r="O4" s="14"/>
      <c r="P4" s="14"/>
      <c r="Q4" s="14"/>
      <c r="R4" s="14"/>
      <c r="S4" s="14"/>
      <c r="T4" s="14"/>
      <c r="U4" s="14"/>
    </row>
    <row r="5" spans="2:21" x14ac:dyDescent="0.25">
      <c r="B5" s="3" t="s">
        <v>27</v>
      </c>
      <c r="C5" s="14"/>
      <c r="D5" s="14"/>
      <c r="E5" s="14"/>
      <c r="F5" s="14"/>
      <c r="G5" s="14"/>
      <c r="H5" s="14"/>
      <c r="I5" s="14"/>
      <c r="J5" s="14"/>
      <c r="K5" s="14"/>
      <c r="L5" s="14"/>
      <c r="M5" s="14"/>
      <c r="N5" s="14"/>
      <c r="O5" s="14"/>
      <c r="P5" s="14"/>
      <c r="Q5" s="14"/>
      <c r="R5" s="14"/>
      <c r="S5" s="14"/>
      <c r="T5" s="14"/>
      <c r="U5" s="14"/>
    </row>
    <row r="6" spans="2:21" x14ac:dyDescent="0.25">
      <c r="B6" s="3" t="s">
        <v>28</v>
      </c>
      <c r="C6" s="14"/>
      <c r="D6" s="14"/>
      <c r="E6" s="14"/>
      <c r="F6" s="14"/>
      <c r="G6" s="14"/>
      <c r="H6" s="14"/>
      <c r="I6" s="14"/>
      <c r="J6" s="14"/>
      <c r="K6" s="14"/>
      <c r="L6" s="14"/>
      <c r="M6" s="14"/>
      <c r="N6" s="14"/>
      <c r="O6" s="14"/>
      <c r="P6" s="14"/>
      <c r="Q6" s="14"/>
      <c r="R6" s="14"/>
      <c r="S6" s="14"/>
      <c r="T6" s="14"/>
      <c r="U6" s="14"/>
    </row>
    <row r="7" spans="2:21" x14ac:dyDescent="0.25">
      <c r="B7" s="3" t="s">
        <v>29</v>
      </c>
      <c r="C7" s="14"/>
      <c r="D7" s="14"/>
      <c r="E7" s="14"/>
      <c r="F7" s="14"/>
      <c r="G7" s="14"/>
      <c r="H7" s="14"/>
      <c r="I7" s="14"/>
      <c r="J7" s="14"/>
      <c r="K7" s="14"/>
      <c r="L7" s="14"/>
      <c r="M7" s="14"/>
      <c r="N7" s="14"/>
      <c r="O7" s="14"/>
      <c r="P7" s="14"/>
      <c r="Q7" s="14"/>
      <c r="R7" s="14"/>
      <c r="S7" s="14"/>
      <c r="T7" s="14"/>
      <c r="U7" s="14"/>
    </row>
    <row r="9" spans="2:21" x14ac:dyDescent="0.25">
      <c r="B9" s="4" t="s">
        <v>3</v>
      </c>
    </row>
    <row r="10" spans="2:21" x14ac:dyDescent="0.25">
      <c r="B10" s="103" t="s">
        <v>30</v>
      </c>
      <c r="C10" s="103"/>
      <c r="D10" s="103"/>
      <c r="E10" s="103"/>
      <c r="F10" s="103"/>
      <c r="G10" s="103"/>
      <c r="H10" s="103"/>
      <c r="I10" s="103"/>
      <c r="J10" s="103"/>
      <c r="K10" s="103"/>
      <c r="L10" s="103"/>
      <c r="M10" s="103"/>
      <c r="N10" s="103"/>
    </row>
    <row r="11" spans="2:21" x14ac:dyDescent="0.25">
      <c r="B11" s="103"/>
      <c r="C11" s="103"/>
      <c r="D11" s="103"/>
      <c r="E11" s="103"/>
      <c r="F11" s="103"/>
      <c r="G11" s="103"/>
      <c r="H11" s="103"/>
      <c r="I11" s="103"/>
      <c r="J11" s="103"/>
      <c r="K11" s="103"/>
      <c r="L11" s="103"/>
      <c r="M11" s="103"/>
      <c r="N11" s="103"/>
    </row>
    <row r="12" spans="2:21" x14ac:dyDescent="0.25">
      <c r="B12" s="103"/>
      <c r="C12" s="103"/>
      <c r="D12" s="103"/>
      <c r="E12" s="103"/>
      <c r="F12" s="103"/>
      <c r="G12" s="103"/>
      <c r="H12" s="103"/>
      <c r="I12" s="103"/>
      <c r="J12" s="103"/>
      <c r="K12" s="103"/>
      <c r="L12" s="103"/>
      <c r="M12" s="103"/>
      <c r="N12" s="103"/>
    </row>
    <row r="13" spans="2:21" x14ac:dyDescent="0.25">
      <c r="D13" s="2"/>
      <c r="E13" s="2"/>
      <c r="F13" s="2"/>
      <c r="G13" s="2"/>
      <c r="H13" s="2"/>
      <c r="I13" s="2"/>
      <c r="J13" s="2"/>
    </row>
    <row r="14" spans="2:21" x14ac:dyDescent="0.25">
      <c r="B14" s="1"/>
      <c r="C14" s="1"/>
      <c r="D14" s="14"/>
      <c r="E14" s="14"/>
      <c r="F14" s="14"/>
      <c r="G14" s="14"/>
      <c r="H14" s="14"/>
      <c r="I14" s="6" t="s">
        <v>4</v>
      </c>
      <c r="J14" s="6" t="s">
        <v>4</v>
      </c>
      <c r="K14" s="6" t="s">
        <v>4</v>
      </c>
      <c r="L14" s="6" t="s">
        <v>4</v>
      </c>
      <c r="M14" s="6" t="s">
        <v>4</v>
      </c>
      <c r="N14" s="6" t="s">
        <v>4</v>
      </c>
    </row>
    <row r="15" spans="2:21" ht="15.65" thickBot="1" x14ac:dyDescent="0.3">
      <c r="B15" s="4" t="s">
        <v>5</v>
      </c>
      <c r="C15" s="1"/>
      <c r="D15" s="14"/>
      <c r="E15" s="14"/>
      <c r="F15" s="14"/>
      <c r="G15" s="14"/>
      <c r="H15" s="14"/>
      <c r="I15" s="7" t="s">
        <v>6</v>
      </c>
      <c r="J15" s="7" t="s">
        <v>7</v>
      </c>
      <c r="K15" s="7" t="s">
        <v>8</v>
      </c>
      <c r="L15" s="7" t="s">
        <v>9</v>
      </c>
      <c r="M15" s="7" t="s">
        <v>10</v>
      </c>
      <c r="N15" s="7" t="s">
        <v>11</v>
      </c>
    </row>
    <row r="17" spans="2:21" x14ac:dyDescent="0.25">
      <c r="B17" s="8" t="s">
        <v>12</v>
      </c>
      <c r="C17" s="101" t="s">
        <v>31</v>
      </c>
      <c r="D17" s="101"/>
      <c r="E17" s="101"/>
      <c r="F17" s="101"/>
      <c r="G17" s="101"/>
      <c r="H17" s="101"/>
      <c r="I17" s="9">
        <v>4800</v>
      </c>
      <c r="J17" s="9">
        <v>4800</v>
      </c>
      <c r="K17" s="9">
        <v>4800</v>
      </c>
      <c r="L17" s="9">
        <v>4800</v>
      </c>
      <c r="M17" s="9">
        <v>4800</v>
      </c>
      <c r="N17" s="9">
        <v>4800</v>
      </c>
      <c r="O17" s="5"/>
      <c r="P17" s="5"/>
      <c r="Q17" s="5"/>
      <c r="R17" s="5"/>
      <c r="S17" s="5"/>
      <c r="T17" s="5"/>
      <c r="U17" s="5"/>
    </row>
    <row r="18" spans="2:21" x14ac:dyDescent="0.25">
      <c r="B18" s="8" t="s">
        <v>13</v>
      </c>
      <c r="C18" s="101"/>
      <c r="D18" s="101"/>
      <c r="E18" s="101"/>
      <c r="F18" s="101"/>
      <c r="G18" s="101"/>
      <c r="H18" s="101"/>
      <c r="I18" s="9"/>
      <c r="J18" s="9"/>
      <c r="K18" s="9"/>
      <c r="L18" s="9"/>
      <c r="M18" s="9"/>
      <c r="N18" s="9"/>
      <c r="O18" s="5"/>
      <c r="P18" s="5"/>
      <c r="Q18" s="5"/>
      <c r="R18" s="5"/>
      <c r="S18" s="5"/>
      <c r="T18" s="5"/>
      <c r="U18" s="5"/>
    </row>
    <row r="19" spans="2:21" x14ac:dyDescent="0.25">
      <c r="B19" s="8" t="s">
        <v>14</v>
      </c>
      <c r="C19" s="101"/>
      <c r="D19" s="101"/>
      <c r="E19" s="101"/>
      <c r="F19" s="101"/>
      <c r="G19" s="101"/>
      <c r="H19" s="101"/>
      <c r="I19" s="9"/>
      <c r="J19" s="9"/>
      <c r="K19" s="9"/>
      <c r="L19" s="9"/>
      <c r="M19" s="9"/>
      <c r="N19" s="9"/>
      <c r="O19" s="5"/>
      <c r="P19" s="5"/>
      <c r="Q19" s="5"/>
      <c r="R19" s="5"/>
      <c r="S19" s="5"/>
      <c r="T19" s="5"/>
      <c r="U19" s="5"/>
    </row>
    <row r="20" spans="2:21" x14ac:dyDescent="0.25">
      <c r="B20" s="8" t="s">
        <v>15</v>
      </c>
      <c r="C20" s="101"/>
      <c r="D20" s="101"/>
      <c r="E20" s="101"/>
      <c r="F20" s="101"/>
      <c r="G20" s="101"/>
      <c r="H20" s="101"/>
      <c r="I20" s="9"/>
      <c r="J20" s="9"/>
      <c r="K20" s="9"/>
      <c r="L20" s="9"/>
      <c r="M20" s="9"/>
      <c r="N20" s="9"/>
      <c r="O20" s="5"/>
      <c r="P20" s="5"/>
      <c r="Q20" s="5"/>
      <c r="R20" s="5"/>
      <c r="S20" s="5"/>
      <c r="T20" s="5"/>
      <c r="U20" s="5"/>
    </row>
    <row r="21" spans="2:21" x14ac:dyDescent="0.25">
      <c r="B21" s="8" t="s">
        <v>16</v>
      </c>
      <c r="C21" s="101"/>
      <c r="D21" s="101"/>
      <c r="E21" s="101"/>
      <c r="F21" s="101"/>
      <c r="G21" s="101"/>
      <c r="H21" s="101"/>
      <c r="I21" s="9"/>
      <c r="J21" s="9"/>
      <c r="K21" s="9"/>
      <c r="L21" s="9"/>
      <c r="M21" s="9"/>
      <c r="N21" s="9"/>
      <c r="O21" s="5"/>
      <c r="P21" s="5"/>
      <c r="Q21" s="5"/>
      <c r="R21" s="5"/>
      <c r="S21" s="5"/>
      <c r="T21" s="5"/>
      <c r="U21" s="5"/>
    </row>
    <row r="22" spans="2:21" x14ac:dyDescent="0.25">
      <c r="B22" s="8" t="s">
        <v>17</v>
      </c>
      <c r="C22" s="101"/>
      <c r="D22" s="101"/>
      <c r="E22" s="101"/>
      <c r="F22" s="101"/>
      <c r="G22" s="101"/>
      <c r="H22" s="101"/>
      <c r="I22" s="9"/>
      <c r="J22" s="9"/>
      <c r="K22" s="9"/>
      <c r="L22" s="9"/>
      <c r="M22" s="9"/>
      <c r="N22" s="9"/>
      <c r="O22" s="5"/>
      <c r="P22" s="5"/>
      <c r="Q22" s="5"/>
      <c r="R22" s="5"/>
      <c r="S22" s="5"/>
      <c r="T22" s="5"/>
      <c r="U22" s="5"/>
    </row>
    <row r="23" spans="2:21" x14ac:dyDescent="0.25">
      <c r="B23" s="8" t="s">
        <v>18</v>
      </c>
      <c r="C23" s="101"/>
      <c r="D23" s="101"/>
      <c r="E23" s="101"/>
      <c r="F23" s="101"/>
      <c r="G23" s="101"/>
      <c r="H23" s="101"/>
      <c r="I23" s="9"/>
      <c r="J23" s="9"/>
      <c r="K23" s="9"/>
      <c r="L23" s="9"/>
      <c r="M23" s="9"/>
      <c r="N23" s="9"/>
      <c r="O23" s="5"/>
      <c r="P23" s="5"/>
      <c r="Q23" s="5"/>
      <c r="R23" s="5"/>
      <c r="S23" s="5"/>
      <c r="T23" s="5"/>
      <c r="U23" s="5"/>
    </row>
    <row r="24" spans="2:21" x14ac:dyDescent="0.25">
      <c r="B24" s="8" t="s">
        <v>19</v>
      </c>
      <c r="C24" s="101"/>
      <c r="D24" s="101"/>
      <c r="E24" s="101"/>
      <c r="F24" s="101"/>
      <c r="G24" s="101"/>
      <c r="H24" s="101"/>
      <c r="I24" s="9"/>
      <c r="J24" s="9"/>
      <c r="K24" s="9"/>
      <c r="L24" s="9"/>
      <c r="M24" s="9"/>
      <c r="N24" s="9"/>
      <c r="O24" s="5"/>
      <c r="P24" s="5"/>
      <c r="Q24" s="5"/>
      <c r="R24" s="5"/>
      <c r="S24" s="5"/>
      <c r="T24" s="5"/>
      <c r="U24" s="5"/>
    </row>
    <row r="25" spans="2:21" x14ac:dyDescent="0.25">
      <c r="B25" s="8" t="s">
        <v>20</v>
      </c>
      <c r="C25" s="101"/>
      <c r="D25" s="101"/>
      <c r="E25" s="101"/>
      <c r="F25" s="101"/>
      <c r="G25" s="101"/>
      <c r="H25" s="101"/>
      <c r="I25" s="9"/>
      <c r="J25" s="9"/>
      <c r="K25" s="9"/>
      <c r="L25" s="9"/>
      <c r="M25" s="9"/>
      <c r="N25" s="9"/>
      <c r="O25" s="5"/>
      <c r="P25" s="5"/>
      <c r="Q25" s="5"/>
      <c r="R25" s="5"/>
      <c r="S25" s="5"/>
      <c r="T25" s="5"/>
      <c r="U25" s="5"/>
    </row>
    <row r="26" spans="2:21" x14ac:dyDescent="0.25">
      <c r="B26" s="8" t="s">
        <v>21</v>
      </c>
      <c r="C26" s="101"/>
      <c r="D26" s="101"/>
      <c r="E26" s="101"/>
      <c r="F26" s="101"/>
      <c r="G26" s="101"/>
      <c r="H26" s="101"/>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4</v>
      </c>
      <c r="I28" s="6" t="s">
        <v>4</v>
      </c>
      <c r="J28" s="6" t="s">
        <v>4</v>
      </c>
      <c r="K28" s="6" t="s">
        <v>4</v>
      </c>
      <c r="L28" s="6" t="s">
        <v>4</v>
      </c>
      <c r="M28" s="6" t="s">
        <v>4</v>
      </c>
      <c r="N28" s="6" t="s">
        <v>4</v>
      </c>
      <c r="O28" s="5"/>
      <c r="P28" s="5"/>
      <c r="Q28" s="5"/>
      <c r="R28" s="5"/>
      <c r="S28" s="5"/>
      <c r="T28" s="5"/>
      <c r="U28" s="5"/>
    </row>
    <row r="29" spans="2:21" ht="15.65" thickBot="1" x14ac:dyDescent="0.3">
      <c r="B29" s="4" t="s">
        <v>22</v>
      </c>
      <c r="H29" s="7" t="s">
        <v>23</v>
      </c>
      <c r="I29" s="7" t="s">
        <v>6</v>
      </c>
      <c r="J29" s="7" t="s">
        <v>7</v>
      </c>
      <c r="K29" s="7" t="s">
        <v>8</v>
      </c>
      <c r="L29" s="7" t="s">
        <v>9</v>
      </c>
      <c r="M29" s="7" t="s">
        <v>10</v>
      </c>
      <c r="N29" s="7" t="s">
        <v>11</v>
      </c>
      <c r="O29" s="5"/>
      <c r="P29" s="5"/>
      <c r="Q29" s="5"/>
      <c r="R29" s="5"/>
      <c r="S29" s="5"/>
      <c r="T29" s="5"/>
      <c r="U29" s="5"/>
    </row>
    <row r="30" spans="2:21" x14ac:dyDescent="0.25">
      <c r="D30" s="2"/>
      <c r="E30" s="2"/>
      <c r="F30" s="2"/>
      <c r="G30" s="2"/>
      <c r="O30" s="5"/>
      <c r="P30" s="5"/>
      <c r="Q30" s="5"/>
      <c r="R30" s="5"/>
      <c r="S30" s="5"/>
      <c r="T30" s="5"/>
      <c r="U30" s="5"/>
    </row>
    <row r="31" spans="2:21" x14ac:dyDescent="0.25">
      <c r="B31" s="8" t="s">
        <v>12</v>
      </c>
      <c r="C31" s="107" t="s">
        <v>32</v>
      </c>
      <c r="D31" s="108"/>
      <c r="E31" s="108"/>
      <c r="F31" s="108"/>
      <c r="G31" s="109"/>
      <c r="H31" s="13">
        <v>65000</v>
      </c>
      <c r="I31" s="9">
        <v>65000</v>
      </c>
      <c r="J31" s="9">
        <v>65000</v>
      </c>
      <c r="K31" s="9">
        <v>65000</v>
      </c>
      <c r="L31" s="9">
        <v>65000</v>
      </c>
      <c r="M31" s="9">
        <v>65000</v>
      </c>
      <c r="N31" s="9">
        <v>65000</v>
      </c>
    </row>
    <row r="32" spans="2:21" x14ac:dyDescent="0.25">
      <c r="B32" s="8" t="s">
        <v>13</v>
      </c>
      <c r="C32" s="104"/>
      <c r="D32" s="105"/>
      <c r="E32" s="105"/>
      <c r="F32" s="105"/>
      <c r="G32" s="106"/>
      <c r="H32" s="13"/>
      <c r="I32" s="9"/>
      <c r="J32" s="9"/>
      <c r="K32" s="9"/>
      <c r="L32" s="9"/>
      <c r="M32" s="9"/>
      <c r="N32" s="9"/>
    </row>
    <row r="33" spans="2:14" x14ac:dyDescent="0.25">
      <c r="B33" s="8" t="s">
        <v>14</v>
      </c>
      <c r="C33" s="104"/>
      <c r="D33" s="105"/>
      <c r="E33" s="105"/>
      <c r="F33" s="105"/>
      <c r="G33" s="106"/>
      <c r="H33" s="13"/>
      <c r="I33" s="9"/>
      <c r="J33" s="9"/>
      <c r="K33" s="9"/>
      <c r="L33" s="9"/>
      <c r="M33" s="9"/>
      <c r="N33" s="9"/>
    </row>
    <row r="34" spans="2:14" x14ac:dyDescent="0.25">
      <c r="B34" s="8" t="s">
        <v>15</v>
      </c>
      <c r="C34" s="104"/>
      <c r="D34" s="105"/>
      <c r="E34" s="105"/>
      <c r="F34" s="105"/>
      <c r="G34" s="106"/>
      <c r="H34" s="13"/>
      <c r="I34" s="9"/>
      <c r="J34" s="9"/>
      <c r="K34" s="9"/>
      <c r="L34" s="9"/>
      <c r="M34" s="9"/>
      <c r="N34" s="9"/>
    </row>
    <row r="35" spans="2:14" x14ac:dyDescent="0.25">
      <c r="B35" s="8" t="s">
        <v>16</v>
      </c>
      <c r="C35" s="104"/>
      <c r="D35" s="105"/>
      <c r="E35" s="105"/>
      <c r="F35" s="105"/>
      <c r="G35" s="106"/>
      <c r="H35" s="13"/>
      <c r="I35" s="9"/>
      <c r="J35" s="9"/>
      <c r="K35" s="9"/>
      <c r="L35" s="9"/>
      <c r="M35" s="9"/>
      <c r="N35" s="9"/>
    </row>
    <row r="36" spans="2:14" x14ac:dyDescent="0.25">
      <c r="B36" s="8" t="s">
        <v>17</v>
      </c>
      <c r="C36" s="104"/>
      <c r="D36" s="105"/>
      <c r="E36" s="105"/>
      <c r="F36" s="105"/>
      <c r="G36" s="106"/>
      <c r="H36" s="13"/>
      <c r="I36" s="9"/>
      <c r="J36" s="9"/>
      <c r="K36" s="9"/>
      <c r="L36" s="9"/>
      <c r="M36" s="9"/>
      <c r="N36" s="9"/>
    </row>
    <row r="37" spans="2:14" x14ac:dyDescent="0.25">
      <c r="B37" s="8" t="s">
        <v>18</v>
      </c>
      <c r="C37" s="104"/>
      <c r="D37" s="105"/>
      <c r="E37" s="105"/>
      <c r="F37" s="105"/>
      <c r="G37" s="106"/>
      <c r="H37" s="13"/>
      <c r="I37" s="9"/>
      <c r="J37" s="9"/>
      <c r="K37" s="9"/>
      <c r="L37" s="9"/>
      <c r="M37" s="9"/>
      <c r="N37" s="9"/>
    </row>
    <row r="38" spans="2:14" x14ac:dyDescent="0.25">
      <c r="B38" s="8" t="s">
        <v>19</v>
      </c>
      <c r="C38" s="104"/>
      <c r="D38" s="105"/>
      <c r="E38" s="105"/>
      <c r="F38" s="105"/>
      <c r="G38" s="106"/>
      <c r="H38" s="13"/>
      <c r="I38" s="9"/>
      <c r="J38" s="9"/>
      <c r="K38" s="9"/>
      <c r="L38" s="9"/>
      <c r="M38" s="9"/>
      <c r="N38" s="9"/>
    </row>
    <row r="39" spans="2:14" x14ac:dyDescent="0.25">
      <c r="B39" s="8" t="s">
        <v>20</v>
      </c>
      <c r="C39" s="104"/>
      <c r="D39" s="105"/>
      <c r="E39" s="105"/>
      <c r="F39" s="105"/>
      <c r="G39" s="106"/>
      <c r="H39" s="13"/>
      <c r="I39" s="9"/>
      <c r="J39" s="9"/>
      <c r="K39" s="9"/>
      <c r="L39" s="9"/>
      <c r="M39" s="9"/>
      <c r="N39" s="9"/>
    </row>
    <row r="40" spans="2:14" x14ac:dyDescent="0.25">
      <c r="B40" s="8" t="s">
        <v>21</v>
      </c>
      <c r="C40" s="104"/>
      <c r="D40" s="105"/>
      <c r="E40" s="105"/>
      <c r="F40" s="105"/>
      <c r="G40" s="106"/>
      <c r="H40" s="13"/>
      <c r="I40" s="9"/>
      <c r="J40" s="9"/>
      <c r="K40" s="9"/>
      <c r="L40" s="9"/>
      <c r="M40" s="9"/>
      <c r="N40" s="9"/>
    </row>
    <row r="41" spans="2:14" x14ac:dyDescent="0.25">
      <c r="B41" s="3"/>
      <c r="C41" s="5"/>
    </row>
    <row r="42" spans="2:14" x14ac:dyDescent="0.25">
      <c r="D42" s="2"/>
      <c r="E42" s="2"/>
      <c r="F42" s="2"/>
      <c r="I42" s="6" t="s">
        <v>4</v>
      </c>
      <c r="J42" s="6" t="s">
        <v>4</v>
      </c>
      <c r="K42" s="6" t="s">
        <v>4</v>
      </c>
      <c r="L42" s="6" t="s">
        <v>4</v>
      </c>
      <c r="M42" s="6" t="s">
        <v>4</v>
      </c>
      <c r="N42" s="6" t="s">
        <v>4</v>
      </c>
    </row>
    <row r="43" spans="2:14" ht="15.65" thickBot="1" x14ac:dyDescent="0.3">
      <c r="B43" s="4" t="s">
        <v>24</v>
      </c>
      <c r="D43" s="2"/>
      <c r="E43" s="2"/>
      <c r="F43" s="2"/>
      <c r="I43" s="7" t="s">
        <v>6</v>
      </c>
      <c r="J43" s="7" t="s">
        <v>7</v>
      </c>
      <c r="K43" s="7" t="s">
        <v>8</v>
      </c>
      <c r="L43" s="7" t="s">
        <v>9</v>
      </c>
      <c r="M43" s="7" t="s">
        <v>10</v>
      </c>
      <c r="N43" s="7" t="s">
        <v>11</v>
      </c>
    </row>
    <row r="44" spans="2:14" x14ac:dyDescent="0.25">
      <c r="D44" s="2"/>
      <c r="E44" s="2"/>
      <c r="F44" s="2"/>
    </row>
    <row r="45" spans="2:14" x14ac:dyDescent="0.25">
      <c r="B45" s="8" t="s">
        <v>12</v>
      </c>
      <c r="C45" s="101" t="s">
        <v>33</v>
      </c>
      <c r="D45" s="101"/>
      <c r="E45" s="101"/>
      <c r="F45" s="101"/>
      <c r="G45" s="101"/>
      <c r="H45" s="101"/>
      <c r="I45" s="15">
        <v>27000</v>
      </c>
      <c r="J45" s="15">
        <v>27000</v>
      </c>
      <c r="K45" s="15">
        <v>28000</v>
      </c>
      <c r="L45" s="15">
        <v>28000</v>
      </c>
      <c r="M45" s="15">
        <v>28000</v>
      </c>
      <c r="N45" s="15">
        <v>28000</v>
      </c>
    </row>
    <row r="46" spans="2:14" x14ac:dyDescent="0.25">
      <c r="B46" s="8" t="s">
        <v>13</v>
      </c>
      <c r="C46" s="101" t="s">
        <v>34</v>
      </c>
      <c r="D46" s="101"/>
      <c r="E46" s="101"/>
      <c r="F46" s="101"/>
      <c r="G46" s="101"/>
      <c r="H46" s="101"/>
      <c r="I46" s="15">
        <v>550</v>
      </c>
      <c r="J46" s="15">
        <v>550</v>
      </c>
      <c r="K46" s="15">
        <v>600</v>
      </c>
      <c r="L46" s="15">
        <v>600</v>
      </c>
      <c r="M46" s="15">
        <v>600</v>
      </c>
      <c r="N46" s="15">
        <v>600</v>
      </c>
    </row>
    <row r="47" spans="2:14" x14ac:dyDescent="0.25">
      <c r="B47" s="8" t="s">
        <v>14</v>
      </c>
      <c r="C47" s="101" t="s">
        <v>35</v>
      </c>
      <c r="D47" s="101"/>
      <c r="E47" s="101"/>
      <c r="F47" s="101"/>
      <c r="G47" s="101"/>
      <c r="H47" s="101"/>
      <c r="I47" s="15">
        <v>1600</v>
      </c>
      <c r="J47" s="15">
        <v>1600</v>
      </c>
      <c r="K47" s="15">
        <v>1800</v>
      </c>
      <c r="L47" s="15">
        <v>1800</v>
      </c>
      <c r="M47" s="15">
        <v>1800</v>
      </c>
      <c r="N47" s="15">
        <v>1800</v>
      </c>
    </row>
    <row r="48" spans="2:14" x14ac:dyDescent="0.25">
      <c r="B48" s="8" t="s">
        <v>15</v>
      </c>
      <c r="C48" s="101"/>
      <c r="D48" s="101"/>
      <c r="E48" s="101"/>
      <c r="F48" s="101"/>
      <c r="G48" s="101"/>
      <c r="H48" s="101"/>
      <c r="I48" s="9"/>
      <c r="J48" s="9"/>
      <c r="K48" s="9"/>
      <c r="L48" s="9"/>
      <c r="M48" s="9"/>
      <c r="N48" s="9"/>
    </row>
    <row r="49" spans="2:14" x14ac:dyDescent="0.25">
      <c r="B49" s="8" t="s">
        <v>16</v>
      </c>
      <c r="C49" s="101"/>
      <c r="D49" s="101"/>
      <c r="E49" s="101"/>
      <c r="F49" s="101"/>
      <c r="G49" s="101"/>
      <c r="H49" s="101"/>
      <c r="I49" s="9"/>
      <c r="J49" s="9"/>
      <c r="K49" s="9"/>
      <c r="L49" s="9"/>
      <c r="M49" s="9"/>
      <c r="N49" s="9"/>
    </row>
    <row r="50" spans="2:14" x14ac:dyDescent="0.25">
      <c r="B50" s="8" t="s">
        <v>17</v>
      </c>
      <c r="C50" s="101"/>
      <c r="D50" s="101"/>
      <c r="E50" s="101"/>
      <c r="F50" s="101"/>
      <c r="G50" s="101"/>
      <c r="H50" s="101"/>
      <c r="I50" s="9"/>
      <c r="J50" s="9"/>
      <c r="K50" s="9"/>
      <c r="L50" s="9"/>
      <c r="M50" s="9"/>
      <c r="N50" s="9"/>
    </row>
    <row r="51" spans="2:14" x14ac:dyDescent="0.25">
      <c r="B51" s="8" t="s">
        <v>18</v>
      </c>
      <c r="C51" s="101"/>
      <c r="D51" s="101"/>
      <c r="E51" s="101"/>
      <c r="F51" s="101"/>
      <c r="G51" s="101"/>
      <c r="H51" s="101"/>
      <c r="I51" s="9"/>
      <c r="J51" s="9"/>
      <c r="K51" s="9"/>
      <c r="L51" s="9"/>
      <c r="M51" s="9"/>
      <c r="N51" s="9"/>
    </row>
    <row r="52" spans="2:14" x14ac:dyDescent="0.25">
      <c r="B52" s="8" t="s">
        <v>19</v>
      </c>
      <c r="C52" s="101"/>
      <c r="D52" s="101"/>
      <c r="E52" s="101"/>
      <c r="F52" s="101"/>
      <c r="G52" s="101"/>
      <c r="H52" s="101"/>
      <c r="I52" s="9"/>
      <c r="J52" s="9"/>
      <c r="K52" s="9"/>
      <c r="L52" s="9"/>
      <c r="M52" s="9"/>
      <c r="N52" s="9"/>
    </row>
    <row r="53" spans="2:14" x14ac:dyDescent="0.25">
      <c r="B53" s="8" t="s">
        <v>20</v>
      </c>
      <c r="C53" s="101"/>
      <c r="D53" s="101"/>
      <c r="E53" s="101"/>
      <c r="F53" s="101"/>
      <c r="G53" s="101"/>
      <c r="H53" s="101"/>
      <c r="I53" s="9"/>
      <c r="J53" s="9"/>
      <c r="K53" s="9"/>
      <c r="L53" s="9"/>
      <c r="M53" s="9"/>
      <c r="N53" s="9"/>
    </row>
    <row r="54" spans="2:14" x14ac:dyDescent="0.25">
      <c r="B54" s="8" t="s">
        <v>21</v>
      </c>
      <c r="C54" s="101"/>
      <c r="D54" s="101"/>
      <c r="E54" s="101"/>
      <c r="F54" s="101"/>
      <c r="G54" s="101"/>
      <c r="H54" s="10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34D687-4C47-45FE-AA71-E04615F4FBD5}">
  <sheetPr>
    <pageSetUpPr fitToPage="1"/>
  </sheetPr>
  <dimension ref="B1:U54"/>
  <sheetViews>
    <sheetView zoomScale="90" zoomScaleNormal="90" workbookViewId="0">
      <selection activeCell="B5" sqref="B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2.33203125" style="5" bestFit="1" customWidth="1"/>
    <col min="9" max="9" width="15.44140625" style="5" bestFit="1" customWidth="1"/>
    <col min="10" max="14" width="13.44140625" style="5" bestFit="1" customWidth="1"/>
    <col min="15" max="16384" width="9.109375" style="2"/>
  </cols>
  <sheetData>
    <row r="1" spans="2:21" x14ac:dyDescent="0.25">
      <c r="B1" s="102" t="s">
        <v>0</v>
      </c>
      <c r="C1" s="102"/>
      <c r="D1" s="102"/>
      <c r="E1" s="102"/>
      <c r="F1" s="102"/>
      <c r="G1" s="102"/>
      <c r="H1" s="102"/>
      <c r="I1" s="102"/>
      <c r="J1" s="102"/>
      <c r="K1" s="102"/>
      <c r="L1" s="102"/>
      <c r="M1" s="102"/>
      <c r="N1" s="102"/>
      <c r="O1" s="1"/>
      <c r="P1" s="1"/>
      <c r="Q1" s="1"/>
      <c r="R1" s="1"/>
      <c r="S1" s="1"/>
      <c r="T1" s="1"/>
      <c r="U1" s="1"/>
    </row>
    <row r="2" spans="2:21" x14ac:dyDescent="0.25">
      <c r="B2" s="102" t="s">
        <v>1</v>
      </c>
      <c r="C2" s="102"/>
      <c r="D2" s="102"/>
      <c r="E2" s="102"/>
      <c r="F2" s="102"/>
      <c r="G2" s="102"/>
      <c r="H2" s="102"/>
      <c r="I2" s="102"/>
      <c r="J2" s="102"/>
      <c r="K2" s="102"/>
      <c r="L2" s="102"/>
      <c r="M2" s="102"/>
      <c r="N2" s="102"/>
      <c r="O2" s="1"/>
      <c r="P2" s="1"/>
      <c r="Q2" s="1"/>
      <c r="R2" s="1"/>
      <c r="S2" s="1"/>
      <c r="T2" s="1"/>
      <c r="U2" s="1"/>
    </row>
    <row r="3" spans="2:21" x14ac:dyDescent="0.25">
      <c r="B3" s="102" t="s">
        <v>25</v>
      </c>
      <c r="C3" s="102"/>
      <c r="D3" s="102"/>
      <c r="E3" s="102"/>
      <c r="F3" s="102"/>
      <c r="G3" s="102"/>
      <c r="H3" s="102"/>
      <c r="I3" s="102"/>
      <c r="J3" s="102"/>
      <c r="K3" s="102"/>
      <c r="L3" s="102"/>
      <c r="M3" s="102"/>
      <c r="N3" s="102"/>
      <c r="O3" s="14"/>
      <c r="P3" s="14"/>
      <c r="Q3" s="14"/>
      <c r="R3" s="14"/>
      <c r="S3" s="14"/>
      <c r="T3" s="14"/>
      <c r="U3" s="14"/>
    </row>
    <row r="4" spans="2:21" x14ac:dyDescent="0.25">
      <c r="B4" s="3" t="s">
        <v>55</v>
      </c>
      <c r="C4" s="14"/>
      <c r="D4" s="17"/>
      <c r="E4" s="17"/>
      <c r="F4" s="17"/>
      <c r="G4" s="18"/>
      <c r="H4" s="14"/>
      <c r="I4" s="14"/>
      <c r="J4" s="14"/>
      <c r="K4" s="14"/>
      <c r="L4" s="14"/>
      <c r="M4" s="14"/>
      <c r="N4" s="14"/>
      <c r="O4" s="14"/>
      <c r="P4" s="14"/>
      <c r="Q4" s="14"/>
      <c r="R4" s="14"/>
      <c r="S4" s="14"/>
      <c r="T4" s="14"/>
      <c r="U4" s="14"/>
    </row>
    <row r="5" spans="2:21" x14ac:dyDescent="0.25">
      <c r="B5" s="3" t="s">
        <v>56</v>
      </c>
      <c r="C5" s="14"/>
      <c r="D5" s="14"/>
      <c r="E5" s="14"/>
      <c r="F5" s="14"/>
      <c r="G5" s="14"/>
      <c r="H5" s="14"/>
      <c r="I5" s="14"/>
      <c r="J5" s="14"/>
      <c r="K5" s="14"/>
      <c r="L5" s="14"/>
      <c r="M5" s="14"/>
      <c r="N5" s="14"/>
      <c r="O5" s="14"/>
      <c r="P5" s="14"/>
      <c r="Q5" s="14"/>
      <c r="R5" s="14"/>
      <c r="S5" s="14"/>
      <c r="T5" s="14"/>
      <c r="U5" s="14"/>
    </row>
    <row r="6" spans="2:21" x14ac:dyDescent="0.25">
      <c r="B6" s="3" t="s">
        <v>57</v>
      </c>
      <c r="C6" s="14"/>
      <c r="D6" s="14"/>
      <c r="E6" s="14"/>
      <c r="F6" s="14"/>
      <c r="G6" s="14"/>
      <c r="H6" s="14"/>
      <c r="I6" s="14"/>
      <c r="J6" s="14"/>
      <c r="K6" s="14"/>
      <c r="L6" s="14"/>
      <c r="M6" s="14"/>
      <c r="N6" s="14"/>
      <c r="O6" s="14"/>
      <c r="P6" s="14"/>
      <c r="Q6" s="14"/>
      <c r="R6" s="14"/>
      <c r="S6" s="14"/>
      <c r="T6" s="14"/>
      <c r="U6" s="14"/>
    </row>
    <row r="7" spans="2:21" x14ac:dyDescent="0.25">
      <c r="B7" s="3" t="s">
        <v>58</v>
      </c>
      <c r="C7" s="14"/>
      <c r="D7" s="19"/>
      <c r="E7" s="19"/>
      <c r="F7" s="19"/>
      <c r="G7" s="14"/>
      <c r="H7" s="14"/>
      <c r="I7" s="14"/>
      <c r="J7" s="14"/>
      <c r="K7" s="14"/>
      <c r="L7" s="14"/>
      <c r="M7" s="14"/>
      <c r="N7" s="14"/>
      <c r="O7" s="14"/>
      <c r="P7" s="14"/>
      <c r="Q7" s="14"/>
      <c r="R7" s="14"/>
      <c r="S7" s="14"/>
      <c r="T7" s="14"/>
      <c r="U7" s="14"/>
    </row>
    <row r="9" spans="2:21" x14ac:dyDescent="0.25">
      <c r="B9" s="4" t="s">
        <v>3</v>
      </c>
    </row>
    <row r="10" spans="2:21" x14ac:dyDescent="0.25">
      <c r="B10" s="103" t="s">
        <v>59</v>
      </c>
      <c r="C10" s="103"/>
      <c r="D10" s="103"/>
      <c r="E10" s="103"/>
      <c r="F10" s="103"/>
      <c r="G10" s="103"/>
      <c r="H10" s="103"/>
      <c r="I10" s="103"/>
      <c r="J10" s="103"/>
      <c r="K10" s="103"/>
      <c r="L10" s="103"/>
      <c r="M10" s="103"/>
      <c r="N10" s="103"/>
    </row>
    <row r="11" spans="2:21" x14ac:dyDescent="0.25">
      <c r="B11" s="103"/>
      <c r="C11" s="103"/>
      <c r="D11" s="103"/>
      <c r="E11" s="103"/>
      <c r="F11" s="103"/>
      <c r="G11" s="103"/>
      <c r="H11" s="103"/>
      <c r="I11" s="103"/>
      <c r="J11" s="103"/>
      <c r="K11" s="103"/>
      <c r="L11" s="103"/>
      <c r="M11" s="103"/>
      <c r="N11" s="103"/>
    </row>
    <row r="12" spans="2:21" x14ac:dyDescent="0.25">
      <c r="B12" s="103"/>
      <c r="C12" s="103"/>
      <c r="D12" s="103"/>
      <c r="E12" s="103"/>
      <c r="F12" s="103"/>
      <c r="G12" s="103"/>
      <c r="H12" s="103"/>
      <c r="I12" s="103"/>
      <c r="J12" s="103"/>
      <c r="K12" s="103"/>
      <c r="L12" s="103"/>
      <c r="M12" s="103"/>
      <c r="N12" s="103"/>
    </row>
    <row r="13" spans="2:21" x14ac:dyDescent="0.25">
      <c r="D13" s="2"/>
      <c r="E13" s="2"/>
      <c r="F13" s="2"/>
      <c r="G13" s="2"/>
      <c r="H13" s="2"/>
      <c r="I13" s="2"/>
      <c r="J13" s="2"/>
    </row>
    <row r="14" spans="2:21" x14ac:dyDescent="0.25">
      <c r="B14" s="1"/>
      <c r="C14" s="1"/>
      <c r="D14" s="14"/>
      <c r="E14" s="14"/>
      <c r="F14" s="14"/>
      <c r="G14" s="14"/>
      <c r="H14" s="14"/>
      <c r="I14" s="6" t="s">
        <v>4</v>
      </c>
      <c r="J14" s="6" t="s">
        <v>4</v>
      </c>
      <c r="K14" s="6" t="s">
        <v>4</v>
      </c>
      <c r="L14" s="6" t="s">
        <v>4</v>
      </c>
      <c r="M14" s="6" t="s">
        <v>4</v>
      </c>
      <c r="N14" s="6" t="s">
        <v>4</v>
      </c>
    </row>
    <row r="15" spans="2:21" ht="15.65" thickBot="1" x14ac:dyDescent="0.3">
      <c r="B15" s="4" t="s">
        <v>5</v>
      </c>
      <c r="C15" s="1"/>
      <c r="D15" s="14"/>
      <c r="E15" s="14"/>
      <c r="F15" s="14"/>
      <c r="G15" s="14"/>
      <c r="H15" s="14"/>
      <c r="I15" s="7" t="s">
        <v>6</v>
      </c>
      <c r="J15" s="7" t="s">
        <v>7</v>
      </c>
      <c r="K15" s="7" t="s">
        <v>8</v>
      </c>
      <c r="L15" s="7" t="s">
        <v>9</v>
      </c>
      <c r="M15" s="7" t="s">
        <v>10</v>
      </c>
      <c r="N15" s="7" t="s">
        <v>11</v>
      </c>
    </row>
    <row r="17" spans="2:21" ht="41.95" customHeight="1" x14ac:dyDescent="0.25">
      <c r="B17" s="8" t="s">
        <v>12</v>
      </c>
      <c r="C17" s="101" t="s">
        <v>60</v>
      </c>
      <c r="D17" s="101"/>
      <c r="E17" s="101"/>
      <c r="F17" s="101"/>
      <c r="G17" s="101"/>
      <c r="H17" s="101"/>
      <c r="I17" s="15">
        <v>1377</v>
      </c>
      <c r="J17" s="9"/>
      <c r="K17" s="9"/>
      <c r="L17" s="9"/>
      <c r="M17" s="9"/>
      <c r="N17" s="9"/>
      <c r="O17" s="5"/>
      <c r="P17" s="5"/>
      <c r="Q17" s="5"/>
      <c r="R17" s="5"/>
      <c r="S17" s="5"/>
      <c r="T17" s="5"/>
      <c r="U17" s="5"/>
    </row>
    <row r="18" spans="2:21" ht="39" customHeight="1" x14ac:dyDescent="0.25">
      <c r="B18" s="8" t="s">
        <v>13</v>
      </c>
      <c r="C18" s="101" t="s">
        <v>472</v>
      </c>
      <c r="D18" s="101"/>
      <c r="E18" s="101"/>
      <c r="F18" s="101"/>
      <c r="G18" s="101"/>
      <c r="H18" s="101"/>
      <c r="I18" s="15">
        <v>205</v>
      </c>
      <c r="J18" s="9"/>
      <c r="K18" s="9"/>
      <c r="L18" s="9"/>
      <c r="M18" s="9"/>
      <c r="N18" s="9"/>
      <c r="O18" s="5"/>
      <c r="P18" s="5"/>
      <c r="Q18" s="5"/>
      <c r="R18" s="5"/>
      <c r="S18" s="5"/>
      <c r="T18" s="5"/>
      <c r="U18" s="5"/>
    </row>
    <row r="19" spans="2:21" x14ac:dyDescent="0.25">
      <c r="B19" s="8" t="s">
        <v>14</v>
      </c>
      <c r="C19" s="101" t="s">
        <v>61</v>
      </c>
      <c r="D19" s="101"/>
      <c r="E19" s="101"/>
      <c r="F19" s="101"/>
      <c r="G19" s="101"/>
      <c r="H19" s="101"/>
      <c r="I19" s="15">
        <v>3134681</v>
      </c>
      <c r="J19" s="9"/>
      <c r="K19" s="9"/>
      <c r="L19" s="9"/>
      <c r="M19" s="9"/>
      <c r="N19" s="9"/>
      <c r="O19" s="5"/>
      <c r="P19" s="5"/>
      <c r="Q19" s="5"/>
      <c r="R19" s="5"/>
      <c r="S19" s="5"/>
      <c r="T19" s="5"/>
      <c r="U19" s="5"/>
    </row>
    <row r="20" spans="2:21" x14ac:dyDescent="0.25">
      <c r="B20" s="8" t="s">
        <v>15</v>
      </c>
      <c r="C20" s="101"/>
      <c r="D20" s="101"/>
      <c r="E20" s="101"/>
      <c r="F20" s="101"/>
      <c r="G20" s="101"/>
      <c r="H20" s="101"/>
      <c r="I20" s="9"/>
      <c r="J20" s="9"/>
      <c r="K20" s="9"/>
      <c r="L20" s="9"/>
      <c r="M20" s="9"/>
      <c r="N20" s="9"/>
      <c r="O20" s="5"/>
      <c r="P20" s="5"/>
      <c r="Q20" s="5"/>
      <c r="R20" s="5"/>
      <c r="S20" s="5"/>
      <c r="T20" s="5"/>
      <c r="U20" s="5"/>
    </row>
    <row r="21" spans="2:21" x14ac:dyDescent="0.25">
      <c r="B21" s="8" t="s">
        <v>16</v>
      </c>
      <c r="C21" s="101"/>
      <c r="D21" s="101"/>
      <c r="E21" s="101"/>
      <c r="F21" s="101"/>
      <c r="G21" s="101"/>
      <c r="H21" s="101"/>
      <c r="I21" s="9"/>
      <c r="J21" s="9"/>
      <c r="K21" s="9"/>
      <c r="L21" s="9"/>
      <c r="M21" s="9"/>
      <c r="N21" s="9"/>
      <c r="O21" s="5"/>
      <c r="P21" s="5"/>
      <c r="Q21" s="5"/>
      <c r="R21" s="5"/>
      <c r="S21" s="5"/>
      <c r="T21" s="5"/>
      <c r="U21" s="5"/>
    </row>
    <row r="22" spans="2:21" x14ac:dyDescent="0.25">
      <c r="B22" s="8" t="s">
        <v>17</v>
      </c>
      <c r="C22" s="101"/>
      <c r="D22" s="101"/>
      <c r="E22" s="101"/>
      <c r="F22" s="101"/>
      <c r="G22" s="101"/>
      <c r="H22" s="101"/>
      <c r="I22" s="9"/>
      <c r="J22" s="9"/>
      <c r="K22" s="9"/>
      <c r="L22" s="9"/>
      <c r="M22" s="9"/>
      <c r="N22" s="9"/>
      <c r="O22" s="5"/>
      <c r="P22" s="5"/>
      <c r="Q22" s="5"/>
      <c r="R22" s="5"/>
      <c r="S22" s="5"/>
      <c r="T22" s="5"/>
      <c r="U22" s="5"/>
    </row>
    <row r="23" spans="2:21" x14ac:dyDescent="0.25">
      <c r="B23" s="8" t="s">
        <v>18</v>
      </c>
      <c r="C23" s="101"/>
      <c r="D23" s="101"/>
      <c r="E23" s="101"/>
      <c r="F23" s="101"/>
      <c r="G23" s="101"/>
      <c r="H23" s="101"/>
      <c r="I23" s="9"/>
      <c r="J23" s="9"/>
      <c r="K23" s="9"/>
      <c r="L23" s="9"/>
      <c r="M23" s="9"/>
      <c r="N23" s="9"/>
      <c r="O23" s="5"/>
      <c r="P23" s="5"/>
      <c r="Q23" s="5"/>
      <c r="R23" s="5"/>
      <c r="S23" s="5"/>
      <c r="T23" s="5"/>
      <c r="U23" s="5"/>
    </row>
    <row r="24" spans="2:21" x14ac:dyDescent="0.25">
      <c r="B24" s="8" t="s">
        <v>19</v>
      </c>
      <c r="C24" s="101"/>
      <c r="D24" s="101"/>
      <c r="E24" s="101"/>
      <c r="F24" s="101"/>
      <c r="G24" s="101"/>
      <c r="H24" s="101"/>
      <c r="I24" s="9"/>
      <c r="J24" s="9"/>
      <c r="K24" s="9"/>
      <c r="L24" s="9"/>
      <c r="M24" s="9"/>
      <c r="N24" s="9"/>
      <c r="O24" s="5"/>
      <c r="P24" s="5"/>
      <c r="Q24" s="5"/>
      <c r="R24" s="5"/>
      <c r="S24" s="5"/>
      <c r="T24" s="5"/>
      <c r="U24" s="5"/>
    </row>
    <row r="25" spans="2:21" x14ac:dyDescent="0.25">
      <c r="B25" s="8" t="s">
        <v>20</v>
      </c>
      <c r="C25" s="101"/>
      <c r="D25" s="101"/>
      <c r="E25" s="101"/>
      <c r="F25" s="101"/>
      <c r="G25" s="101"/>
      <c r="H25" s="101"/>
      <c r="I25" s="9"/>
      <c r="J25" s="9"/>
      <c r="K25" s="9"/>
      <c r="L25" s="9"/>
      <c r="M25" s="9"/>
      <c r="N25" s="9"/>
      <c r="O25" s="5"/>
      <c r="P25" s="5"/>
      <c r="Q25" s="5"/>
      <c r="R25" s="5"/>
      <c r="S25" s="5"/>
      <c r="T25" s="5"/>
      <c r="U25" s="5"/>
    </row>
    <row r="26" spans="2:21" x14ac:dyDescent="0.25">
      <c r="B26" s="8" t="s">
        <v>21</v>
      </c>
      <c r="C26" s="101"/>
      <c r="D26" s="101"/>
      <c r="E26" s="101"/>
      <c r="F26" s="101"/>
      <c r="G26" s="101"/>
      <c r="H26" s="101"/>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4</v>
      </c>
      <c r="I28" s="6" t="s">
        <v>4</v>
      </c>
      <c r="J28" s="6" t="s">
        <v>4</v>
      </c>
      <c r="K28" s="6" t="s">
        <v>4</v>
      </c>
      <c r="L28" s="6" t="s">
        <v>4</v>
      </c>
      <c r="M28" s="6" t="s">
        <v>4</v>
      </c>
      <c r="N28" s="6" t="s">
        <v>4</v>
      </c>
      <c r="O28" s="5"/>
      <c r="P28" s="5"/>
      <c r="Q28" s="5"/>
      <c r="R28" s="5"/>
      <c r="S28" s="5"/>
      <c r="T28" s="5"/>
      <c r="U28" s="5"/>
    </row>
    <row r="29" spans="2:21" ht="15.65" thickBot="1" x14ac:dyDescent="0.3">
      <c r="B29" s="4" t="s">
        <v>22</v>
      </c>
      <c r="H29" s="7" t="s">
        <v>23</v>
      </c>
      <c r="I29" s="7" t="s">
        <v>6</v>
      </c>
      <c r="J29" s="7" t="s">
        <v>7</v>
      </c>
      <c r="K29" s="7" t="s">
        <v>8</v>
      </c>
      <c r="L29" s="7" t="s">
        <v>9</v>
      </c>
      <c r="M29" s="7" t="s">
        <v>10</v>
      </c>
      <c r="N29" s="7" t="s">
        <v>11</v>
      </c>
      <c r="O29" s="5"/>
      <c r="P29" s="5"/>
      <c r="Q29" s="5"/>
      <c r="R29" s="5"/>
      <c r="S29" s="5"/>
      <c r="T29" s="5"/>
      <c r="U29" s="5"/>
    </row>
    <row r="30" spans="2:21" x14ac:dyDescent="0.25">
      <c r="D30" s="2"/>
      <c r="E30" s="2"/>
      <c r="F30" s="2"/>
      <c r="G30" s="2"/>
      <c r="O30" s="5"/>
      <c r="P30" s="5"/>
      <c r="Q30" s="5"/>
      <c r="R30" s="5"/>
      <c r="S30" s="5"/>
      <c r="T30" s="5"/>
      <c r="U30" s="5"/>
    </row>
    <row r="31" spans="2:21" x14ac:dyDescent="0.25">
      <c r="B31" s="8" t="s">
        <v>12</v>
      </c>
      <c r="C31" s="104" t="s">
        <v>62</v>
      </c>
      <c r="D31" s="105"/>
      <c r="E31" s="105"/>
      <c r="F31" s="105"/>
      <c r="G31" s="106"/>
      <c r="H31" s="13" t="s">
        <v>63</v>
      </c>
      <c r="I31" s="13" t="s">
        <v>63</v>
      </c>
      <c r="J31" s="13" t="s">
        <v>63</v>
      </c>
      <c r="K31" s="9"/>
      <c r="L31" s="9"/>
      <c r="M31" s="9"/>
      <c r="N31" s="9"/>
    </row>
    <row r="32" spans="2:21" x14ac:dyDescent="0.25">
      <c r="B32" s="8" t="s">
        <v>13</v>
      </c>
      <c r="C32" s="104"/>
      <c r="D32" s="105"/>
      <c r="E32" s="105"/>
      <c r="F32" s="105"/>
      <c r="G32" s="106"/>
      <c r="H32" s="13"/>
      <c r="I32" s="9"/>
      <c r="J32" s="9"/>
      <c r="K32" s="9"/>
      <c r="L32" s="9"/>
      <c r="M32" s="9"/>
      <c r="N32" s="9"/>
    </row>
    <row r="33" spans="2:16" x14ac:dyDescent="0.25">
      <c r="B33" s="8" t="s">
        <v>14</v>
      </c>
      <c r="C33" s="104"/>
      <c r="D33" s="105"/>
      <c r="E33" s="105"/>
      <c r="F33" s="105"/>
      <c r="G33" s="106"/>
      <c r="H33" s="13"/>
      <c r="I33" s="9"/>
      <c r="J33" s="9"/>
      <c r="K33" s="9"/>
      <c r="L33" s="9"/>
      <c r="M33" s="9"/>
      <c r="N33" s="9"/>
    </row>
    <row r="34" spans="2:16" x14ac:dyDescent="0.25">
      <c r="B34" s="8" t="s">
        <v>15</v>
      </c>
      <c r="C34" s="104"/>
      <c r="D34" s="105"/>
      <c r="E34" s="105"/>
      <c r="F34" s="105"/>
      <c r="G34" s="106"/>
      <c r="H34" s="13"/>
      <c r="I34" s="9"/>
      <c r="J34" s="9"/>
      <c r="K34" s="9"/>
      <c r="L34" s="9"/>
      <c r="M34" s="9"/>
      <c r="N34" s="9"/>
    </row>
    <row r="35" spans="2:16" x14ac:dyDescent="0.25">
      <c r="B35" s="8" t="s">
        <v>16</v>
      </c>
      <c r="C35" s="104"/>
      <c r="D35" s="105"/>
      <c r="E35" s="105"/>
      <c r="F35" s="105"/>
      <c r="G35" s="106"/>
      <c r="H35" s="13"/>
      <c r="I35" s="9"/>
      <c r="J35" s="9"/>
      <c r="K35" s="9"/>
      <c r="L35" s="9"/>
      <c r="M35" s="9"/>
      <c r="N35" s="9"/>
    </row>
    <row r="36" spans="2:16" x14ac:dyDescent="0.25">
      <c r="B36" s="8" t="s">
        <v>17</v>
      </c>
      <c r="C36" s="104"/>
      <c r="D36" s="105"/>
      <c r="E36" s="105"/>
      <c r="F36" s="105"/>
      <c r="G36" s="106"/>
      <c r="H36" s="13"/>
      <c r="I36" s="9"/>
      <c r="J36" s="9"/>
      <c r="K36" s="9"/>
      <c r="L36" s="9"/>
      <c r="M36" s="9"/>
      <c r="N36" s="9"/>
    </row>
    <row r="37" spans="2:16" x14ac:dyDescent="0.25">
      <c r="B37" s="8" t="s">
        <v>18</v>
      </c>
      <c r="C37" s="104"/>
      <c r="D37" s="105"/>
      <c r="E37" s="105"/>
      <c r="F37" s="105"/>
      <c r="G37" s="106"/>
      <c r="H37" s="13"/>
      <c r="I37" s="9"/>
      <c r="J37" s="9"/>
      <c r="K37" s="9"/>
      <c r="L37" s="9"/>
      <c r="M37" s="9"/>
      <c r="N37" s="9"/>
    </row>
    <row r="38" spans="2:16" x14ac:dyDescent="0.25">
      <c r="B38" s="8" t="s">
        <v>19</v>
      </c>
      <c r="C38" s="104"/>
      <c r="D38" s="105"/>
      <c r="E38" s="105"/>
      <c r="F38" s="105"/>
      <c r="G38" s="106"/>
      <c r="H38" s="13"/>
      <c r="I38" s="9"/>
      <c r="J38" s="9"/>
      <c r="K38" s="9"/>
      <c r="L38" s="9"/>
      <c r="M38" s="9"/>
      <c r="N38" s="9"/>
    </row>
    <row r="39" spans="2:16" x14ac:dyDescent="0.25">
      <c r="B39" s="8" t="s">
        <v>20</v>
      </c>
      <c r="C39" s="104"/>
      <c r="D39" s="105"/>
      <c r="E39" s="105"/>
      <c r="F39" s="105"/>
      <c r="G39" s="106"/>
      <c r="H39" s="13"/>
      <c r="I39" s="9"/>
      <c r="J39" s="9"/>
      <c r="K39" s="9"/>
      <c r="L39" s="9"/>
      <c r="M39" s="9"/>
      <c r="N39" s="9"/>
    </row>
    <row r="40" spans="2:16" x14ac:dyDescent="0.25">
      <c r="B40" s="8" t="s">
        <v>21</v>
      </c>
      <c r="C40" s="104"/>
      <c r="D40" s="105"/>
      <c r="E40" s="105"/>
      <c r="F40" s="105"/>
      <c r="G40" s="106"/>
      <c r="H40" s="13"/>
      <c r="I40" s="9"/>
      <c r="J40" s="9"/>
      <c r="K40" s="9"/>
      <c r="L40" s="9"/>
      <c r="M40" s="9"/>
      <c r="N40" s="9"/>
    </row>
    <row r="41" spans="2:16" x14ac:dyDescent="0.25">
      <c r="B41" s="3"/>
      <c r="C41" s="5"/>
    </row>
    <row r="42" spans="2:16" x14ac:dyDescent="0.25">
      <c r="D42" s="2"/>
      <c r="E42" s="2"/>
      <c r="F42" s="2"/>
      <c r="I42" s="6" t="s">
        <v>4</v>
      </c>
      <c r="J42" s="6" t="s">
        <v>4</v>
      </c>
      <c r="K42" s="6" t="s">
        <v>4</v>
      </c>
      <c r="L42" s="6" t="s">
        <v>4</v>
      </c>
      <c r="M42" s="6" t="s">
        <v>4</v>
      </c>
      <c r="N42" s="6" t="s">
        <v>4</v>
      </c>
    </row>
    <row r="43" spans="2:16" ht="15.65" thickBot="1" x14ac:dyDescent="0.3">
      <c r="B43" s="4" t="s">
        <v>24</v>
      </c>
      <c r="D43" s="2"/>
      <c r="E43" s="2"/>
      <c r="F43" s="2"/>
      <c r="I43" s="7" t="s">
        <v>6</v>
      </c>
      <c r="J43" s="7" t="s">
        <v>7</v>
      </c>
      <c r="K43" s="7" t="s">
        <v>8</v>
      </c>
      <c r="L43" s="7" t="s">
        <v>9</v>
      </c>
      <c r="M43" s="7" t="s">
        <v>10</v>
      </c>
      <c r="N43" s="7" t="s">
        <v>11</v>
      </c>
    </row>
    <row r="44" spans="2:16" x14ac:dyDescent="0.25">
      <c r="D44" s="2"/>
      <c r="E44" s="2"/>
      <c r="F44" s="2"/>
    </row>
    <row r="45" spans="2:16" x14ac:dyDescent="0.25">
      <c r="B45" s="8" t="s">
        <v>12</v>
      </c>
      <c r="C45" s="101" t="s">
        <v>64</v>
      </c>
      <c r="D45" s="101"/>
      <c r="E45" s="101"/>
      <c r="F45" s="101"/>
      <c r="G45" s="101"/>
      <c r="H45" s="101"/>
      <c r="I45" s="20">
        <v>0.33</v>
      </c>
      <c r="J45" s="20">
        <v>0.33</v>
      </c>
      <c r="K45" s="20">
        <v>0.33</v>
      </c>
      <c r="L45" s="20">
        <v>0.33</v>
      </c>
      <c r="M45" s="20">
        <v>0.33</v>
      </c>
      <c r="N45" s="20">
        <v>0.33</v>
      </c>
      <c r="P45" s="1"/>
    </row>
    <row r="46" spans="2:16" x14ac:dyDescent="0.25">
      <c r="B46" s="8" t="s">
        <v>13</v>
      </c>
      <c r="C46" s="101" t="s">
        <v>65</v>
      </c>
      <c r="D46" s="101"/>
      <c r="E46" s="101"/>
      <c r="F46" s="101"/>
      <c r="G46" s="101"/>
      <c r="H46" s="101"/>
      <c r="I46" s="20">
        <v>0.42</v>
      </c>
      <c r="J46" s="20">
        <v>0.42</v>
      </c>
      <c r="K46" s="20">
        <v>0.42</v>
      </c>
      <c r="L46" s="20">
        <v>0.42</v>
      </c>
      <c r="M46" s="20">
        <v>0.42</v>
      </c>
      <c r="N46" s="20">
        <v>0.42</v>
      </c>
    </row>
    <row r="47" spans="2:16" x14ac:dyDescent="0.25">
      <c r="B47" s="8" t="s">
        <v>14</v>
      </c>
      <c r="C47" s="101" t="s">
        <v>66</v>
      </c>
      <c r="D47" s="101"/>
      <c r="E47" s="101"/>
      <c r="F47" s="101"/>
      <c r="G47" s="101"/>
      <c r="H47" s="101"/>
      <c r="I47" s="20">
        <v>0.25</v>
      </c>
      <c r="J47" s="20">
        <v>0.25</v>
      </c>
      <c r="K47" s="20">
        <v>0.25</v>
      </c>
      <c r="L47" s="20">
        <v>0.25</v>
      </c>
      <c r="M47" s="20">
        <v>0.25</v>
      </c>
      <c r="N47" s="20">
        <v>0.25</v>
      </c>
    </row>
    <row r="48" spans="2:16" x14ac:dyDescent="0.25">
      <c r="B48" s="8" t="s">
        <v>15</v>
      </c>
      <c r="C48" s="101"/>
      <c r="D48" s="101"/>
      <c r="E48" s="101"/>
      <c r="F48" s="101"/>
      <c r="G48" s="101"/>
      <c r="H48" s="101"/>
      <c r="I48" s="9"/>
      <c r="J48" s="9"/>
      <c r="K48" s="9"/>
      <c r="L48" s="9"/>
      <c r="M48" s="9"/>
      <c r="N48" s="9"/>
    </row>
    <row r="49" spans="2:14" x14ac:dyDescent="0.25">
      <c r="B49" s="8" t="s">
        <v>16</v>
      </c>
      <c r="C49" s="101"/>
      <c r="D49" s="101"/>
      <c r="E49" s="101"/>
      <c r="F49" s="101"/>
      <c r="G49" s="101"/>
      <c r="H49" s="101"/>
      <c r="I49" s="9"/>
      <c r="J49" s="9"/>
      <c r="K49" s="9"/>
      <c r="L49" s="9"/>
      <c r="M49" s="9"/>
      <c r="N49" s="9"/>
    </row>
    <row r="50" spans="2:14" x14ac:dyDescent="0.25">
      <c r="B50" s="8" t="s">
        <v>17</v>
      </c>
      <c r="C50" s="101"/>
      <c r="D50" s="101"/>
      <c r="E50" s="101"/>
      <c r="F50" s="101"/>
      <c r="G50" s="101"/>
      <c r="H50" s="101"/>
      <c r="I50" s="9"/>
      <c r="J50" s="9"/>
      <c r="K50" s="9"/>
      <c r="L50" s="9"/>
      <c r="M50" s="9"/>
      <c r="N50" s="9"/>
    </row>
    <row r="51" spans="2:14" x14ac:dyDescent="0.25">
      <c r="B51" s="8" t="s">
        <v>18</v>
      </c>
      <c r="C51" s="101"/>
      <c r="D51" s="101"/>
      <c r="E51" s="101"/>
      <c r="F51" s="101"/>
      <c r="G51" s="101"/>
      <c r="H51" s="101"/>
      <c r="I51" s="9"/>
      <c r="J51" s="9"/>
      <c r="K51" s="9"/>
      <c r="L51" s="9"/>
      <c r="M51" s="9"/>
      <c r="N51" s="9"/>
    </row>
    <row r="52" spans="2:14" x14ac:dyDescent="0.25">
      <c r="B52" s="8" t="s">
        <v>19</v>
      </c>
      <c r="C52" s="101"/>
      <c r="D52" s="101"/>
      <c r="E52" s="101"/>
      <c r="F52" s="101"/>
      <c r="G52" s="101"/>
      <c r="H52" s="101"/>
      <c r="I52" s="9"/>
      <c r="J52" s="9"/>
      <c r="K52" s="9"/>
      <c r="L52" s="9"/>
      <c r="M52" s="9"/>
      <c r="N52" s="9"/>
    </row>
    <row r="53" spans="2:14" x14ac:dyDescent="0.25">
      <c r="B53" s="8" t="s">
        <v>20</v>
      </c>
      <c r="C53" s="101"/>
      <c r="D53" s="101"/>
      <c r="E53" s="101"/>
      <c r="F53" s="101"/>
      <c r="G53" s="101"/>
      <c r="H53" s="101"/>
      <c r="I53" s="9"/>
      <c r="J53" s="9"/>
      <c r="K53" s="9"/>
      <c r="L53" s="9"/>
      <c r="M53" s="9"/>
      <c r="N53" s="9"/>
    </row>
    <row r="54" spans="2:14" x14ac:dyDescent="0.25">
      <c r="B54" s="8" t="s">
        <v>21</v>
      </c>
      <c r="C54" s="101"/>
      <c r="D54" s="101"/>
      <c r="E54" s="101"/>
      <c r="F54" s="101"/>
      <c r="G54" s="101"/>
      <c r="H54" s="10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3" fitToHeight="0" orientation="landscape" r:id="rId1"/>
  <headerFooter>
    <oddFooter>&amp;LForm 37-A (rev. Aug. 2021)</oddFooter>
  </headerFooter>
  <rowBreaks count="1" manualBreakCount="1">
    <brk id="41" min="1" max="1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29EE50-7CD8-4303-ABDB-0B800AE4B2B2}">
  <sheetPr>
    <pageSetUpPr fitToPage="1"/>
  </sheetPr>
  <dimension ref="B1:U54"/>
  <sheetViews>
    <sheetView zoomScaleNormal="100" workbookViewId="0">
      <selection activeCell="B5" sqref="B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02" t="s">
        <v>0</v>
      </c>
      <c r="C1" s="102"/>
      <c r="D1" s="102"/>
      <c r="E1" s="102"/>
      <c r="F1" s="102"/>
      <c r="G1" s="102"/>
      <c r="H1" s="102"/>
      <c r="I1" s="102"/>
      <c r="J1" s="102"/>
      <c r="K1" s="102"/>
      <c r="L1" s="102"/>
      <c r="M1" s="102"/>
      <c r="N1" s="102"/>
      <c r="O1" s="1"/>
      <c r="P1" s="1"/>
      <c r="Q1" s="1"/>
      <c r="R1" s="1"/>
      <c r="S1" s="1"/>
      <c r="T1" s="1"/>
      <c r="U1" s="1"/>
    </row>
    <row r="2" spans="2:21" x14ac:dyDescent="0.25">
      <c r="B2" s="102" t="s">
        <v>1</v>
      </c>
      <c r="C2" s="102"/>
      <c r="D2" s="102"/>
      <c r="E2" s="102"/>
      <c r="F2" s="102"/>
      <c r="G2" s="102"/>
      <c r="H2" s="102"/>
      <c r="I2" s="102"/>
      <c r="J2" s="102"/>
      <c r="K2" s="102"/>
      <c r="L2" s="102"/>
      <c r="M2" s="102"/>
      <c r="N2" s="102"/>
      <c r="O2" s="1"/>
      <c r="P2" s="1"/>
      <c r="Q2" s="1"/>
      <c r="R2" s="1"/>
      <c r="S2" s="1"/>
      <c r="T2" s="1"/>
      <c r="U2" s="1"/>
    </row>
    <row r="3" spans="2:21" x14ac:dyDescent="0.25">
      <c r="B3" s="102" t="s">
        <v>25</v>
      </c>
      <c r="C3" s="102"/>
      <c r="D3" s="102"/>
      <c r="E3" s="102"/>
      <c r="F3" s="102"/>
      <c r="G3" s="102"/>
      <c r="H3" s="102"/>
      <c r="I3" s="102"/>
      <c r="J3" s="102"/>
      <c r="K3" s="102"/>
      <c r="L3" s="102"/>
      <c r="M3" s="102"/>
      <c r="N3" s="102"/>
      <c r="O3" s="14"/>
      <c r="P3" s="14"/>
      <c r="Q3" s="14"/>
      <c r="R3" s="14"/>
      <c r="S3" s="14"/>
      <c r="T3" s="14"/>
      <c r="U3" s="14"/>
    </row>
    <row r="4" spans="2:21" x14ac:dyDescent="0.25">
      <c r="B4" s="3" t="s">
        <v>67</v>
      </c>
      <c r="C4" s="14"/>
      <c r="D4" s="14"/>
      <c r="E4" s="14"/>
      <c r="F4" s="14"/>
      <c r="G4" s="14"/>
      <c r="H4" s="14"/>
      <c r="I4" s="14"/>
      <c r="J4" s="14"/>
      <c r="K4" s="14"/>
      <c r="L4" s="14"/>
      <c r="M4" s="14"/>
      <c r="N4" s="14"/>
      <c r="O4" s="14"/>
      <c r="P4" s="14"/>
      <c r="Q4" s="14"/>
      <c r="R4" s="14"/>
      <c r="S4" s="14"/>
      <c r="T4" s="14"/>
      <c r="U4" s="14"/>
    </row>
    <row r="5" spans="2:21" x14ac:dyDescent="0.25">
      <c r="B5" s="3" t="s">
        <v>68</v>
      </c>
      <c r="C5" s="14"/>
      <c r="D5" s="14"/>
      <c r="E5" s="14"/>
      <c r="F5" s="14"/>
      <c r="G5" s="14"/>
      <c r="H5" s="14"/>
      <c r="I5" s="14"/>
      <c r="J5" s="14"/>
      <c r="K5" s="14"/>
      <c r="L5" s="14"/>
      <c r="M5" s="14"/>
      <c r="N5" s="14"/>
      <c r="O5" s="14"/>
      <c r="P5" s="14"/>
      <c r="Q5" s="14"/>
      <c r="R5" s="14"/>
      <c r="S5" s="14"/>
      <c r="T5" s="14"/>
      <c r="U5" s="14"/>
    </row>
    <row r="6" spans="2:21" x14ac:dyDescent="0.25">
      <c r="B6" s="3" t="s">
        <v>69</v>
      </c>
      <c r="C6" s="14"/>
      <c r="D6" s="14"/>
      <c r="E6" s="14"/>
      <c r="F6" s="3"/>
      <c r="G6" s="14"/>
      <c r="H6" s="14"/>
      <c r="I6" s="14"/>
      <c r="J6" s="14"/>
      <c r="K6" s="14"/>
      <c r="L6" s="14"/>
      <c r="M6" s="14"/>
      <c r="N6" s="14"/>
      <c r="O6" s="14"/>
      <c r="P6" s="14"/>
      <c r="Q6" s="14"/>
      <c r="R6" s="14"/>
      <c r="S6" s="14"/>
      <c r="T6" s="14"/>
      <c r="U6" s="14"/>
    </row>
    <row r="7" spans="2:21" x14ac:dyDescent="0.25">
      <c r="B7" s="3" t="s">
        <v>70</v>
      </c>
      <c r="C7" s="14"/>
      <c r="D7" s="14"/>
      <c r="E7" s="14"/>
      <c r="F7" s="14"/>
      <c r="G7" s="14"/>
      <c r="H7" s="14"/>
      <c r="I7" s="14"/>
      <c r="J7" s="14"/>
      <c r="K7" s="14"/>
      <c r="L7" s="14"/>
      <c r="M7" s="14"/>
      <c r="N7" s="14"/>
      <c r="O7" s="14"/>
      <c r="P7" s="14"/>
      <c r="Q7" s="14"/>
      <c r="R7" s="14"/>
      <c r="S7" s="14"/>
      <c r="T7" s="14"/>
      <c r="U7" s="14"/>
    </row>
    <row r="9" spans="2:21" x14ac:dyDescent="0.25">
      <c r="B9" s="4" t="s">
        <v>3</v>
      </c>
    </row>
    <row r="10" spans="2:21" x14ac:dyDescent="0.25">
      <c r="B10" s="103" t="s">
        <v>71</v>
      </c>
      <c r="C10" s="103"/>
      <c r="D10" s="103"/>
      <c r="E10" s="103"/>
      <c r="F10" s="103"/>
      <c r="G10" s="103"/>
      <c r="H10" s="103"/>
      <c r="I10" s="103"/>
      <c r="J10" s="103"/>
      <c r="K10" s="103"/>
      <c r="L10" s="103"/>
      <c r="M10" s="103"/>
      <c r="N10" s="103"/>
    </row>
    <row r="11" spans="2:21" x14ac:dyDescent="0.25">
      <c r="B11" s="103"/>
      <c r="C11" s="103"/>
      <c r="D11" s="103"/>
      <c r="E11" s="103"/>
      <c r="F11" s="103"/>
      <c r="G11" s="103"/>
      <c r="H11" s="103"/>
      <c r="I11" s="103"/>
      <c r="J11" s="103"/>
      <c r="K11" s="103"/>
      <c r="L11" s="103"/>
      <c r="M11" s="103"/>
      <c r="N11" s="103"/>
    </row>
    <row r="12" spans="2:21" x14ac:dyDescent="0.25">
      <c r="B12" s="103"/>
      <c r="C12" s="103"/>
      <c r="D12" s="103"/>
      <c r="E12" s="103"/>
      <c r="F12" s="103"/>
      <c r="G12" s="103"/>
      <c r="H12" s="103"/>
      <c r="I12" s="103"/>
      <c r="J12" s="103"/>
      <c r="K12" s="103"/>
      <c r="L12" s="103"/>
      <c r="M12" s="103"/>
      <c r="N12" s="103"/>
    </row>
    <row r="13" spans="2:21" x14ac:dyDescent="0.25">
      <c r="D13" s="2"/>
      <c r="E13" s="2"/>
      <c r="F13" s="2"/>
      <c r="G13" s="2"/>
      <c r="H13" s="2"/>
      <c r="I13" s="2"/>
      <c r="J13" s="2"/>
    </row>
    <row r="14" spans="2:21" x14ac:dyDescent="0.25">
      <c r="B14" s="1"/>
      <c r="C14" s="1"/>
      <c r="D14" s="14"/>
      <c r="E14" s="14"/>
      <c r="F14" s="14"/>
      <c r="G14" s="14"/>
      <c r="H14" s="14"/>
      <c r="I14" s="6" t="s">
        <v>4</v>
      </c>
      <c r="J14" s="6" t="s">
        <v>4</v>
      </c>
      <c r="K14" s="6" t="s">
        <v>4</v>
      </c>
      <c r="L14" s="6" t="s">
        <v>4</v>
      </c>
      <c r="M14" s="6" t="s">
        <v>4</v>
      </c>
      <c r="N14" s="6" t="s">
        <v>4</v>
      </c>
    </row>
    <row r="15" spans="2:21" ht="15.65" thickBot="1" x14ac:dyDescent="0.3">
      <c r="B15" s="4" t="s">
        <v>5</v>
      </c>
      <c r="C15" s="1"/>
      <c r="D15" s="14"/>
      <c r="E15" s="14"/>
      <c r="F15" s="14"/>
      <c r="G15" s="14"/>
      <c r="H15" s="14"/>
      <c r="I15" s="7" t="s">
        <v>6</v>
      </c>
      <c r="J15" s="7" t="s">
        <v>7</v>
      </c>
      <c r="K15" s="7" t="s">
        <v>8</v>
      </c>
      <c r="L15" s="7" t="s">
        <v>9</v>
      </c>
      <c r="M15" s="7" t="s">
        <v>10</v>
      </c>
      <c r="N15" s="7" t="s">
        <v>11</v>
      </c>
    </row>
    <row r="17" spans="2:21" ht="18" customHeight="1" x14ac:dyDescent="0.25">
      <c r="B17" s="8" t="s">
        <v>12</v>
      </c>
      <c r="C17" s="110" t="s">
        <v>72</v>
      </c>
      <c r="D17" s="110"/>
      <c r="E17" s="110"/>
      <c r="F17" s="110"/>
      <c r="G17" s="110"/>
      <c r="H17" s="110"/>
      <c r="I17" s="9">
        <v>100</v>
      </c>
      <c r="J17" s="9">
        <v>100</v>
      </c>
      <c r="K17" s="9">
        <v>100</v>
      </c>
      <c r="L17" s="9">
        <v>100</v>
      </c>
      <c r="M17" s="9">
        <v>100</v>
      </c>
      <c r="N17" s="9">
        <v>100</v>
      </c>
      <c r="O17" s="5"/>
      <c r="P17" s="5"/>
      <c r="Q17" s="5"/>
      <c r="R17" s="5"/>
      <c r="S17" s="5"/>
      <c r="T17" s="5"/>
      <c r="U17" s="5"/>
    </row>
    <row r="18" spans="2:21" ht="31.8" customHeight="1" x14ac:dyDescent="0.25">
      <c r="B18" s="8" t="s">
        <v>13</v>
      </c>
      <c r="C18" s="101" t="s">
        <v>73</v>
      </c>
      <c r="D18" s="101"/>
      <c r="E18" s="101"/>
      <c r="F18" s="101"/>
      <c r="G18" s="101"/>
      <c r="H18" s="101"/>
      <c r="I18" s="9">
        <v>100</v>
      </c>
      <c r="J18" s="9">
        <v>100</v>
      </c>
      <c r="K18" s="9">
        <v>100</v>
      </c>
      <c r="L18" s="9">
        <v>100</v>
      </c>
      <c r="M18" s="9">
        <v>100</v>
      </c>
      <c r="N18" s="9">
        <v>100</v>
      </c>
      <c r="O18" s="5"/>
      <c r="P18" s="5"/>
      <c r="Q18" s="5"/>
      <c r="R18" s="5"/>
      <c r="S18" s="5"/>
      <c r="T18" s="5"/>
      <c r="U18" s="5"/>
    </row>
    <row r="19" spans="2:21" x14ac:dyDescent="0.25">
      <c r="B19" s="8" t="s">
        <v>14</v>
      </c>
      <c r="C19" s="101"/>
      <c r="D19" s="101"/>
      <c r="E19" s="101"/>
      <c r="F19" s="101"/>
      <c r="G19" s="101"/>
      <c r="H19" s="101"/>
      <c r="I19" s="9"/>
      <c r="J19" s="9"/>
      <c r="K19" s="9"/>
      <c r="L19" s="9"/>
      <c r="M19" s="9"/>
      <c r="N19" s="9"/>
      <c r="O19" s="5"/>
      <c r="P19" s="5"/>
      <c r="Q19" s="5"/>
      <c r="R19" s="5"/>
      <c r="S19" s="5"/>
      <c r="T19" s="5"/>
      <c r="U19" s="5"/>
    </row>
    <row r="20" spans="2:21" x14ac:dyDescent="0.25">
      <c r="B20" s="8" t="s">
        <v>15</v>
      </c>
      <c r="C20" s="101"/>
      <c r="D20" s="101"/>
      <c r="E20" s="101"/>
      <c r="F20" s="101"/>
      <c r="G20" s="101"/>
      <c r="H20" s="101"/>
      <c r="I20" s="9"/>
      <c r="J20" s="9"/>
      <c r="K20" s="9"/>
      <c r="L20" s="9"/>
      <c r="M20" s="9"/>
      <c r="N20" s="9"/>
      <c r="O20" s="5"/>
      <c r="P20" s="5"/>
      <c r="Q20" s="5"/>
      <c r="R20" s="5"/>
      <c r="S20" s="5"/>
      <c r="T20" s="5"/>
      <c r="U20" s="5"/>
    </row>
    <row r="21" spans="2:21" x14ac:dyDescent="0.25">
      <c r="B21" s="8" t="s">
        <v>16</v>
      </c>
      <c r="C21" s="101"/>
      <c r="D21" s="101"/>
      <c r="E21" s="101"/>
      <c r="F21" s="101"/>
      <c r="G21" s="101"/>
      <c r="H21" s="101"/>
      <c r="I21" s="9"/>
      <c r="J21" s="9"/>
      <c r="K21" s="9"/>
      <c r="L21" s="9"/>
      <c r="M21" s="9"/>
      <c r="N21" s="9"/>
      <c r="O21" s="5"/>
      <c r="P21" s="5"/>
      <c r="Q21" s="5"/>
      <c r="R21" s="5"/>
      <c r="S21" s="5"/>
      <c r="T21" s="5"/>
      <c r="U21" s="5"/>
    </row>
    <row r="22" spans="2:21" x14ac:dyDescent="0.25">
      <c r="B22" s="8" t="s">
        <v>17</v>
      </c>
      <c r="C22" s="101"/>
      <c r="D22" s="101"/>
      <c r="E22" s="101"/>
      <c r="F22" s="101"/>
      <c r="G22" s="101"/>
      <c r="H22" s="101"/>
      <c r="I22" s="9"/>
      <c r="J22" s="9"/>
      <c r="K22" s="9"/>
      <c r="L22" s="9"/>
      <c r="M22" s="9"/>
      <c r="N22" s="9"/>
      <c r="O22" s="5"/>
      <c r="P22" s="5"/>
      <c r="Q22" s="5"/>
      <c r="R22" s="5"/>
      <c r="S22" s="5"/>
      <c r="T22" s="5"/>
      <c r="U22" s="5"/>
    </row>
    <row r="23" spans="2:21" x14ac:dyDescent="0.25">
      <c r="B23" s="8" t="s">
        <v>18</v>
      </c>
      <c r="C23" s="101"/>
      <c r="D23" s="101"/>
      <c r="E23" s="101"/>
      <c r="F23" s="101"/>
      <c r="G23" s="101"/>
      <c r="H23" s="101"/>
      <c r="I23" s="9"/>
      <c r="J23" s="9"/>
      <c r="K23" s="9"/>
      <c r="L23" s="9"/>
      <c r="M23" s="9"/>
      <c r="N23" s="9"/>
      <c r="O23" s="5"/>
      <c r="P23" s="5"/>
      <c r="Q23" s="5"/>
      <c r="R23" s="5"/>
      <c r="S23" s="5"/>
      <c r="T23" s="5"/>
      <c r="U23" s="5"/>
    </row>
    <row r="24" spans="2:21" x14ac:dyDescent="0.25">
      <c r="B24" s="8" t="s">
        <v>19</v>
      </c>
      <c r="C24" s="101"/>
      <c r="D24" s="101"/>
      <c r="E24" s="101"/>
      <c r="F24" s="101"/>
      <c r="G24" s="101"/>
      <c r="H24" s="101"/>
      <c r="I24" s="9"/>
      <c r="J24" s="9"/>
      <c r="K24" s="9"/>
      <c r="L24" s="9"/>
      <c r="M24" s="9"/>
      <c r="N24" s="9"/>
      <c r="O24" s="5"/>
      <c r="P24" s="5"/>
      <c r="Q24" s="5"/>
      <c r="R24" s="5"/>
      <c r="S24" s="5"/>
      <c r="T24" s="5"/>
      <c r="U24" s="5"/>
    </row>
    <row r="25" spans="2:21" x14ac:dyDescent="0.25">
      <c r="B25" s="8" t="s">
        <v>20</v>
      </c>
      <c r="C25" s="101"/>
      <c r="D25" s="101"/>
      <c r="E25" s="101"/>
      <c r="F25" s="101"/>
      <c r="G25" s="101"/>
      <c r="H25" s="101"/>
      <c r="I25" s="9"/>
      <c r="J25" s="9"/>
      <c r="K25" s="9"/>
      <c r="L25" s="9"/>
      <c r="M25" s="9"/>
      <c r="N25" s="9"/>
      <c r="O25" s="5"/>
      <c r="P25" s="5"/>
      <c r="Q25" s="5"/>
      <c r="R25" s="5"/>
      <c r="S25" s="5"/>
      <c r="T25" s="5"/>
      <c r="U25" s="5"/>
    </row>
    <row r="26" spans="2:21" x14ac:dyDescent="0.25">
      <c r="B26" s="8" t="s">
        <v>21</v>
      </c>
      <c r="C26" s="101"/>
      <c r="D26" s="101"/>
      <c r="E26" s="101"/>
      <c r="F26" s="101"/>
      <c r="G26" s="101"/>
      <c r="H26" s="101"/>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4</v>
      </c>
      <c r="I28" s="6" t="s">
        <v>4</v>
      </c>
      <c r="J28" s="6" t="s">
        <v>4</v>
      </c>
      <c r="K28" s="6" t="s">
        <v>4</v>
      </c>
      <c r="L28" s="6" t="s">
        <v>4</v>
      </c>
      <c r="M28" s="6" t="s">
        <v>4</v>
      </c>
      <c r="N28" s="6" t="s">
        <v>4</v>
      </c>
      <c r="O28" s="5"/>
      <c r="P28" s="5"/>
      <c r="Q28" s="5"/>
      <c r="R28" s="5"/>
      <c r="S28" s="5"/>
      <c r="T28" s="5"/>
      <c r="U28" s="5"/>
    </row>
    <row r="29" spans="2:21" ht="15.65" thickBot="1" x14ac:dyDescent="0.3">
      <c r="B29" s="4" t="s">
        <v>22</v>
      </c>
      <c r="H29" s="7" t="s">
        <v>23</v>
      </c>
      <c r="I29" s="7" t="s">
        <v>6</v>
      </c>
      <c r="J29" s="7" t="s">
        <v>7</v>
      </c>
      <c r="K29" s="7" t="s">
        <v>8</v>
      </c>
      <c r="L29" s="7" t="s">
        <v>9</v>
      </c>
      <c r="M29" s="7" t="s">
        <v>10</v>
      </c>
      <c r="N29" s="7" t="s">
        <v>11</v>
      </c>
      <c r="O29" s="5"/>
      <c r="P29" s="5"/>
      <c r="Q29" s="5"/>
      <c r="R29" s="5"/>
      <c r="S29" s="5"/>
      <c r="T29" s="5"/>
      <c r="U29" s="5"/>
    </row>
    <row r="30" spans="2:21" x14ac:dyDescent="0.25">
      <c r="D30" s="2"/>
      <c r="E30" s="2"/>
      <c r="F30" s="2"/>
      <c r="G30" s="2"/>
      <c r="O30" s="5"/>
      <c r="P30" s="5"/>
      <c r="Q30" s="5"/>
      <c r="R30" s="5"/>
      <c r="S30" s="5"/>
      <c r="T30" s="5"/>
      <c r="U30" s="5"/>
    </row>
    <row r="31" spans="2:21" x14ac:dyDescent="0.25">
      <c r="B31" s="8" t="s">
        <v>12</v>
      </c>
      <c r="C31" s="107" t="s">
        <v>74</v>
      </c>
      <c r="D31" s="108"/>
      <c r="E31" s="108"/>
      <c r="F31" s="108"/>
      <c r="G31" s="109"/>
      <c r="H31" s="9">
        <v>4</v>
      </c>
      <c r="I31" s="9">
        <v>4</v>
      </c>
      <c r="J31" s="9">
        <v>4</v>
      </c>
      <c r="K31" s="9">
        <v>4</v>
      </c>
      <c r="L31" s="9">
        <v>4</v>
      </c>
      <c r="M31" s="9">
        <v>4</v>
      </c>
      <c r="N31" s="9">
        <v>4</v>
      </c>
    </row>
    <row r="32" spans="2:21" x14ac:dyDescent="0.25">
      <c r="B32" s="8" t="s">
        <v>13</v>
      </c>
      <c r="C32" s="107" t="s">
        <v>75</v>
      </c>
      <c r="D32" s="108"/>
      <c r="E32" s="108"/>
      <c r="F32" s="108"/>
      <c r="G32" s="109"/>
      <c r="H32" s="9">
        <v>1</v>
      </c>
      <c r="I32" s="9">
        <v>1</v>
      </c>
      <c r="J32" s="9">
        <v>1</v>
      </c>
      <c r="K32" s="9">
        <v>1</v>
      </c>
      <c r="L32" s="9">
        <v>1</v>
      </c>
      <c r="M32" s="9">
        <v>1</v>
      </c>
      <c r="N32" s="9">
        <v>1</v>
      </c>
    </row>
    <row r="33" spans="2:14" x14ac:dyDescent="0.25">
      <c r="B33" s="8" t="s">
        <v>14</v>
      </c>
      <c r="C33" s="104"/>
      <c r="D33" s="105"/>
      <c r="E33" s="105"/>
      <c r="F33" s="105"/>
      <c r="G33" s="106"/>
      <c r="H33" s="13"/>
      <c r="I33" s="9"/>
      <c r="J33" s="9"/>
      <c r="K33" s="9"/>
      <c r="L33" s="9"/>
      <c r="M33" s="9"/>
      <c r="N33" s="9"/>
    </row>
    <row r="34" spans="2:14" x14ac:dyDescent="0.25">
      <c r="B34" s="8" t="s">
        <v>15</v>
      </c>
      <c r="C34" s="104"/>
      <c r="D34" s="105"/>
      <c r="E34" s="105"/>
      <c r="F34" s="105"/>
      <c r="G34" s="106"/>
      <c r="H34" s="13"/>
      <c r="I34" s="9"/>
      <c r="J34" s="9"/>
      <c r="K34" s="9"/>
      <c r="L34" s="9"/>
      <c r="M34" s="9"/>
      <c r="N34" s="9"/>
    </row>
    <row r="35" spans="2:14" x14ac:dyDescent="0.25">
      <c r="B35" s="8" t="s">
        <v>16</v>
      </c>
      <c r="C35" s="104"/>
      <c r="D35" s="105"/>
      <c r="E35" s="105"/>
      <c r="F35" s="105"/>
      <c r="G35" s="106"/>
      <c r="H35" s="13"/>
      <c r="I35" s="9"/>
      <c r="J35" s="9"/>
      <c r="K35" s="9"/>
      <c r="L35" s="9"/>
      <c r="M35" s="9"/>
      <c r="N35" s="9"/>
    </row>
    <row r="36" spans="2:14" x14ac:dyDescent="0.25">
      <c r="B36" s="8" t="s">
        <v>17</v>
      </c>
      <c r="C36" s="104"/>
      <c r="D36" s="105"/>
      <c r="E36" s="105"/>
      <c r="F36" s="105"/>
      <c r="G36" s="106"/>
      <c r="H36" s="13"/>
      <c r="I36" s="9"/>
      <c r="J36" s="9"/>
      <c r="K36" s="9"/>
      <c r="L36" s="9"/>
      <c r="M36" s="9"/>
      <c r="N36" s="9"/>
    </row>
    <row r="37" spans="2:14" x14ac:dyDescent="0.25">
      <c r="B37" s="8" t="s">
        <v>18</v>
      </c>
      <c r="C37" s="104"/>
      <c r="D37" s="105"/>
      <c r="E37" s="105"/>
      <c r="F37" s="105"/>
      <c r="G37" s="106"/>
      <c r="H37" s="13"/>
      <c r="I37" s="9"/>
      <c r="J37" s="9"/>
      <c r="K37" s="9"/>
      <c r="L37" s="9"/>
      <c r="M37" s="9"/>
      <c r="N37" s="9"/>
    </row>
    <row r="38" spans="2:14" x14ac:dyDescent="0.25">
      <c r="B38" s="8" t="s">
        <v>19</v>
      </c>
      <c r="C38" s="104"/>
      <c r="D38" s="105"/>
      <c r="E38" s="105"/>
      <c r="F38" s="105"/>
      <c r="G38" s="106"/>
      <c r="H38" s="13"/>
      <c r="I38" s="9"/>
      <c r="J38" s="9"/>
      <c r="K38" s="9"/>
      <c r="L38" s="9"/>
      <c r="M38" s="9"/>
      <c r="N38" s="9"/>
    </row>
    <row r="39" spans="2:14" x14ac:dyDescent="0.25">
      <c r="B39" s="8" t="s">
        <v>20</v>
      </c>
      <c r="C39" s="104"/>
      <c r="D39" s="105"/>
      <c r="E39" s="105"/>
      <c r="F39" s="105"/>
      <c r="G39" s="106"/>
      <c r="H39" s="13"/>
      <c r="I39" s="9"/>
      <c r="J39" s="9"/>
      <c r="K39" s="9"/>
      <c r="L39" s="9"/>
      <c r="M39" s="9"/>
      <c r="N39" s="9"/>
    </row>
    <row r="40" spans="2:14" x14ac:dyDescent="0.25">
      <c r="B40" s="8" t="s">
        <v>21</v>
      </c>
      <c r="C40" s="104"/>
      <c r="D40" s="105"/>
      <c r="E40" s="105"/>
      <c r="F40" s="105"/>
      <c r="G40" s="106"/>
      <c r="H40" s="13"/>
      <c r="I40" s="9"/>
      <c r="J40" s="9"/>
      <c r="K40" s="9"/>
      <c r="L40" s="9"/>
      <c r="M40" s="9"/>
      <c r="N40" s="9"/>
    </row>
    <row r="41" spans="2:14" x14ac:dyDescent="0.25">
      <c r="B41" s="3"/>
      <c r="C41" s="5"/>
    </row>
    <row r="42" spans="2:14" x14ac:dyDescent="0.25">
      <c r="D42" s="2"/>
      <c r="E42" s="2"/>
      <c r="F42" s="2"/>
      <c r="I42" s="6" t="s">
        <v>4</v>
      </c>
      <c r="J42" s="6" t="s">
        <v>4</v>
      </c>
      <c r="K42" s="6" t="s">
        <v>4</v>
      </c>
      <c r="L42" s="6" t="s">
        <v>4</v>
      </c>
      <c r="M42" s="6" t="s">
        <v>4</v>
      </c>
      <c r="N42" s="6" t="s">
        <v>4</v>
      </c>
    </row>
    <row r="43" spans="2:14" ht="15.65" thickBot="1" x14ac:dyDescent="0.3">
      <c r="B43" s="4" t="s">
        <v>24</v>
      </c>
      <c r="D43" s="2"/>
      <c r="E43" s="2"/>
      <c r="F43" s="2"/>
      <c r="I43" s="7" t="s">
        <v>6</v>
      </c>
      <c r="J43" s="7" t="s">
        <v>7</v>
      </c>
      <c r="K43" s="7" t="s">
        <v>8</v>
      </c>
      <c r="L43" s="7" t="s">
        <v>9</v>
      </c>
      <c r="M43" s="7" t="s">
        <v>10</v>
      </c>
      <c r="N43" s="7" t="s">
        <v>11</v>
      </c>
    </row>
    <row r="44" spans="2:14" x14ac:dyDescent="0.25">
      <c r="D44" s="2"/>
      <c r="E44" s="2"/>
      <c r="F44" s="2"/>
    </row>
    <row r="45" spans="2:14" x14ac:dyDescent="0.25">
      <c r="B45" s="8" t="s">
        <v>12</v>
      </c>
      <c r="C45" s="101"/>
      <c r="D45" s="101"/>
      <c r="E45" s="101"/>
      <c r="F45" s="101"/>
      <c r="G45" s="101"/>
      <c r="H45" s="101"/>
      <c r="I45" s="9"/>
      <c r="J45" s="9"/>
      <c r="K45" s="9"/>
      <c r="L45" s="9"/>
      <c r="M45" s="9"/>
      <c r="N45" s="9"/>
    </row>
    <row r="46" spans="2:14" x14ac:dyDescent="0.25">
      <c r="B46" s="8" t="s">
        <v>13</v>
      </c>
      <c r="C46" s="101"/>
      <c r="D46" s="101"/>
      <c r="E46" s="101"/>
      <c r="F46" s="101"/>
      <c r="G46" s="101"/>
      <c r="H46" s="101"/>
      <c r="I46" s="9"/>
      <c r="J46" s="9"/>
      <c r="K46" s="9"/>
      <c r="L46" s="9"/>
      <c r="M46" s="9"/>
      <c r="N46" s="9"/>
    </row>
    <row r="47" spans="2:14" x14ac:dyDescent="0.25">
      <c r="B47" s="8" t="s">
        <v>14</v>
      </c>
      <c r="C47" s="101"/>
      <c r="D47" s="101"/>
      <c r="E47" s="101"/>
      <c r="F47" s="101"/>
      <c r="G47" s="101"/>
      <c r="H47" s="101"/>
      <c r="I47" s="9"/>
      <c r="J47" s="9"/>
      <c r="K47" s="9"/>
      <c r="L47" s="9"/>
      <c r="M47" s="9"/>
      <c r="N47" s="9"/>
    </row>
    <row r="48" spans="2:14" x14ac:dyDescent="0.25">
      <c r="B48" s="8" t="s">
        <v>15</v>
      </c>
      <c r="C48" s="101"/>
      <c r="D48" s="101"/>
      <c r="E48" s="101"/>
      <c r="F48" s="101"/>
      <c r="G48" s="101"/>
      <c r="H48" s="101"/>
      <c r="I48" s="9"/>
      <c r="J48" s="9"/>
      <c r="K48" s="9"/>
      <c r="L48" s="9"/>
      <c r="M48" s="9"/>
      <c r="N48" s="9"/>
    </row>
    <row r="49" spans="2:14" x14ac:dyDescent="0.25">
      <c r="B49" s="8" t="s">
        <v>16</v>
      </c>
      <c r="C49" s="101"/>
      <c r="D49" s="101"/>
      <c r="E49" s="101"/>
      <c r="F49" s="101"/>
      <c r="G49" s="101"/>
      <c r="H49" s="101"/>
      <c r="I49" s="9"/>
      <c r="J49" s="9"/>
      <c r="K49" s="9"/>
      <c r="L49" s="9"/>
      <c r="M49" s="9"/>
      <c r="N49" s="9"/>
    </row>
    <row r="50" spans="2:14" x14ac:dyDescent="0.25">
      <c r="B50" s="8" t="s">
        <v>17</v>
      </c>
      <c r="C50" s="101"/>
      <c r="D50" s="101"/>
      <c r="E50" s="101"/>
      <c r="F50" s="101"/>
      <c r="G50" s="101"/>
      <c r="H50" s="101"/>
      <c r="I50" s="9"/>
      <c r="J50" s="9"/>
      <c r="K50" s="9"/>
      <c r="L50" s="9"/>
      <c r="M50" s="9"/>
      <c r="N50" s="9"/>
    </row>
    <row r="51" spans="2:14" x14ac:dyDescent="0.25">
      <c r="B51" s="8" t="s">
        <v>18</v>
      </c>
      <c r="C51" s="101"/>
      <c r="D51" s="101"/>
      <c r="E51" s="101"/>
      <c r="F51" s="101"/>
      <c r="G51" s="101"/>
      <c r="H51" s="101"/>
      <c r="I51" s="9"/>
      <c r="J51" s="9"/>
      <c r="K51" s="9"/>
      <c r="L51" s="9"/>
      <c r="M51" s="9"/>
      <c r="N51" s="9"/>
    </row>
    <row r="52" spans="2:14" x14ac:dyDescent="0.25">
      <c r="B52" s="8" t="s">
        <v>19</v>
      </c>
      <c r="C52" s="101"/>
      <c r="D52" s="101"/>
      <c r="E52" s="101"/>
      <c r="F52" s="101"/>
      <c r="G52" s="101"/>
      <c r="H52" s="101"/>
      <c r="I52" s="9"/>
      <c r="J52" s="9"/>
      <c r="K52" s="9"/>
      <c r="L52" s="9"/>
      <c r="M52" s="9"/>
      <c r="N52" s="9"/>
    </row>
    <row r="53" spans="2:14" x14ac:dyDescent="0.25">
      <c r="B53" s="8" t="s">
        <v>20</v>
      </c>
      <c r="C53" s="101"/>
      <c r="D53" s="101"/>
      <c r="E53" s="101"/>
      <c r="F53" s="101"/>
      <c r="G53" s="101"/>
      <c r="H53" s="101"/>
      <c r="I53" s="9"/>
      <c r="J53" s="9"/>
      <c r="K53" s="9"/>
      <c r="L53" s="9"/>
      <c r="M53" s="9"/>
      <c r="N53" s="9"/>
    </row>
    <row r="54" spans="2:14" x14ac:dyDescent="0.25">
      <c r="B54" s="8" t="s">
        <v>21</v>
      </c>
      <c r="C54" s="101"/>
      <c r="D54" s="101"/>
      <c r="E54" s="101"/>
      <c r="F54" s="101"/>
      <c r="G54" s="101"/>
      <c r="H54" s="10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B1C7D1-3EE4-43DA-A31B-B93ACBFC78A8}">
  <sheetPr>
    <pageSetUpPr fitToPage="1"/>
  </sheetPr>
  <dimension ref="B1:U54"/>
  <sheetViews>
    <sheetView zoomScale="80" zoomScaleNormal="80" workbookViewId="0">
      <selection activeCell="B5" sqref="B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02" t="s">
        <v>0</v>
      </c>
      <c r="C1" s="102"/>
      <c r="D1" s="102"/>
      <c r="E1" s="102"/>
      <c r="F1" s="102"/>
      <c r="G1" s="102"/>
      <c r="H1" s="102"/>
      <c r="I1" s="102"/>
      <c r="J1" s="102"/>
      <c r="K1" s="102"/>
      <c r="L1" s="102"/>
      <c r="M1" s="102"/>
      <c r="N1" s="102"/>
      <c r="O1" s="1"/>
      <c r="P1" s="1"/>
      <c r="Q1" s="1"/>
      <c r="R1" s="1"/>
      <c r="S1" s="1"/>
      <c r="T1" s="1"/>
      <c r="U1" s="1"/>
    </row>
    <row r="2" spans="2:21" x14ac:dyDescent="0.25">
      <c r="B2" s="102" t="s">
        <v>1</v>
      </c>
      <c r="C2" s="102"/>
      <c r="D2" s="102"/>
      <c r="E2" s="102"/>
      <c r="F2" s="102"/>
      <c r="G2" s="102"/>
      <c r="H2" s="102"/>
      <c r="I2" s="102"/>
      <c r="J2" s="102"/>
      <c r="K2" s="102"/>
      <c r="L2" s="102"/>
      <c r="M2" s="102"/>
      <c r="N2" s="102"/>
      <c r="O2" s="1"/>
      <c r="P2" s="1"/>
      <c r="Q2" s="1"/>
      <c r="R2" s="1"/>
      <c r="S2" s="1"/>
      <c r="T2" s="1"/>
      <c r="U2" s="1"/>
    </row>
    <row r="3" spans="2:21" x14ac:dyDescent="0.25">
      <c r="B3" s="102" t="s">
        <v>25</v>
      </c>
      <c r="C3" s="102"/>
      <c r="D3" s="102"/>
      <c r="E3" s="102"/>
      <c r="F3" s="102"/>
      <c r="G3" s="102"/>
      <c r="H3" s="102"/>
      <c r="I3" s="102"/>
      <c r="J3" s="102"/>
      <c r="K3" s="102"/>
      <c r="L3" s="102"/>
      <c r="M3" s="102"/>
      <c r="N3" s="102"/>
      <c r="O3" s="14"/>
      <c r="P3" s="14"/>
      <c r="Q3" s="14"/>
      <c r="R3" s="14"/>
      <c r="S3" s="14"/>
      <c r="T3" s="14"/>
      <c r="U3" s="14"/>
    </row>
    <row r="4" spans="2:21" x14ac:dyDescent="0.25">
      <c r="B4" s="3" t="s">
        <v>93</v>
      </c>
      <c r="C4" s="14"/>
      <c r="D4" s="14"/>
      <c r="E4" s="14"/>
      <c r="F4" s="14"/>
      <c r="G4" s="14"/>
      <c r="H4" s="14"/>
      <c r="I4" s="14"/>
      <c r="J4" s="14"/>
      <c r="K4" s="14"/>
      <c r="L4" s="14"/>
      <c r="M4" s="14"/>
      <c r="N4" s="14"/>
      <c r="O4" s="14"/>
      <c r="P4" s="14"/>
      <c r="Q4" s="14"/>
      <c r="R4" s="14"/>
      <c r="S4" s="14"/>
      <c r="T4" s="14"/>
      <c r="U4" s="14"/>
    </row>
    <row r="5" spans="2:21" x14ac:dyDescent="0.25">
      <c r="B5" s="3" t="s">
        <v>94</v>
      </c>
      <c r="C5" s="14"/>
      <c r="D5" s="14"/>
      <c r="E5" s="14"/>
      <c r="F5" s="14"/>
      <c r="G5" s="14"/>
      <c r="H5" s="14"/>
      <c r="I5" s="14"/>
      <c r="J5" s="14"/>
      <c r="K5" s="14"/>
      <c r="L5" s="14"/>
      <c r="M5" s="14"/>
      <c r="N5" s="14"/>
      <c r="O5" s="14"/>
      <c r="P5" s="14"/>
      <c r="Q5" s="14"/>
      <c r="R5" s="14"/>
      <c r="S5" s="14"/>
      <c r="T5" s="14"/>
      <c r="U5" s="14"/>
    </row>
    <row r="6" spans="2:21" x14ac:dyDescent="0.25">
      <c r="B6" s="25" t="s">
        <v>95</v>
      </c>
      <c r="C6" s="26"/>
      <c r="D6" s="14"/>
      <c r="E6" s="14"/>
      <c r="F6" s="14"/>
      <c r="G6" s="14"/>
      <c r="H6" s="14"/>
      <c r="I6" s="14"/>
      <c r="J6" s="14"/>
      <c r="K6" s="14"/>
      <c r="L6" s="14"/>
      <c r="M6" s="14"/>
      <c r="N6" s="14"/>
      <c r="O6" s="14"/>
      <c r="P6" s="14"/>
      <c r="Q6" s="14"/>
      <c r="R6" s="14"/>
      <c r="S6" s="14"/>
      <c r="T6" s="14"/>
      <c r="U6" s="14"/>
    </row>
    <row r="7" spans="2:21" x14ac:dyDescent="0.25">
      <c r="B7" s="3" t="s">
        <v>96</v>
      </c>
      <c r="C7" s="14"/>
      <c r="D7" s="14"/>
      <c r="E7" s="14"/>
      <c r="F7" s="14"/>
      <c r="G7" s="14"/>
      <c r="H7" s="14"/>
      <c r="I7" s="14"/>
      <c r="J7" s="14"/>
      <c r="K7" s="14"/>
      <c r="L7" s="14"/>
      <c r="M7" s="14"/>
      <c r="N7" s="14"/>
      <c r="O7" s="14"/>
      <c r="P7" s="14"/>
      <c r="Q7" s="14"/>
      <c r="R7" s="14"/>
      <c r="S7" s="14"/>
      <c r="T7" s="14"/>
      <c r="U7" s="14"/>
    </row>
    <row r="9" spans="2:21" x14ac:dyDescent="0.25">
      <c r="B9" s="4" t="s">
        <v>3</v>
      </c>
    </row>
    <row r="10" spans="2:21" x14ac:dyDescent="0.25">
      <c r="B10" s="103" t="s">
        <v>97</v>
      </c>
      <c r="C10" s="103"/>
      <c r="D10" s="103"/>
      <c r="E10" s="103"/>
      <c r="F10" s="103"/>
      <c r="G10" s="103"/>
      <c r="H10" s="103"/>
      <c r="I10" s="103"/>
      <c r="J10" s="103"/>
      <c r="K10" s="103"/>
      <c r="L10" s="103"/>
      <c r="M10" s="103"/>
      <c r="N10" s="103"/>
    </row>
    <row r="11" spans="2:21" x14ac:dyDescent="0.25">
      <c r="B11" s="103"/>
      <c r="C11" s="103"/>
      <c r="D11" s="103"/>
      <c r="E11" s="103"/>
      <c r="F11" s="103"/>
      <c r="G11" s="103"/>
      <c r="H11" s="103"/>
      <c r="I11" s="103"/>
      <c r="J11" s="103"/>
      <c r="K11" s="103"/>
      <c r="L11" s="103"/>
      <c r="M11" s="103"/>
      <c r="N11" s="103"/>
    </row>
    <row r="12" spans="2:21" x14ac:dyDescent="0.25">
      <c r="B12" s="103"/>
      <c r="C12" s="103"/>
      <c r="D12" s="103"/>
      <c r="E12" s="103"/>
      <c r="F12" s="103"/>
      <c r="G12" s="103"/>
      <c r="H12" s="103"/>
      <c r="I12" s="103"/>
      <c r="J12" s="103"/>
      <c r="K12" s="103"/>
      <c r="L12" s="103"/>
      <c r="M12" s="103"/>
      <c r="N12" s="103"/>
    </row>
    <row r="13" spans="2:21" x14ac:dyDescent="0.25">
      <c r="D13" s="2"/>
      <c r="E13" s="2"/>
      <c r="F13" s="2"/>
      <c r="G13" s="2"/>
      <c r="H13" s="2"/>
      <c r="I13" s="2"/>
      <c r="J13" s="2"/>
    </row>
    <row r="14" spans="2:21" x14ac:dyDescent="0.25">
      <c r="B14" s="1"/>
      <c r="C14" s="1"/>
      <c r="D14" s="14"/>
      <c r="E14" s="14"/>
      <c r="F14" s="14"/>
      <c r="G14" s="14"/>
      <c r="H14" s="14"/>
      <c r="I14" s="6" t="s">
        <v>4</v>
      </c>
      <c r="J14" s="6" t="s">
        <v>4</v>
      </c>
      <c r="K14" s="6" t="s">
        <v>4</v>
      </c>
      <c r="L14" s="6" t="s">
        <v>4</v>
      </c>
      <c r="M14" s="6" t="s">
        <v>4</v>
      </c>
      <c r="N14" s="6" t="s">
        <v>4</v>
      </c>
    </row>
    <row r="15" spans="2:21" ht="15.65" thickBot="1" x14ac:dyDescent="0.3">
      <c r="B15" s="4" t="s">
        <v>5</v>
      </c>
      <c r="C15" s="1"/>
      <c r="D15" s="14"/>
      <c r="E15" s="14"/>
      <c r="F15" s="14"/>
      <c r="G15" s="14"/>
      <c r="H15" s="14"/>
      <c r="I15" s="7" t="s">
        <v>6</v>
      </c>
      <c r="J15" s="7" t="s">
        <v>7</v>
      </c>
      <c r="K15" s="7" t="s">
        <v>8</v>
      </c>
      <c r="L15" s="7" t="s">
        <v>9</v>
      </c>
      <c r="M15" s="7" t="s">
        <v>10</v>
      </c>
      <c r="N15" s="7" t="s">
        <v>11</v>
      </c>
    </row>
    <row r="17" spans="2:21" ht="30.7" customHeight="1" x14ac:dyDescent="0.25">
      <c r="B17" s="8" t="s">
        <v>12</v>
      </c>
      <c r="C17" s="101" t="s">
        <v>473</v>
      </c>
      <c r="D17" s="101"/>
      <c r="E17" s="101"/>
      <c r="F17" s="101"/>
      <c r="G17" s="101"/>
      <c r="H17" s="101"/>
      <c r="I17" s="9">
        <v>5</v>
      </c>
      <c r="J17" s="9">
        <v>5</v>
      </c>
      <c r="K17" s="9">
        <v>6</v>
      </c>
      <c r="L17" s="9">
        <v>6</v>
      </c>
      <c r="M17" s="9">
        <v>7</v>
      </c>
      <c r="N17" s="9">
        <v>7</v>
      </c>
      <c r="O17" s="5"/>
      <c r="P17" s="5"/>
      <c r="Q17" s="5"/>
      <c r="R17" s="5"/>
      <c r="S17" s="5"/>
      <c r="T17" s="5"/>
      <c r="U17" s="5"/>
    </row>
    <row r="18" spans="2:21" ht="29" customHeight="1" x14ac:dyDescent="0.25">
      <c r="B18" s="8" t="s">
        <v>13</v>
      </c>
      <c r="C18" s="101" t="s">
        <v>98</v>
      </c>
      <c r="D18" s="101"/>
      <c r="E18" s="101"/>
      <c r="F18" s="101"/>
      <c r="G18" s="101"/>
      <c r="H18" s="101"/>
      <c r="I18" s="9">
        <v>1</v>
      </c>
      <c r="J18" s="9">
        <v>1</v>
      </c>
      <c r="K18" s="9">
        <v>2</v>
      </c>
      <c r="L18" s="9">
        <v>3</v>
      </c>
      <c r="M18" s="9">
        <v>4</v>
      </c>
      <c r="N18" s="9">
        <v>4</v>
      </c>
      <c r="O18" s="5"/>
      <c r="P18" s="5"/>
      <c r="Q18" s="5"/>
      <c r="R18" s="5"/>
      <c r="S18" s="5"/>
      <c r="T18" s="5"/>
      <c r="U18" s="5"/>
    </row>
    <row r="19" spans="2:21" x14ac:dyDescent="0.25">
      <c r="B19" s="8" t="s">
        <v>14</v>
      </c>
      <c r="C19" s="101"/>
      <c r="D19" s="101"/>
      <c r="E19" s="101"/>
      <c r="F19" s="101"/>
      <c r="G19" s="101"/>
      <c r="H19" s="101"/>
      <c r="I19" s="9"/>
      <c r="J19" s="9"/>
      <c r="K19" s="9"/>
      <c r="L19" s="9"/>
      <c r="M19" s="9"/>
      <c r="N19" s="9"/>
      <c r="O19" s="5"/>
      <c r="P19" s="5"/>
      <c r="Q19" s="5"/>
      <c r="R19" s="5"/>
      <c r="S19" s="5"/>
      <c r="T19" s="5"/>
      <c r="U19" s="5"/>
    </row>
    <row r="20" spans="2:21" x14ac:dyDescent="0.25">
      <c r="B20" s="8" t="s">
        <v>15</v>
      </c>
      <c r="C20" s="101"/>
      <c r="D20" s="101"/>
      <c r="E20" s="101"/>
      <c r="F20" s="101"/>
      <c r="G20" s="101"/>
      <c r="H20" s="101"/>
      <c r="I20" s="9"/>
      <c r="J20" s="9"/>
      <c r="K20" s="9"/>
      <c r="L20" s="9"/>
      <c r="M20" s="9"/>
      <c r="N20" s="9"/>
      <c r="O20" s="5"/>
      <c r="P20" s="5"/>
      <c r="Q20" s="5"/>
      <c r="R20" s="5"/>
      <c r="S20" s="5"/>
      <c r="T20" s="5"/>
      <c r="U20" s="5"/>
    </row>
    <row r="21" spans="2:21" x14ac:dyDescent="0.25">
      <c r="B21" s="8" t="s">
        <v>16</v>
      </c>
      <c r="C21" s="101"/>
      <c r="D21" s="101"/>
      <c r="E21" s="101"/>
      <c r="F21" s="101"/>
      <c r="G21" s="101"/>
      <c r="H21" s="101"/>
      <c r="I21" s="9"/>
      <c r="J21" s="9"/>
      <c r="K21" s="9"/>
      <c r="L21" s="9"/>
      <c r="M21" s="9"/>
      <c r="N21" s="9"/>
      <c r="O21" s="5"/>
      <c r="P21" s="5"/>
      <c r="Q21" s="5"/>
      <c r="R21" s="5"/>
      <c r="S21" s="5"/>
      <c r="T21" s="5"/>
      <c r="U21" s="5"/>
    </row>
    <row r="22" spans="2:21" x14ac:dyDescent="0.25">
      <c r="B22" s="8" t="s">
        <v>17</v>
      </c>
      <c r="C22" s="101"/>
      <c r="D22" s="101"/>
      <c r="E22" s="101"/>
      <c r="F22" s="101"/>
      <c r="G22" s="101"/>
      <c r="H22" s="101"/>
      <c r="I22" s="9"/>
      <c r="J22" s="9"/>
      <c r="K22" s="9"/>
      <c r="L22" s="9"/>
      <c r="M22" s="9"/>
      <c r="N22" s="9"/>
      <c r="O22" s="5"/>
      <c r="P22" s="5"/>
      <c r="Q22" s="5"/>
      <c r="R22" s="5"/>
      <c r="S22" s="5"/>
      <c r="T22" s="5"/>
      <c r="U22" s="5"/>
    </row>
    <row r="23" spans="2:21" x14ac:dyDescent="0.25">
      <c r="B23" s="8" t="s">
        <v>18</v>
      </c>
      <c r="C23" s="101"/>
      <c r="D23" s="101"/>
      <c r="E23" s="101"/>
      <c r="F23" s="101"/>
      <c r="G23" s="101"/>
      <c r="H23" s="101"/>
      <c r="I23" s="9"/>
      <c r="J23" s="9"/>
      <c r="K23" s="9"/>
      <c r="L23" s="9"/>
      <c r="M23" s="9"/>
      <c r="N23" s="9"/>
      <c r="O23" s="5"/>
      <c r="P23" s="5"/>
      <c r="Q23" s="5"/>
      <c r="R23" s="5"/>
      <c r="S23" s="5"/>
      <c r="T23" s="5"/>
      <c r="U23" s="5"/>
    </row>
    <row r="24" spans="2:21" x14ac:dyDescent="0.25">
      <c r="B24" s="8" t="s">
        <v>19</v>
      </c>
      <c r="C24" s="101"/>
      <c r="D24" s="101"/>
      <c r="E24" s="101"/>
      <c r="F24" s="101"/>
      <c r="G24" s="101"/>
      <c r="H24" s="101"/>
      <c r="I24" s="9"/>
      <c r="J24" s="9"/>
      <c r="K24" s="9"/>
      <c r="L24" s="9"/>
      <c r="M24" s="9"/>
      <c r="N24" s="9"/>
      <c r="O24" s="5"/>
      <c r="P24" s="5"/>
      <c r="Q24" s="5"/>
      <c r="R24" s="5"/>
      <c r="S24" s="5"/>
      <c r="T24" s="5"/>
      <c r="U24" s="5"/>
    </row>
    <row r="25" spans="2:21" x14ac:dyDescent="0.25">
      <c r="B25" s="8" t="s">
        <v>20</v>
      </c>
      <c r="C25" s="101"/>
      <c r="D25" s="101"/>
      <c r="E25" s="101"/>
      <c r="F25" s="101"/>
      <c r="G25" s="101"/>
      <c r="H25" s="101"/>
      <c r="I25" s="9"/>
      <c r="J25" s="9"/>
      <c r="K25" s="9"/>
      <c r="L25" s="9"/>
      <c r="M25" s="9"/>
      <c r="N25" s="9"/>
      <c r="O25" s="5"/>
      <c r="P25" s="5"/>
      <c r="Q25" s="5"/>
      <c r="R25" s="5"/>
      <c r="S25" s="5"/>
      <c r="T25" s="5"/>
      <c r="U25" s="5"/>
    </row>
    <row r="26" spans="2:21" x14ac:dyDescent="0.25">
      <c r="B26" s="8" t="s">
        <v>21</v>
      </c>
      <c r="C26" s="101"/>
      <c r="D26" s="101"/>
      <c r="E26" s="101"/>
      <c r="F26" s="101"/>
      <c r="G26" s="101"/>
      <c r="H26" s="101"/>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4</v>
      </c>
      <c r="I28" s="6" t="s">
        <v>4</v>
      </c>
      <c r="J28" s="6" t="s">
        <v>4</v>
      </c>
      <c r="K28" s="6" t="s">
        <v>4</v>
      </c>
      <c r="L28" s="6" t="s">
        <v>4</v>
      </c>
      <c r="M28" s="6" t="s">
        <v>4</v>
      </c>
      <c r="N28" s="6" t="s">
        <v>4</v>
      </c>
      <c r="O28" s="5"/>
      <c r="P28" s="5"/>
      <c r="Q28" s="5"/>
      <c r="R28" s="5"/>
      <c r="S28" s="5"/>
      <c r="T28" s="5"/>
      <c r="U28" s="5"/>
    </row>
    <row r="29" spans="2:21" ht="15.65" thickBot="1" x14ac:dyDescent="0.3">
      <c r="B29" s="4" t="s">
        <v>22</v>
      </c>
      <c r="H29" s="7" t="s">
        <v>23</v>
      </c>
      <c r="I29" s="7" t="s">
        <v>6</v>
      </c>
      <c r="J29" s="7" t="s">
        <v>7</v>
      </c>
      <c r="K29" s="7" t="s">
        <v>8</v>
      </c>
      <c r="L29" s="7" t="s">
        <v>9</v>
      </c>
      <c r="M29" s="7" t="s">
        <v>10</v>
      </c>
      <c r="N29" s="7" t="s">
        <v>11</v>
      </c>
      <c r="O29" s="5"/>
      <c r="P29" s="5"/>
      <c r="Q29" s="5"/>
      <c r="R29" s="5"/>
      <c r="S29" s="5"/>
      <c r="T29" s="5"/>
      <c r="U29" s="5"/>
    </row>
    <row r="30" spans="2:21" x14ac:dyDescent="0.25">
      <c r="D30" s="2"/>
      <c r="E30" s="2"/>
      <c r="F30" s="2"/>
      <c r="G30" s="2"/>
      <c r="O30" s="5"/>
      <c r="P30" s="5"/>
      <c r="Q30" s="5"/>
      <c r="R30" s="5"/>
      <c r="S30" s="5"/>
      <c r="T30" s="5"/>
      <c r="U30" s="5"/>
    </row>
    <row r="31" spans="2:21" ht="45.1" customHeight="1" x14ac:dyDescent="0.25">
      <c r="B31" s="8" t="s">
        <v>12</v>
      </c>
      <c r="C31" s="107" t="s">
        <v>99</v>
      </c>
      <c r="D31" s="108"/>
      <c r="E31" s="108"/>
      <c r="F31" s="108"/>
      <c r="G31" s="109"/>
      <c r="H31" s="13" t="s">
        <v>100</v>
      </c>
      <c r="I31" s="9">
        <v>33</v>
      </c>
      <c r="J31" s="9">
        <v>34</v>
      </c>
      <c r="K31" s="9">
        <v>34</v>
      </c>
      <c r="L31" s="9">
        <v>35</v>
      </c>
      <c r="M31" s="9">
        <v>35</v>
      </c>
      <c r="N31" s="9">
        <v>35</v>
      </c>
    </row>
    <row r="32" spans="2:21" ht="35.4" customHeight="1" x14ac:dyDescent="0.25">
      <c r="B32" s="8" t="s">
        <v>13</v>
      </c>
      <c r="C32" s="107" t="s">
        <v>101</v>
      </c>
      <c r="D32" s="108"/>
      <c r="E32" s="108"/>
      <c r="F32" s="108"/>
      <c r="G32" s="109"/>
      <c r="H32" s="13" t="s">
        <v>102</v>
      </c>
      <c r="I32" s="9">
        <v>4</v>
      </c>
      <c r="J32" s="9">
        <v>10</v>
      </c>
      <c r="K32" s="9">
        <v>12</v>
      </c>
      <c r="L32" s="9">
        <v>15</v>
      </c>
      <c r="M32" s="9">
        <v>18</v>
      </c>
      <c r="N32" s="9">
        <v>20</v>
      </c>
    </row>
    <row r="33" spans="2:14" ht="15.05" customHeight="1" x14ac:dyDescent="0.25">
      <c r="B33" s="8" t="s">
        <v>14</v>
      </c>
      <c r="C33" s="107"/>
      <c r="D33" s="108"/>
      <c r="E33" s="108"/>
      <c r="F33" s="108"/>
      <c r="G33" s="109"/>
      <c r="H33" s="13"/>
      <c r="I33" s="9"/>
      <c r="J33" s="9"/>
      <c r="K33" s="9"/>
      <c r="L33" s="9"/>
      <c r="M33" s="9"/>
      <c r="N33" s="9"/>
    </row>
    <row r="34" spans="2:14" x14ac:dyDescent="0.25">
      <c r="B34" s="8" t="s">
        <v>15</v>
      </c>
      <c r="C34" s="104"/>
      <c r="D34" s="105"/>
      <c r="E34" s="105"/>
      <c r="F34" s="105"/>
      <c r="G34" s="106"/>
      <c r="H34" s="13"/>
      <c r="I34" s="9"/>
      <c r="J34" s="9"/>
      <c r="K34" s="9"/>
      <c r="L34" s="9"/>
      <c r="M34" s="9"/>
      <c r="N34" s="9"/>
    </row>
    <row r="35" spans="2:14" x14ac:dyDescent="0.25">
      <c r="B35" s="8" t="s">
        <v>16</v>
      </c>
      <c r="C35" s="104"/>
      <c r="D35" s="105"/>
      <c r="E35" s="105"/>
      <c r="F35" s="105"/>
      <c r="G35" s="106"/>
      <c r="H35" s="13"/>
      <c r="I35" s="9"/>
      <c r="J35" s="9"/>
      <c r="K35" s="9"/>
      <c r="L35" s="9"/>
      <c r="M35" s="9"/>
      <c r="N35" s="9"/>
    </row>
    <row r="36" spans="2:14" x14ac:dyDescent="0.25">
      <c r="B36" s="8" t="s">
        <v>17</v>
      </c>
      <c r="C36" s="104"/>
      <c r="D36" s="105"/>
      <c r="E36" s="105"/>
      <c r="F36" s="105"/>
      <c r="G36" s="106"/>
      <c r="H36" s="13"/>
      <c r="I36" s="9"/>
      <c r="J36" s="9"/>
      <c r="K36" s="9"/>
      <c r="L36" s="9"/>
      <c r="M36" s="9"/>
      <c r="N36" s="9"/>
    </row>
    <row r="37" spans="2:14" x14ac:dyDescent="0.25">
      <c r="B37" s="8" t="s">
        <v>18</v>
      </c>
      <c r="C37" s="104"/>
      <c r="D37" s="105"/>
      <c r="E37" s="105"/>
      <c r="F37" s="105"/>
      <c r="G37" s="106"/>
      <c r="H37" s="13"/>
      <c r="I37" s="9"/>
      <c r="J37" s="9"/>
      <c r="K37" s="9"/>
      <c r="L37" s="9"/>
      <c r="M37" s="9"/>
      <c r="N37" s="9"/>
    </row>
    <row r="38" spans="2:14" x14ac:dyDescent="0.25">
      <c r="B38" s="8" t="s">
        <v>19</v>
      </c>
      <c r="C38" s="104"/>
      <c r="D38" s="105"/>
      <c r="E38" s="105"/>
      <c r="F38" s="105"/>
      <c r="G38" s="106"/>
      <c r="H38" s="13"/>
      <c r="I38" s="9"/>
      <c r="J38" s="9"/>
      <c r="K38" s="9"/>
      <c r="L38" s="9"/>
      <c r="M38" s="9"/>
      <c r="N38" s="9"/>
    </row>
    <row r="39" spans="2:14" x14ac:dyDescent="0.25">
      <c r="B39" s="8" t="s">
        <v>20</v>
      </c>
      <c r="C39" s="104"/>
      <c r="D39" s="105"/>
      <c r="E39" s="105"/>
      <c r="F39" s="105"/>
      <c r="G39" s="106"/>
      <c r="H39" s="13"/>
      <c r="I39" s="9"/>
      <c r="J39" s="9"/>
      <c r="K39" s="9"/>
      <c r="L39" s="9"/>
      <c r="M39" s="9"/>
      <c r="N39" s="9"/>
    </row>
    <row r="40" spans="2:14" x14ac:dyDescent="0.25">
      <c r="B40" s="8" t="s">
        <v>21</v>
      </c>
      <c r="C40" s="104"/>
      <c r="D40" s="105"/>
      <c r="E40" s="105"/>
      <c r="F40" s="105"/>
      <c r="G40" s="106"/>
      <c r="H40" s="13"/>
      <c r="I40" s="9"/>
      <c r="J40" s="9"/>
      <c r="K40" s="9"/>
      <c r="L40" s="9"/>
      <c r="M40" s="9"/>
      <c r="N40" s="9"/>
    </row>
    <row r="41" spans="2:14" x14ac:dyDescent="0.25">
      <c r="B41" s="3"/>
      <c r="C41" s="27"/>
      <c r="D41" s="27"/>
      <c r="E41" s="27"/>
      <c r="F41" s="27"/>
      <c r="G41" s="27"/>
    </row>
    <row r="42" spans="2:14" x14ac:dyDescent="0.25">
      <c r="D42" s="2"/>
      <c r="E42" s="2"/>
      <c r="F42" s="2"/>
      <c r="I42" s="6" t="s">
        <v>4</v>
      </c>
      <c r="J42" s="6" t="s">
        <v>4</v>
      </c>
      <c r="K42" s="6" t="s">
        <v>4</v>
      </c>
      <c r="L42" s="6" t="s">
        <v>4</v>
      </c>
      <c r="M42" s="6" t="s">
        <v>4</v>
      </c>
      <c r="N42" s="6" t="s">
        <v>4</v>
      </c>
    </row>
    <row r="43" spans="2:14" ht="15.65" thickBot="1" x14ac:dyDescent="0.3">
      <c r="B43" s="4" t="s">
        <v>24</v>
      </c>
      <c r="D43" s="2"/>
      <c r="E43" s="2"/>
      <c r="F43" s="2"/>
      <c r="I43" s="7" t="s">
        <v>6</v>
      </c>
      <c r="J43" s="7" t="s">
        <v>7</v>
      </c>
      <c r="K43" s="7" t="s">
        <v>8</v>
      </c>
      <c r="L43" s="7" t="s">
        <v>9</v>
      </c>
      <c r="M43" s="7" t="s">
        <v>10</v>
      </c>
      <c r="N43" s="7" t="s">
        <v>11</v>
      </c>
    </row>
    <row r="44" spans="2:14" x14ac:dyDescent="0.25">
      <c r="D44" s="2"/>
      <c r="E44" s="2"/>
      <c r="F44" s="2"/>
    </row>
    <row r="45" spans="2:14" ht="42.6" customHeight="1" x14ac:dyDescent="0.25">
      <c r="B45" s="8" t="s">
        <v>12</v>
      </c>
      <c r="C45" s="101" t="s">
        <v>103</v>
      </c>
      <c r="D45" s="101"/>
      <c r="E45" s="101"/>
      <c r="F45" s="101"/>
      <c r="G45" s="101"/>
      <c r="H45" s="101"/>
      <c r="I45" s="9">
        <v>10</v>
      </c>
      <c r="J45" s="9">
        <v>10</v>
      </c>
      <c r="K45" s="9">
        <v>10</v>
      </c>
      <c r="L45" s="9">
        <v>10</v>
      </c>
      <c r="M45" s="9">
        <v>10</v>
      </c>
      <c r="N45" s="9">
        <v>10</v>
      </c>
    </row>
    <row r="46" spans="2:14" ht="32.4" customHeight="1" x14ac:dyDescent="0.25">
      <c r="B46" s="8" t="s">
        <v>13</v>
      </c>
      <c r="C46" s="101" t="s">
        <v>104</v>
      </c>
      <c r="D46" s="101"/>
      <c r="E46" s="101"/>
      <c r="F46" s="101"/>
      <c r="G46" s="101"/>
      <c r="H46" s="101"/>
      <c r="I46" s="9">
        <v>10</v>
      </c>
      <c r="J46" s="9">
        <v>10</v>
      </c>
      <c r="K46" s="9">
        <v>10</v>
      </c>
      <c r="L46" s="9">
        <v>10</v>
      </c>
      <c r="M46" s="9">
        <v>10</v>
      </c>
      <c r="N46" s="9">
        <v>10</v>
      </c>
    </row>
    <row r="47" spans="2:14" x14ac:dyDescent="0.25">
      <c r="B47" s="8" t="s">
        <v>14</v>
      </c>
      <c r="C47" s="101"/>
      <c r="D47" s="101"/>
      <c r="E47" s="101"/>
      <c r="F47" s="101"/>
      <c r="G47" s="101"/>
      <c r="H47" s="101"/>
      <c r="I47" s="9"/>
      <c r="J47" s="9"/>
      <c r="K47" s="9"/>
      <c r="L47" s="9"/>
      <c r="M47" s="9"/>
      <c r="N47" s="9"/>
    </row>
    <row r="48" spans="2:14" x14ac:dyDescent="0.25">
      <c r="B48" s="8" t="s">
        <v>15</v>
      </c>
      <c r="C48" s="101"/>
      <c r="D48" s="101"/>
      <c r="E48" s="101"/>
      <c r="F48" s="101"/>
      <c r="G48" s="101"/>
      <c r="H48" s="101"/>
      <c r="I48" s="9"/>
      <c r="J48" s="9"/>
      <c r="K48" s="9"/>
      <c r="L48" s="9"/>
      <c r="M48" s="9"/>
      <c r="N48" s="9"/>
    </row>
    <row r="49" spans="2:14" x14ac:dyDescent="0.25">
      <c r="B49" s="8" t="s">
        <v>16</v>
      </c>
      <c r="C49" s="101"/>
      <c r="D49" s="101"/>
      <c r="E49" s="101"/>
      <c r="F49" s="101"/>
      <c r="G49" s="101"/>
      <c r="H49" s="101"/>
      <c r="I49" s="9"/>
      <c r="J49" s="9"/>
      <c r="K49" s="9"/>
      <c r="L49" s="9"/>
      <c r="M49" s="9"/>
      <c r="N49" s="9"/>
    </row>
    <row r="50" spans="2:14" x14ac:dyDescent="0.25">
      <c r="B50" s="8" t="s">
        <v>17</v>
      </c>
      <c r="C50" s="101"/>
      <c r="D50" s="101"/>
      <c r="E50" s="101"/>
      <c r="F50" s="101"/>
      <c r="G50" s="101"/>
      <c r="H50" s="101"/>
      <c r="I50" s="9"/>
      <c r="J50" s="9"/>
      <c r="K50" s="9"/>
      <c r="L50" s="9"/>
      <c r="M50" s="9"/>
      <c r="N50" s="9"/>
    </row>
    <row r="51" spans="2:14" x14ac:dyDescent="0.25">
      <c r="B51" s="8" t="s">
        <v>18</v>
      </c>
      <c r="C51" s="101"/>
      <c r="D51" s="101"/>
      <c r="E51" s="101"/>
      <c r="F51" s="101"/>
      <c r="G51" s="101"/>
      <c r="H51" s="101"/>
      <c r="I51" s="9"/>
      <c r="J51" s="9"/>
      <c r="K51" s="9"/>
      <c r="L51" s="9"/>
      <c r="M51" s="9"/>
      <c r="N51" s="9"/>
    </row>
    <row r="52" spans="2:14" x14ac:dyDescent="0.25">
      <c r="B52" s="8" t="s">
        <v>19</v>
      </c>
      <c r="C52" s="101"/>
      <c r="D52" s="101"/>
      <c r="E52" s="101"/>
      <c r="F52" s="101"/>
      <c r="G52" s="101"/>
      <c r="H52" s="101"/>
      <c r="I52" s="9"/>
      <c r="J52" s="9"/>
      <c r="K52" s="9"/>
      <c r="L52" s="9"/>
      <c r="M52" s="9"/>
      <c r="N52" s="9"/>
    </row>
    <row r="53" spans="2:14" x14ac:dyDescent="0.25">
      <c r="B53" s="8" t="s">
        <v>20</v>
      </c>
      <c r="C53" s="101"/>
      <c r="D53" s="101"/>
      <c r="E53" s="101"/>
      <c r="F53" s="101"/>
      <c r="G53" s="101"/>
      <c r="H53" s="101"/>
      <c r="I53" s="9"/>
      <c r="J53" s="9"/>
      <c r="K53" s="9"/>
      <c r="L53" s="9"/>
      <c r="M53" s="9"/>
      <c r="N53" s="9"/>
    </row>
    <row r="54" spans="2:14" x14ac:dyDescent="0.25">
      <c r="B54" s="8" t="s">
        <v>21</v>
      </c>
      <c r="C54" s="101"/>
      <c r="D54" s="101"/>
      <c r="E54" s="101"/>
      <c r="F54" s="101"/>
      <c r="G54" s="101"/>
      <c r="H54" s="10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0" min="1" max="1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65B346-DB2E-4B54-9991-8CB501088DD3}">
  <sheetPr>
    <pageSetUpPr fitToPage="1"/>
  </sheetPr>
  <dimension ref="B1:P54"/>
  <sheetViews>
    <sheetView zoomScaleNormal="100" workbookViewId="0">
      <selection activeCell="B5" sqref="B5"/>
    </sheetView>
  </sheetViews>
  <sheetFormatPr defaultColWidth="9.109375" defaultRowHeight="15.05" x14ac:dyDescent="0.25"/>
  <cols>
    <col min="1" max="1" width="9.109375" style="2"/>
    <col min="2" max="2" width="4.109375" style="61" customWidth="1"/>
    <col min="3" max="3" width="79.6640625" style="61" customWidth="1"/>
    <col min="4" max="9" width="14.6640625" style="5" bestFit="1" customWidth="1"/>
    <col min="10" max="10" width="14.6640625" style="59" bestFit="1" customWidth="1"/>
    <col min="11" max="11" width="11.5546875" style="61" bestFit="1" customWidth="1"/>
    <col min="12" max="16384" width="9.109375" style="2"/>
  </cols>
  <sheetData>
    <row r="1" spans="2:16" x14ac:dyDescent="0.25">
      <c r="B1" s="102" t="s">
        <v>0</v>
      </c>
      <c r="C1" s="102"/>
      <c r="D1" s="102"/>
      <c r="E1" s="102"/>
      <c r="F1" s="102"/>
      <c r="G1" s="102"/>
      <c r="H1" s="102"/>
      <c r="I1" s="102"/>
      <c r="K1" s="60"/>
      <c r="L1" s="1"/>
      <c r="M1" s="1"/>
      <c r="N1" s="1"/>
      <c r="O1" s="1"/>
      <c r="P1" s="1"/>
    </row>
    <row r="2" spans="2:16" x14ac:dyDescent="0.25">
      <c r="B2" s="102" t="s">
        <v>1</v>
      </c>
      <c r="C2" s="102"/>
      <c r="D2" s="102"/>
      <c r="E2" s="102"/>
      <c r="F2" s="102"/>
      <c r="G2" s="102"/>
      <c r="H2" s="102"/>
      <c r="I2" s="102"/>
      <c r="K2" s="60"/>
      <c r="L2" s="1"/>
      <c r="M2" s="1"/>
      <c r="N2" s="1"/>
      <c r="O2" s="1"/>
      <c r="P2" s="1"/>
    </row>
    <row r="3" spans="2:16" x14ac:dyDescent="0.25">
      <c r="B3" s="102" t="s">
        <v>25</v>
      </c>
      <c r="C3" s="102"/>
      <c r="D3" s="102"/>
      <c r="E3" s="102"/>
      <c r="F3" s="102"/>
      <c r="G3" s="102"/>
      <c r="H3" s="102"/>
      <c r="I3" s="102"/>
      <c r="K3" s="60"/>
      <c r="L3" s="14"/>
      <c r="M3" s="14"/>
      <c r="N3" s="14"/>
      <c r="O3" s="14"/>
      <c r="P3" s="14"/>
    </row>
    <row r="4" spans="2:16" x14ac:dyDescent="0.25">
      <c r="B4" s="61" t="s">
        <v>255</v>
      </c>
      <c r="C4" s="60"/>
      <c r="D4" s="14"/>
      <c r="E4" s="14"/>
      <c r="F4" s="14"/>
      <c r="G4" s="14"/>
      <c r="H4" s="14"/>
      <c r="I4" s="14"/>
      <c r="J4" s="62"/>
      <c r="K4" s="60"/>
      <c r="L4" s="14"/>
      <c r="M4" s="14"/>
      <c r="N4" s="14"/>
      <c r="O4" s="14"/>
      <c r="P4" s="14"/>
    </row>
    <row r="5" spans="2:16" x14ac:dyDescent="0.25">
      <c r="B5" s="61" t="s">
        <v>256</v>
      </c>
      <c r="C5" s="60"/>
      <c r="D5" s="14"/>
      <c r="E5" s="14"/>
      <c r="F5" s="14"/>
      <c r="G5" s="14"/>
      <c r="H5" s="14"/>
      <c r="I5" s="14"/>
      <c r="J5" s="62"/>
      <c r="K5" s="60"/>
      <c r="L5" s="14"/>
      <c r="M5" s="14"/>
      <c r="N5" s="14"/>
      <c r="O5" s="14"/>
      <c r="P5" s="14"/>
    </row>
    <row r="6" spans="2:16" x14ac:dyDescent="0.25">
      <c r="B6" s="61" t="s">
        <v>257</v>
      </c>
      <c r="C6" s="60"/>
      <c r="D6" s="14"/>
      <c r="E6" s="14"/>
      <c r="F6" s="14"/>
      <c r="G6" s="14"/>
      <c r="H6" s="14"/>
      <c r="I6" s="14"/>
      <c r="J6" s="62"/>
      <c r="K6" s="60"/>
      <c r="L6" s="14"/>
      <c r="M6" s="14"/>
      <c r="N6" s="14"/>
      <c r="O6" s="14"/>
      <c r="P6" s="14"/>
    </row>
    <row r="7" spans="2:16" x14ac:dyDescent="0.25">
      <c r="B7" s="61" t="s">
        <v>258</v>
      </c>
      <c r="C7" s="60"/>
      <c r="D7" s="14"/>
      <c r="E7" s="14"/>
      <c r="F7" s="14"/>
      <c r="G7" s="14"/>
      <c r="H7" s="14"/>
      <c r="I7" s="14"/>
      <c r="J7" s="62"/>
      <c r="K7" s="60"/>
      <c r="L7" s="14"/>
      <c r="M7" s="14"/>
      <c r="N7" s="14"/>
      <c r="O7" s="14"/>
      <c r="P7" s="14"/>
    </row>
    <row r="9" spans="2:16" x14ac:dyDescent="0.25">
      <c r="B9" s="63" t="s">
        <v>3</v>
      </c>
    </row>
    <row r="10" spans="2:16" x14ac:dyDescent="0.25">
      <c r="B10" s="103" t="s">
        <v>259</v>
      </c>
      <c r="C10" s="103"/>
      <c r="D10" s="103"/>
      <c r="E10" s="103"/>
      <c r="F10" s="103"/>
      <c r="G10" s="103"/>
      <c r="H10" s="103"/>
      <c r="I10" s="103"/>
    </row>
    <row r="11" spans="2:16" x14ac:dyDescent="0.25">
      <c r="B11" s="103"/>
      <c r="C11" s="103"/>
      <c r="D11" s="103"/>
      <c r="E11" s="103"/>
      <c r="F11" s="103"/>
      <c r="G11" s="103"/>
      <c r="H11" s="103"/>
      <c r="I11" s="103"/>
    </row>
    <row r="12" spans="2:16" x14ac:dyDescent="0.25">
      <c r="B12" s="103"/>
      <c r="C12" s="103"/>
      <c r="D12" s="103"/>
      <c r="E12" s="103"/>
      <c r="F12" s="103"/>
      <c r="G12" s="103"/>
      <c r="H12" s="103"/>
      <c r="I12" s="103"/>
    </row>
    <row r="13" spans="2:16" x14ac:dyDescent="0.25">
      <c r="D13" s="2"/>
      <c r="E13" s="2"/>
    </row>
    <row r="14" spans="2:16" x14ac:dyDescent="0.25">
      <c r="B14" s="60"/>
      <c r="C14" s="60"/>
      <c r="D14" s="6" t="s">
        <v>4</v>
      </c>
      <c r="E14" s="6" t="s">
        <v>4</v>
      </c>
      <c r="F14" s="6" t="s">
        <v>4</v>
      </c>
      <c r="G14" s="6" t="s">
        <v>4</v>
      </c>
      <c r="H14" s="6" t="s">
        <v>4</v>
      </c>
      <c r="I14" s="6" t="s">
        <v>4</v>
      </c>
      <c r="J14" s="64" t="s">
        <v>4</v>
      </c>
    </row>
    <row r="15" spans="2:16" ht="15.65" thickBot="1" x14ac:dyDescent="0.3">
      <c r="B15" s="63" t="s">
        <v>5</v>
      </c>
      <c r="C15" s="60"/>
      <c r="D15" s="7" t="s">
        <v>260</v>
      </c>
      <c r="E15" s="7" t="s">
        <v>6</v>
      </c>
      <c r="F15" s="7" t="s">
        <v>7</v>
      </c>
      <c r="G15" s="7" t="s">
        <v>8</v>
      </c>
      <c r="H15" s="7" t="s">
        <v>9</v>
      </c>
      <c r="I15" s="7" t="s">
        <v>10</v>
      </c>
      <c r="J15" s="65" t="s">
        <v>11</v>
      </c>
    </row>
    <row r="17" spans="2:16" x14ac:dyDescent="0.25">
      <c r="B17" s="66" t="s">
        <v>12</v>
      </c>
      <c r="C17" s="67" t="s">
        <v>261</v>
      </c>
      <c r="D17" s="68">
        <v>6816</v>
      </c>
      <c r="E17" s="68">
        <v>6500</v>
      </c>
      <c r="F17" s="68">
        <v>6500</v>
      </c>
      <c r="G17" s="68"/>
      <c r="H17" s="68"/>
      <c r="I17" s="68"/>
      <c r="J17" s="69"/>
      <c r="L17" s="5"/>
      <c r="M17" s="5"/>
      <c r="N17" s="5"/>
      <c r="O17" s="5"/>
      <c r="P17" s="5"/>
    </row>
    <row r="18" spans="2:16" x14ac:dyDescent="0.25">
      <c r="B18" s="66" t="s">
        <v>13</v>
      </c>
      <c r="C18" s="70" t="s">
        <v>262</v>
      </c>
      <c r="D18" s="68">
        <v>339</v>
      </c>
      <c r="E18" s="68">
        <v>300</v>
      </c>
      <c r="F18" s="68">
        <v>300</v>
      </c>
      <c r="G18" s="68"/>
      <c r="H18" s="68"/>
      <c r="I18" s="68"/>
      <c r="J18" s="69"/>
      <c r="L18" s="5"/>
      <c r="M18" s="5"/>
      <c r="N18" s="5"/>
      <c r="O18" s="5"/>
      <c r="P18" s="5"/>
    </row>
    <row r="19" spans="2:16" x14ac:dyDescent="0.25">
      <c r="B19" s="66" t="s">
        <v>14</v>
      </c>
      <c r="C19" s="70" t="s">
        <v>263</v>
      </c>
      <c r="D19" s="68">
        <v>42</v>
      </c>
      <c r="E19" s="68">
        <v>40</v>
      </c>
      <c r="F19" s="68">
        <v>40</v>
      </c>
      <c r="G19" s="68"/>
      <c r="H19" s="68"/>
      <c r="I19" s="68"/>
      <c r="J19" s="69"/>
      <c r="L19" s="5"/>
      <c r="M19" s="5"/>
      <c r="N19" s="5"/>
      <c r="O19" s="5"/>
      <c r="P19" s="5"/>
    </row>
    <row r="20" spans="2:16" x14ac:dyDescent="0.25">
      <c r="B20" s="66" t="s">
        <v>15</v>
      </c>
      <c r="C20" s="70"/>
      <c r="D20" s="9"/>
      <c r="E20" s="9"/>
      <c r="F20" s="9"/>
      <c r="G20" s="9"/>
      <c r="H20" s="9"/>
      <c r="I20" s="9"/>
      <c r="J20" s="71"/>
      <c r="L20" s="5"/>
      <c r="M20" s="5"/>
      <c r="N20" s="5"/>
      <c r="O20" s="5"/>
      <c r="P20" s="5"/>
    </row>
    <row r="21" spans="2:16" x14ac:dyDescent="0.25">
      <c r="B21" s="66" t="s">
        <v>16</v>
      </c>
      <c r="C21" s="70"/>
      <c r="D21" s="9"/>
      <c r="E21" s="9"/>
      <c r="F21" s="9"/>
      <c r="G21" s="9"/>
      <c r="H21" s="9"/>
      <c r="I21" s="9"/>
      <c r="J21" s="71"/>
      <c r="L21" s="5"/>
      <c r="M21" s="5"/>
      <c r="N21" s="5"/>
      <c r="O21" s="5"/>
      <c r="P21" s="5"/>
    </row>
    <row r="22" spans="2:16" x14ac:dyDescent="0.25">
      <c r="B22" s="66" t="s">
        <v>17</v>
      </c>
      <c r="C22" s="70"/>
      <c r="D22" s="9"/>
      <c r="E22" s="9"/>
      <c r="F22" s="9"/>
      <c r="G22" s="9"/>
      <c r="H22" s="9"/>
      <c r="I22" s="9"/>
      <c r="J22" s="71"/>
      <c r="L22" s="5"/>
      <c r="M22" s="5"/>
      <c r="N22" s="5"/>
      <c r="O22" s="5"/>
      <c r="P22" s="5"/>
    </row>
    <row r="23" spans="2:16" x14ac:dyDescent="0.25">
      <c r="B23" s="66" t="s">
        <v>18</v>
      </c>
      <c r="C23" s="70"/>
      <c r="D23" s="9"/>
      <c r="E23" s="9"/>
      <c r="F23" s="9"/>
      <c r="G23" s="9"/>
      <c r="H23" s="9"/>
      <c r="I23" s="9"/>
      <c r="J23" s="71"/>
      <c r="L23" s="5"/>
      <c r="M23" s="5"/>
      <c r="N23" s="5"/>
      <c r="O23" s="5"/>
      <c r="P23" s="5"/>
    </row>
    <row r="24" spans="2:16" x14ac:dyDescent="0.25">
      <c r="B24" s="66" t="s">
        <v>19</v>
      </c>
      <c r="C24" s="70"/>
      <c r="D24" s="9"/>
      <c r="E24" s="9"/>
      <c r="F24" s="9"/>
      <c r="G24" s="9"/>
      <c r="H24" s="9"/>
      <c r="I24" s="9"/>
      <c r="J24" s="71"/>
      <c r="L24" s="5"/>
      <c r="M24" s="5"/>
      <c r="N24" s="5"/>
      <c r="O24" s="5"/>
      <c r="P24" s="5"/>
    </row>
    <row r="25" spans="2:16" x14ac:dyDescent="0.25">
      <c r="B25" s="66" t="s">
        <v>20</v>
      </c>
      <c r="C25" s="70"/>
      <c r="D25" s="9"/>
      <c r="E25" s="9"/>
      <c r="F25" s="9"/>
      <c r="G25" s="9"/>
      <c r="H25" s="9"/>
      <c r="I25" s="9"/>
      <c r="J25" s="71"/>
      <c r="L25" s="5"/>
      <c r="M25" s="5"/>
      <c r="N25" s="5"/>
      <c r="O25" s="5"/>
      <c r="P25" s="5"/>
    </row>
    <row r="26" spans="2:16" x14ac:dyDescent="0.25">
      <c r="B26" s="66" t="s">
        <v>21</v>
      </c>
      <c r="C26" s="70"/>
      <c r="D26" s="9"/>
      <c r="E26" s="9"/>
      <c r="F26" s="9"/>
      <c r="G26" s="9"/>
      <c r="H26" s="9"/>
      <c r="I26" s="9"/>
      <c r="J26" s="71"/>
      <c r="L26" s="5"/>
      <c r="M26" s="5"/>
      <c r="N26" s="5"/>
      <c r="O26" s="5"/>
      <c r="P26" s="5"/>
    </row>
    <row r="27" spans="2:16" x14ac:dyDescent="0.25">
      <c r="B27" s="66"/>
      <c r="C27" s="72"/>
      <c r="D27" s="12"/>
      <c r="E27" s="12"/>
      <c r="F27" s="12"/>
      <c r="G27" s="12"/>
      <c r="H27" s="12"/>
      <c r="I27" s="12"/>
      <c r="J27" s="73"/>
      <c r="L27" s="5"/>
      <c r="M27" s="5"/>
      <c r="N27" s="5"/>
      <c r="O27" s="5"/>
      <c r="P27" s="5"/>
    </row>
    <row r="28" spans="2:16" x14ac:dyDescent="0.25">
      <c r="D28" s="6" t="s">
        <v>4</v>
      </c>
      <c r="E28" s="6" t="s">
        <v>4</v>
      </c>
      <c r="F28" s="6" t="s">
        <v>4</v>
      </c>
      <c r="G28" s="6" t="s">
        <v>4</v>
      </c>
      <c r="H28" s="6" t="s">
        <v>4</v>
      </c>
      <c r="I28" s="6" t="s">
        <v>4</v>
      </c>
      <c r="J28" s="64" t="s">
        <v>4</v>
      </c>
      <c r="L28" s="5"/>
      <c r="M28" s="5"/>
      <c r="N28" s="5"/>
      <c r="O28" s="5"/>
      <c r="P28" s="5"/>
    </row>
    <row r="29" spans="2:16" ht="15.65" thickBot="1" x14ac:dyDescent="0.3">
      <c r="B29" s="63" t="s">
        <v>22</v>
      </c>
      <c r="D29" s="7" t="s">
        <v>260</v>
      </c>
      <c r="E29" s="7" t="s">
        <v>6</v>
      </c>
      <c r="F29" s="7" t="s">
        <v>7</v>
      </c>
      <c r="G29" s="7" t="s">
        <v>8</v>
      </c>
      <c r="H29" s="7" t="s">
        <v>9</v>
      </c>
      <c r="I29" s="7" t="s">
        <v>10</v>
      </c>
      <c r="J29" s="65" t="s">
        <v>11</v>
      </c>
      <c r="L29" s="5"/>
      <c r="M29" s="5"/>
      <c r="N29" s="5"/>
      <c r="O29" s="5"/>
      <c r="P29" s="5"/>
    </row>
    <row r="30" spans="2:16" x14ac:dyDescent="0.25">
      <c r="L30" s="5"/>
      <c r="M30" s="5"/>
      <c r="N30" s="5"/>
      <c r="O30" s="5"/>
      <c r="P30" s="5"/>
    </row>
    <row r="31" spans="2:16" x14ac:dyDescent="0.25">
      <c r="B31" s="66" t="s">
        <v>12</v>
      </c>
      <c r="C31" s="74" t="s">
        <v>264</v>
      </c>
      <c r="D31" s="69">
        <v>1111188</v>
      </c>
      <c r="E31" s="69">
        <v>1126766</v>
      </c>
      <c r="F31" s="69">
        <v>1142344</v>
      </c>
      <c r="G31" s="69"/>
      <c r="H31" s="69"/>
      <c r="I31" s="69"/>
      <c r="J31" s="69"/>
      <c r="K31" s="75"/>
    </row>
    <row r="32" spans="2:16" x14ac:dyDescent="0.25">
      <c r="B32" s="66" t="s">
        <v>13</v>
      </c>
      <c r="C32" s="74" t="s">
        <v>265</v>
      </c>
      <c r="D32" s="68">
        <v>128860</v>
      </c>
      <c r="E32" s="68">
        <v>164659</v>
      </c>
      <c r="F32" s="68">
        <v>167622</v>
      </c>
      <c r="G32" s="68"/>
      <c r="H32" s="68"/>
      <c r="I32" s="76"/>
      <c r="J32" s="77"/>
      <c r="K32" s="78"/>
    </row>
    <row r="33" spans="2:10" x14ac:dyDescent="0.25">
      <c r="B33" s="66" t="s">
        <v>14</v>
      </c>
      <c r="C33" s="74"/>
      <c r="D33" s="9"/>
      <c r="E33" s="9"/>
      <c r="F33" s="9"/>
      <c r="G33" s="9"/>
      <c r="H33" s="9"/>
      <c r="I33" s="9"/>
      <c r="J33" s="71"/>
    </row>
    <row r="34" spans="2:10" x14ac:dyDescent="0.25">
      <c r="B34" s="66" t="s">
        <v>15</v>
      </c>
      <c r="C34" s="67"/>
      <c r="D34" s="9"/>
      <c r="E34" s="9"/>
      <c r="F34" s="9"/>
      <c r="G34" s="9"/>
      <c r="H34" s="9"/>
      <c r="I34" s="9"/>
      <c r="J34" s="71"/>
    </row>
    <row r="35" spans="2:10" x14ac:dyDescent="0.25">
      <c r="B35" s="66" t="s">
        <v>16</v>
      </c>
      <c r="C35" s="67"/>
      <c r="D35" s="9"/>
      <c r="E35" s="9"/>
      <c r="F35" s="9"/>
      <c r="G35" s="9"/>
      <c r="H35" s="9"/>
      <c r="I35" s="9"/>
      <c r="J35" s="71"/>
    </row>
    <row r="36" spans="2:10" x14ac:dyDescent="0.25">
      <c r="B36" s="66" t="s">
        <v>17</v>
      </c>
      <c r="C36" s="67"/>
      <c r="D36" s="9"/>
      <c r="E36" s="9"/>
      <c r="F36" s="9"/>
      <c r="G36" s="9"/>
      <c r="H36" s="9"/>
      <c r="I36" s="9"/>
      <c r="J36" s="71"/>
    </row>
    <row r="37" spans="2:10" x14ac:dyDescent="0.25">
      <c r="B37" s="66" t="s">
        <v>18</v>
      </c>
      <c r="C37" s="67"/>
      <c r="D37" s="9"/>
      <c r="E37" s="9"/>
      <c r="F37" s="9"/>
      <c r="G37" s="9"/>
      <c r="H37" s="9"/>
      <c r="I37" s="9"/>
      <c r="J37" s="71"/>
    </row>
    <row r="38" spans="2:10" x14ac:dyDescent="0.25">
      <c r="B38" s="66" t="s">
        <v>19</v>
      </c>
      <c r="C38" s="74"/>
      <c r="D38" s="9"/>
      <c r="E38" s="9"/>
      <c r="F38" s="9"/>
      <c r="G38" s="9"/>
      <c r="H38" s="9"/>
      <c r="I38" s="9"/>
      <c r="J38" s="71"/>
    </row>
    <row r="39" spans="2:10" x14ac:dyDescent="0.25">
      <c r="B39" s="66" t="s">
        <v>20</v>
      </c>
      <c r="C39" s="74"/>
      <c r="D39" s="9"/>
      <c r="E39" s="9"/>
      <c r="F39" s="9"/>
      <c r="G39" s="9"/>
      <c r="H39" s="9"/>
      <c r="I39" s="9"/>
      <c r="J39" s="71"/>
    </row>
    <row r="40" spans="2:10" x14ac:dyDescent="0.25">
      <c r="B40" s="66" t="s">
        <v>21</v>
      </c>
      <c r="C40" s="74"/>
      <c r="D40" s="9"/>
      <c r="E40" s="9"/>
      <c r="F40" s="9"/>
      <c r="G40" s="9"/>
      <c r="H40" s="9"/>
      <c r="I40" s="9"/>
      <c r="J40" s="71"/>
    </row>
    <row r="42" spans="2:10" x14ac:dyDescent="0.25">
      <c r="D42" s="6" t="s">
        <v>4</v>
      </c>
      <c r="E42" s="6" t="s">
        <v>4</v>
      </c>
      <c r="F42" s="6" t="s">
        <v>4</v>
      </c>
      <c r="G42" s="6" t="s">
        <v>4</v>
      </c>
      <c r="H42" s="6" t="s">
        <v>4</v>
      </c>
      <c r="I42" s="6" t="s">
        <v>4</v>
      </c>
      <c r="J42" s="64" t="s">
        <v>4</v>
      </c>
    </row>
    <row r="43" spans="2:10" ht="15.65" thickBot="1" x14ac:dyDescent="0.3">
      <c r="B43" s="63" t="s">
        <v>24</v>
      </c>
      <c r="D43" s="7" t="s">
        <v>260</v>
      </c>
      <c r="E43" s="7" t="s">
        <v>6</v>
      </c>
      <c r="F43" s="7" t="s">
        <v>7</v>
      </c>
      <c r="G43" s="7" t="s">
        <v>8</v>
      </c>
      <c r="H43" s="7" t="s">
        <v>9</v>
      </c>
      <c r="I43" s="7" t="s">
        <v>10</v>
      </c>
      <c r="J43" s="65" t="s">
        <v>11</v>
      </c>
    </row>
    <row r="45" spans="2:10" x14ac:dyDescent="0.25">
      <c r="B45" s="66" t="s">
        <v>12</v>
      </c>
      <c r="C45" s="67" t="s">
        <v>266</v>
      </c>
      <c r="D45" s="68">
        <v>165</v>
      </c>
      <c r="E45" s="68">
        <v>165</v>
      </c>
      <c r="F45" s="68">
        <v>165</v>
      </c>
      <c r="G45" s="68"/>
      <c r="H45" s="68"/>
      <c r="I45" s="68"/>
      <c r="J45" s="69"/>
    </row>
    <row r="46" spans="2:10" ht="30.05" x14ac:dyDescent="0.25">
      <c r="B46" s="66" t="s">
        <v>13</v>
      </c>
      <c r="C46" s="67" t="s">
        <v>267</v>
      </c>
      <c r="D46" s="79">
        <v>223</v>
      </c>
      <c r="E46" s="79">
        <v>225</v>
      </c>
      <c r="F46" s="79">
        <v>227</v>
      </c>
      <c r="G46" s="79"/>
      <c r="H46" s="79"/>
      <c r="I46" s="79"/>
      <c r="J46" s="79"/>
    </row>
    <row r="47" spans="2:10" x14ac:dyDescent="0.25">
      <c r="B47" s="66" t="s">
        <v>14</v>
      </c>
      <c r="C47" s="67" t="s">
        <v>268</v>
      </c>
      <c r="D47" s="68">
        <v>6</v>
      </c>
      <c r="E47" s="68">
        <v>5</v>
      </c>
      <c r="F47" s="68">
        <v>5</v>
      </c>
      <c r="G47" s="68"/>
      <c r="H47" s="68"/>
      <c r="I47" s="68"/>
      <c r="J47" s="69"/>
    </row>
    <row r="48" spans="2:10" x14ac:dyDescent="0.25">
      <c r="B48" s="66" t="s">
        <v>15</v>
      </c>
      <c r="C48" s="67" t="s">
        <v>269</v>
      </c>
      <c r="D48" s="68">
        <v>8</v>
      </c>
      <c r="E48" s="68">
        <v>5</v>
      </c>
      <c r="F48" s="68">
        <v>5</v>
      </c>
      <c r="G48" s="68"/>
      <c r="H48" s="68"/>
      <c r="I48" s="68"/>
      <c r="J48" s="69"/>
    </row>
    <row r="49" spans="2:10" x14ac:dyDescent="0.25">
      <c r="B49" s="66" t="s">
        <v>16</v>
      </c>
      <c r="C49" s="67" t="s">
        <v>270</v>
      </c>
      <c r="D49" s="68">
        <v>8</v>
      </c>
      <c r="E49" s="68">
        <v>8</v>
      </c>
      <c r="F49" s="68">
        <v>8</v>
      </c>
      <c r="G49" s="68"/>
      <c r="H49" s="68"/>
      <c r="I49" s="68"/>
      <c r="J49" s="69"/>
    </row>
    <row r="50" spans="2:10" x14ac:dyDescent="0.25">
      <c r="B50" s="66" t="s">
        <v>17</v>
      </c>
      <c r="C50" s="80" t="s">
        <v>271</v>
      </c>
      <c r="D50" s="68">
        <v>50</v>
      </c>
      <c r="E50" s="68">
        <v>50</v>
      </c>
      <c r="F50" s="68">
        <v>50</v>
      </c>
      <c r="G50" s="68"/>
      <c r="H50" s="68"/>
      <c r="I50" s="68"/>
      <c r="J50" s="69"/>
    </row>
    <row r="51" spans="2:10" x14ac:dyDescent="0.25">
      <c r="B51" s="66" t="s">
        <v>18</v>
      </c>
      <c r="C51" s="67" t="s">
        <v>272</v>
      </c>
      <c r="D51" s="68">
        <v>5</v>
      </c>
      <c r="E51" s="68">
        <v>5</v>
      </c>
      <c r="F51" s="68">
        <v>5</v>
      </c>
      <c r="G51" s="68"/>
      <c r="H51" s="68"/>
      <c r="I51" s="68"/>
      <c r="J51" s="69"/>
    </row>
    <row r="52" spans="2:10" x14ac:dyDescent="0.25">
      <c r="B52" s="66" t="s">
        <v>19</v>
      </c>
      <c r="C52" s="67"/>
      <c r="D52" s="9"/>
      <c r="E52" s="9"/>
      <c r="F52" s="9"/>
      <c r="G52" s="9"/>
      <c r="H52" s="9"/>
      <c r="I52" s="9"/>
      <c r="J52" s="71"/>
    </row>
    <row r="53" spans="2:10" x14ac:dyDescent="0.25">
      <c r="B53" s="66" t="s">
        <v>20</v>
      </c>
      <c r="C53" s="80"/>
      <c r="D53" s="9"/>
      <c r="E53" s="9"/>
      <c r="F53" s="9"/>
      <c r="G53" s="9"/>
      <c r="H53" s="9"/>
      <c r="I53" s="9"/>
      <c r="J53" s="71"/>
    </row>
    <row r="54" spans="2:10" x14ac:dyDescent="0.25">
      <c r="B54" s="66" t="s">
        <v>21</v>
      </c>
      <c r="C54" s="67"/>
      <c r="D54" s="9"/>
      <c r="E54" s="9"/>
      <c r="F54" s="9"/>
      <c r="G54" s="9"/>
      <c r="H54" s="9"/>
      <c r="I54" s="9"/>
      <c r="J54" s="71"/>
    </row>
  </sheetData>
  <mergeCells count="4">
    <mergeCell ref="B1:I1"/>
    <mergeCell ref="B2:I2"/>
    <mergeCell ref="B3:I3"/>
    <mergeCell ref="B10:I12"/>
  </mergeCells>
  <pageMargins left="0.7" right="0.7" top="0.75" bottom="0.75" header="0.3" footer="0.3"/>
  <pageSetup scale="65" fitToHeight="0" orientation="landscape" r:id="rId1"/>
  <headerFooter>
    <oddFooter>&amp;LForm 37-A (rev. Aug. 2021)</oddFooter>
  </headerFooter>
  <rowBreaks count="1" manualBreakCount="1">
    <brk id="41" min="1" max="9"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393564-559F-496C-9074-E7A1E26296D8}">
  <sheetPr>
    <pageSetUpPr fitToPage="1"/>
  </sheetPr>
  <dimension ref="B1:U55"/>
  <sheetViews>
    <sheetView zoomScaleNormal="100" zoomScaleSheetLayoutView="100" workbookViewId="0">
      <selection activeCell="B5" sqref="B5"/>
    </sheetView>
  </sheetViews>
  <sheetFormatPr defaultColWidth="9.109375" defaultRowHeight="15.05" x14ac:dyDescent="0.3"/>
  <cols>
    <col min="2" max="2" width="4.109375" customWidth="1"/>
    <col min="3" max="3" width="36.109375" customWidth="1"/>
    <col min="4" max="4" width="3.88671875" customWidth="1"/>
    <col min="8" max="8" width="10.88671875" bestFit="1" customWidth="1"/>
    <col min="9" max="9" width="13" bestFit="1" customWidth="1"/>
    <col min="10" max="14" width="13.44140625" bestFit="1" customWidth="1"/>
  </cols>
  <sheetData>
    <row r="1" spans="2:21" ht="15.65" x14ac:dyDescent="0.3">
      <c r="B1" s="102" t="s">
        <v>0</v>
      </c>
      <c r="C1" s="102"/>
      <c r="D1" s="102"/>
      <c r="E1" s="102"/>
      <c r="F1" s="102"/>
      <c r="G1" s="102"/>
      <c r="H1" s="102"/>
      <c r="I1" s="102"/>
      <c r="J1" s="102"/>
      <c r="K1" s="102"/>
      <c r="L1" s="102"/>
      <c r="M1" s="102"/>
      <c r="N1" s="102"/>
      <c r="O1" s="1"/>
      <c r="P1" s="1"/>
      <c r="Q1" s="1"/>
      <c r="R1" s="1"/>
      <c r="S1" s="1"/>
      <c r="T1" s="1"/>
      <c r="U1" s="1"/>
    </row>
    <row r="2" spans="2:21" ht="15.65" x14ac:dyDescent="0.3">
      <c r="B2" s="102" t="s">
        <v>1</v>
      </c>
      <c r="C2" s="102"/>
      <c r="D2" s="102"/>
      <c r="E2" s="102"/>
      <c r="F2" s="102"/>
      <c r="G2" s="102"/>
      <c r="H2" s="102"/>
      <c r="I2" s="102"/>
      <c r="J2" s="102"/>
      <c r="K2" s="102"/>
      <c r="L2" s="102"/>
      <c r="M2" s="102"/>
      <c r="N2" s="102"/>
      <c r="O2" s="1"/>
      <c r="P2" s="1"/>
      <c r="Q2" s="1"/>
      <c r="R2" s="1"/>
      <c r="S2" s="1"/>
      <c r="T2" s="1"/>
      <c r="U2" s="1"/>
    </row>
    <row r="3" spans="2:21" ht="15.65" x14ac:dyDescent="0.3">
      <c r="B3" s="102" t="s">
        <v>25</v>
      </c>
      <c r="C3" s="102"/>
      <c r="D3" s="102"/>
      <c r="E3" s="102"/>
      <c r="F3" s="102"/>
      <c r="G3" s="102"/>
      <c r="H3" s="102"/>
      <c r="I3" s="102"/>
      <c r="J3" s="102"/>
      <c r="K3" s="102"/>
      <c r="L3" s="102"/>
      <c r="M3" s="102"/>
      <c r="N3" s="102"/>
      <c r="O3" s="14"/>
      <c r="P3" s="14"/>
      <c r="Q3" s="14"/>
      <c r="R3" s="14"/>
      <c r="S3" s="14"/>
      <c r="T3" s="14"/>
      <c r="U3" s="14"/>
    </row>
    <row r="4" spans="2:21" ht="15.65" x14ac:dyDescent="0.3">
      <c r="B4" s="3" t="s">
        <v>273</v>
      </c>
      <c r="C4" s="14"/>
      <c r="D4" s="14"/>
      <c r="E4" s="14"/>
      <c r="F4" s="14"/>
      <c r="G4" s="14"/>
      <c r="H4" s="14"/>
      <c r="I4" s="14"/>
      <c r="J4" s="14"/>
      <c r="K4" s="14"/>
      <c r="L4" s="14"/>
      <c r="M4" s="14"/>
      <c r="N4" s="14"/>
      <c r="O4" s="14"/>
      <c r="P4" s="14"/>
      <c r="Q4" s="14"/>
      <c r="R4" s="14"/>
      <c r="S4" s="14"/>
      <c r="T4" s="14"/>
      <c r="U4" s="14"/>
    </row>
    <row r="5" spans="2:21" ht="15.65" x14ac:dyDescent="0.3">
      <c r="B5" s="3" t="s">
        <v>274</v>
      </c>
      <c r="C5" s="14"/>
      <c r="D5" s="14"/>
      <c r="E5" s="14"/>
      <c r="F5" s="14"/>
      <c r="G5" s="14"/>
      <c r="H5" s="14"/>
      <c r="I5" s="14"/>
      <c r="J5" s="14"/>
      <c r="K5" s="14"/>
      <c r="L5" s="14"/>
      <c r="M5" s="14"/>
      <c r="N5" s="14"/>
      <c r="O5" s="14"/>
      <c r="P5" s="14"/>
      <c r="Q5" s="14"/>
      <c r="R5" s="14"/>
      <c r="S5" s="14"/>
      <c r="T5" s="14"/>
      <c r="U5" s="14"/>
    </row>
    <row r="6" spans="2:21" ht="15.65" x14ac:dyDescent="0.3">
      <c r="B6" s="3" t="s">
        <v>275</v>
      </c>
      <c r="C6" s="14"/>
      <c r="D6" s="14"/>
      <c r="E6" s="14"/>
      <c r="F6" s="14"/>
      <c r="G6" s="14"/>
      <c r="H6" s="14"/>
      <c r="I6" s="14"/>
      <c r="J6" s="14"/>
      <c r="K6" s="14"/>
      <c r="L6" s="14"/>
      <c r="M6" s="14"/>
      <c r="N6" s="14"/>
      <c r="O6" s="14"/>
      <c r="P6" s="14"/>
      <c r="Q6" s="14"/>
      <c r="R6" s="14"/>
      <c r="S6" s="14"/>
      <c r="T6" s="14"/>
      <c r="U6" s="14"/>
    </row>
    <row r="7" spans="2:21" ht="15.65" x14ac:dyDescent="0.3">
      <c r="B7" s="3" t="s">
        <v>276</v>
      </c>
      <c r="C7" s="14"/>
      <c r="D7" s="14"/>
      <c r="E7" s="14"/>
      <c r="F7" s="14"/>
      <c r="G7" s="14"/>
      <c r="H7" s="14"/>
      <c r="I7" s="14"/>
      <c r="J7" s="14"/>
      <c r="K7" s="14"/>
      <c r="L7" s="14"/>
      <c r="M7" s="14"/>
      <c r="N7" s="14"/>
      <c r="O7" s="14"/>
      <c r="P7" s="14"/>
      <c r="Q7" s="14"/>
      <c r="R7" s="14"/>
      <c r="S7" s="14"/>
      <c r="T7" s="14"/>
      <c r="U7" s="14"/>
    </row>
    <row r="9" spans="2:21" ht="15.65" x14ac:dyDescent="0.3">
      <c r="B9" s="4" t="s">
        <v>3</v>
      </c>
      <c r="C9" s="2"/>
      <c r="D9" s="5"/>
      <c r="E9" s="5"/>
      <c r="F9" s="5"/>
      <c r="G9" s="5"/>
      <c r="H9" s="5"/>
      <c r="I9" s="5"/>
      <c r="J9" s="5"/>
      <c r="K9" s="5"/>
      <c r="L9" s="5"/>
      <c r="M9" s="5"/>
      <c r="N9" s="5"/>
      <c r="O9" s="2"/>
      <c r="P9" s="2"/>
      <c r="Q9" s="2"/>
      <c r="R9" s="2"/>
      <c r="S9" s="2"/>
      <c r="T9" s="2"/>
      <c r="U9" s="2"/>
    </row>
    <row r="10" spans="2:21" ht="15.65" x14ac:dyDescent="0.3">
      <c r="B10" s="103" t="s">
        <v>277</v>
      </c>
      <c r="C10" s="103"/>
      <c r="D10" s="103"/>
      <c r="E10" s="103"/>
      <c r="F10" s="103"/>
      <c r="G10" s="103"/>
      <c r="H10" s="103"/>
      <c r="I10" s="103"/>
      <c r="J10" s="103"/>
      <c r="K10" s="103"/>
      <c r="L10" s="103"/>
      <c r="M10" s="103"/>
      <c r="N10" s="103"/>
      <c r="O10" s="2"/>
      <c r="P10" s="2"/>
      <c r="Q10" s="2"/>
      <c r="R10" s="2"/>
      <c r="S10" s="2"/>
      <c r="T10" s="2"/>
      <c r="U10" s="2"/>
    </row>
    <row r="11" spans="2:21" ht="15.65" x14ac:dyDescent="0.3">
      <c r="B11" s="103"/>
      <c r="C11" s="103"/>
      <c r="D11" s="103"/>
      <c r="E11" s="103"/>
      <c r="F11" s="103"/>
      <c r="G11" s="103"/>
      <c r="H11" s="103"/>
      <c r="I11" s="103"/>
      <c r="J11" s="103"/>
      <c r="K11" s="103"/>
      <c r="L11" s="103"/>
      <c r="M11" s="103"/>
      <c r="N11" s="103"/>
      <c r="O11" s="2"/>
      <c r="P11" s="2"/>
      <c r="Q11" s="2"/>
      <c r="R11" s="2"/>
      <c r="S11" s="2"/>
      <c r="T11" s="2"/>
      <c r="U11" s="2"/>
    </row>
    <row r="12" spans="2:21" ht="15.65" x14ac:dyDescent="0.3">
      <c r="B12" s="103"/>
      <c r="C12" s="103"/>
      <c r="D12" s="103"/>
      <c r="E12" s="103"/>
      <c r="F12" s="103"/>
      <c r="G12" s="103"/>
      <c r="H12" s="103"/>
      <c r="I12" s="103"/>
      <c r="J12" s="103"/>
      <c r="K12" s="103"/>
      <c r="L12" s="103"/>
      <c r="M12" s="103"/>
      <c r="N12" s="103"/>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4"/>
      <c r="E14" s="14"/>
      <c r="F14" s="14"/>
      <c r="G14" s="14"/>
      <c r="H14" s="14"/>
      <c r="I14" s="6" t="s">
        <v>4</v>
      </c>
      <c r="J14" s="6" t="s">
        <v>4</v>
      </c>
      <c r="K14" s="6" t="s">
        <v>4</v>
      </c>
      <c r="L14" s="6" t="s">
        <v>4</v>
      </c>
      <c r="M14" s="6" t="s">
        <v>4</v>
      </c>
      <c r="N14" s="6" t="s">
        <v>4</v>
      </c>
      <c r="O14" s="2"/>
      <c r="P14" s="2"/>
      <c r="Q14" s="2"/>
      <c r="R14" s="2"/>
      <c r="S14" s="2"/>
      <c r="T14" s="2"/>
      <c r="U14" s="2"/>
    </row>
    <row r="15" spans="2:21" ht="16.3" thickBot="1" x14ac:dyDescent="0.35">
      <c r="B15" s="4" t="s">
        <v>5</v>
      </c>
      <c r="C15" s="1"/>
      <c r="D15" s="14"/>
      <c r="E15" s="14"/>
      <c r="F15" s="14"/>
      <c r="G15" s="14"/>
      <c r="H15" s="14"/>
      <c r="I15" s="7" t="s">
        <v>6</v>
      </c>
      <c r="J15" s="7" t="s">
        <v>7</v>
      </c>
      <c r="K15" s="7" t="s">
        <v>8</v>
      </c>
      <c r="L15" s="7" t="s">
        <v>9</v>
      </c>
      <c r="M15" s="7" t="s">
        <v>10</v>
      </c>
      <c r="N15" s="7" t="s">
        <v>11</v>
      </c>
      <c r="O15" s="2"/>
      <c r="P15" s="2"/>
      <c r="Q15" s="2"/>
      <c r="R15" s="2"/>
      <c r="S15" s="2"/>
      <c r="T15" s="2"/>
      <c r="U15" s="2"/>
    </row>
    <row r="17" spans="2:21" ht="15.65" x14ac:dyDescent="0.3">
      <c r="B17" s="8" t="s">
        <v>12</v>
      </c>
      <c r="C17" s="107" t="s">
        <v>278</v>
      </c>
      <c r="D17" s="108"/>
      <c r="E17" s="108"/>
      <c r="F17" s="108"/>
      <c r="G17" s="108"/>
      <c r="H17" s="109"/>
      <c r="I17" s="81">
        <v>90</v>
      </c>
      <c r="J17" s="81">
        <v>90</v>
      </c>
      <c r="K17" s="81">
        <v>90</v>
      </c>
      <c r="L17" s="81">
        <v>90</v>
      </c>
      <c r="M17" s="81">
        <v>90</v>
      </c>
      <c r="N17" s="81">
        <v>90</v>
      </c>
      <c r="O17" s="5"/>
      <c r="P17" s="5"/>
      <c r="Q17" s="5"/>
      <c r="R17" s="5"/>
      <c r="S17" s="5"/>
      <c r="T17" s="5"/>
      <c r="U17" s="5"/>
    </row>
    <row r="18" spans="2:21" ht="15.65" hidden="1" x14ac:dyDescent="0.3">
      <c r="B18" s="8" t="s">
        <v>13</v>
      </c>
      <c r="C18" s="107"/>
      <c r="D18" s="108"/>
      <c r="E18" s="108"/>
      <c r="F18" s="108"/>
      <c r="G18" s="108"/>
      <c r="H18" s="109"/>
      <c r="I18" s="81"/>
      <c r="J18" s="81"/>
      <c r="K18" s="81"/>
      <c r="L18" s="81"/>
      <c r="M18" s="81"/>
      <c r="N18" s="81"/>
      <c r="O18" s="5"/>
      <c r="P18" s="5"/>
      <c r="Q18" s="5"/>
      <c r="R18" s="5"/>
      <c r="S18" s="5"/>
      <c r="T18" s="5"/>
      <c r="U18" s="5"/>
    </row>
    <row r="19" spans="2:21" ht="15.65" hidden="1" x14ac:dyDescent="0.3">
      <c r="B19" s="8" t="s">
        <v>14</v>
      </c>
      <c r="C19" s="107"/>
      <c r="D19" s="108"/>
      <c r="E19" s="108"/>
      <c r="F19" s="108"/>
      <c r="G19" s="108"/>
      <c r="H19" s="109"/>
      <c r="I19" s="81"/>
      <c r="J19" s="81"/>
      <c r="K19" s="81"/>
      <c r="L19" s="81"/>
      <c r="M19" s="81"/>
      <c r="N19" s="81"/>
      <c r="O19" s="5"/>
      <c r="P19" s="5"/>
      <c r="Q19" s="5"/>
      <c r="R19" s="5"/>
      <c r="S19" s="5"/>
      <c r="T19" s="5"/>
      <c r="U19" s="5"/>
    </row>
    <row r="20" spans="2:21" ht="15.65" hidden="1" x14ac:dyDescent="0.3">
      <c r="B20" s="8" t="s">
        <v>15</v>
      </c>
      <c r="C20" s="107"/>
      <c r="D20" s="108"/>
      <c r="E20" s="108"/>
      <c r="F20" s="108"/>
      <c r="G20" s="108"/>
      <c r="H20" s="109"/>
      <c r="I20" s="81"/>
      <c r="J20" s="81"/>
      <c r="K20" s="81"/>
      <c r="L20" s="81"/>
      <c r="M20" s="81"/>
      <c r="N20" s="81"/>
      <c r="O20" s="5"/>
      <c r="P20" s="5"/>
      <c r="Q20" s="5"/>
      <c r="R20" s="5"/>
      <c r="S20" s="5"/>
      <c r="T20" s="5"/>
      <c r="U20" s="5"/>
    </row>
    <row r="21" spans="2:21" ht="15.65" hidden="1" x14ac:dyDescent="0.3">
      <c r="B21" s="8" t="s">
        <v>16</v>
      </c>
      <c r="C21" s="107"/>
      <c r="D21" s="108"/>
      <c r="E21" s="108"/>
      <c r="F21" s="108"/>
      <c r="G21" s="108"/>
      <c r="H21" s="109"/>
      <c r="I21" s="81"/>
      <c r="J21" s="81"/>
      <c r="K21" s="81"/>
      <c r="L21" s="81"/>
      <c r="M21" s="81"/>
      <c r="N21" s="81"/>
      <c r="O21" s="5"/>
      <c r="P21" s="5"/>
      <c r="Q21" s="5"/>
      <c r="R21" s="5"/>
      <c r="S21" s="5"/>
      <c r="T21" s="5"/>
      <c r="U21" s="5"/>
    </row>
    <row r="22" spans="2:21" ht="15.65" hidden="1" x14ac:dyDescent="0.3">
      <c r="B22" s="8" t="s">
        <v>17</v>
      </c>
      <c r="C22" s="101"/>
      <c r="D22" s="101"/>
      <c r="E22" s="101"/>
      <c r="F22" s="101"/>
      <c r="G22" s="101"/>
      <c r="H22" s="101"/>
      <c r="I22" s="9"/>
      <c r="J22" s="9"/>
      <c r="K22" s="9"/>
      <c r="L22" s="9"/>
      <c r="M22" s="9"/>
      <c r="N22" s="9"/>
      <c r="O22" s="5"/>
      <c r="P22" s="5"/>
      <c r="Q22" s="5"/>
      <c r="R22" s="5"/>
      <c r="S22" s="5"/>
      <c r="T22" s="5"/>
      <c r="U22" s="5"/>
    </row>
    <row r="23" spans="2:21" ht="15.65" hidden="1" x14ac:dyDescent="0.3">
      <c r="B23" s="8" t="s">
        <v>18</v>
      </c>
      <c r="C23" s="101"/>
      <c r="D23" s="101"/>
      <c r="E23" s="101"/>
      <c r="F23" s="101"/>
      <c r="G23" s="101"/>
      <c r="H23" s="101"/>
      <c r="I23" s="9"/>
      <c r="J23" s="9"/>
      <c r="K23" s="9"/>
      <c r="L23" s="9"/>
      <c r="M23" s="9"/>
      <c r="N23" s="9"/>
      <c r="O23" s="5"/>
      <c r="P23" s="5"/>
      <c r="Q23" s="5"/>
      <c r="R23" s="5"/>
      <c r="S23" s="5"/>
      <c r="T23" s="5"/>
      <c r="U23" s="5"/>
    </row>
    <row r="24" spans="2:21" ht="15.65" hidden="1" x14ac:dyDescent="0.3">
      <c r="B24" s="8" t="s">
        <v>19</v>
      </c>
      <c r="C24" s="101"/>
      <c r="D24" s="101"/>
      <c r="E24" s="101"/>
      <c r="F24" s="101"/>
      <c r="G24" s="101"/>
      <c r="H24" s="101"/>
      <c r="I24" s="9"/>
      <c r="J24" s="9"/>
      <c r="K24" s="9"/>
      <c r="L24" s="9"/>
      <c r="M24" s="9"/>
      <c r="N24" s="9"/>
      <c r="O24" s="5"/>
      <c r="P24" s="5"/>
      <c r="Q24" s="5"/>
      <c r="R24" s="5"/>
      <c r="S24" s="5"/>
      <c r="T24" s="5"/>
      <c r="U24" s="5"/>
    </row>
    <row r="25" spans="2:21" ht="15.65" hidden="1" x14ac:dyDescent="0.3">
      <c r="B25" s="8" t="s">
        <v>20</v>
      </c>
      <c r="C25" s="101"/>
      <c r="D25" s="101"/>
      <c r="E25" s="101"/>
      <c r="F25" s="101"/>
      <c r="G25" s="101"/>
      <c r="H25" s="101"/>
      <c r="I25" s="9"/>
      <c r="J25" s="9"/>
      <c r="K25" s="9"/>
      <c r="L25" s="9"/>
      <c r="M25" s="9"/>
      <c r="N25" s="9"/>
      <c r="O25" s="5"/>
      <c r="P25" s="5"/>
      <c r="Q25" s="5"/>
      <c r="R25" s="5"/>
      <c r="S25" s="5"/>
      <c r="T25" s="5"/>
      <c r="U25" s="5"/>
    </row>
    <row r="26" spans="2:21" ht="15.65" hidden="1" x14ac:dyDescent="0.3">
      <c r="B26" s="8" t="s">
        <v>21</v>
      </c>
      <c r="C26" s="101"/>
      <c r="D26" s="101"/>
      <c r="E26" s="101"/>
      <c r="F26" s="101"/>
      <c r="G26" s="101"/>
      <c r="H26" s="101"/>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4</v>
      </c>
      <c r="I28" s="6" t="s">
        <v>4</v>
      </c>
      <c r="J28" s="6" t="s">
        <v>4</v>
      </c>
      <c r="K28" s="6" t="s">
        <v>4</v>
      </c>
      <c r="L28" s="6" t="s">
        <v>4</v>
      </c>
      <c r="M28" s="6" t="s">
        <v>4</v>
      </c>
      <c r="N28" s="6" t="s">
        <v>4</v>
      </c>
      <c r="O28" s="5"/>
      <c r="P28" s="5"/>
      <c r="Q28" s="5"/>
      <c r="R28" s="5"/>
      <c r="S28" s="5"/>
      <c r="T28" s="5"/>
      <c r="U28" s="5"/>
    </row>
    <row r="29" spans="2:21" ht="16.3" thickBot="1" x14ac:dyDescent="0.35">
      <c r="B29" s="4" t="s">
        <v>22</v>
      </c>
      <c r="C29" s="2"/>
      <c r="D29" s="5"/>
      <c r="E29" s="5"/>
      <c r="F29" s="5"/>
      <c r="G29" s="5"/>
      <c r="H29" s="7" t="s">
        <v>23</v>
      </c>
      <c r="I29" s="7" t="s">
        <v>6</v>
      </c>
      <c r="J29" s="7" t="s">
        <v>7</v>
      </c>
      <c r="K29" s="7" t="s">
        <v>8</v>
      </c>
      <c r="L29" s="7" t="s">
        <v>9</v>
      </c>
      <c r="M29" s="7" t="s">
        <v>10</v>
      </c>
      <c r="N29" s="7" t="s">
        <v>11</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65" x14ac:dyDescent="0.3">
      <c r="B31" s="8" t="s">
        <v>12</v>
      </c>
      <c r="C31" s="107" t="s">
        <v>279</v>
      </c>
      <c r="D31" s="108"/>
      <c r="E31" s="108"/>
      <c r="F31" s="108"/>
      <c r="G31" s="109"/>
      <c r="H31" s="82">
        <v>75</v>
      </c>
      <c r="I31" s="83">
        <v>75</v>
      </c>
      <c r="J31" s="83">
        <v>75</v>
      </c>
      <c r="K31" s="83">
        <v>75</v>
      </c>
      <c r="L31" s="83">
        <v>75</v>
      </c>
      <c r="M31" s="83">
        <v>75</v>
      </c>
      <c r="N31" s="83">
        <v>75</v>
      </c>
      <c r="O31" s="2"/>
      <c r="P31" s="2"/>
      <c r="Q31" s="2"/>
      <c r="R31" s="2"/>
      <c r="S31" s="2"/>
      <c r="T31" s="2"/>
      <c r="U31" s="2"/>
    </row>
    <row r="32" spans="2:21" ht="15.65" hidden="1" x14ac:dyDescent="0.3">
      <c r="B32" s="8" t="s">
        <v>13</v>
      </c>
      <c r="C32" s="107"/>
      <c r="D32" s="108"/>
      <c r="E32" s="108"/>
      <c r="F32" s="108"/>
      <c r="G32" s="109"/>
      <c r="H32" s="82"/>
      <c r="I32" s="81"/>
      <c r="J32" s="81"/>
      <c r="K32" s="81"/>
      <c r="L32" s="81"/>
      <c r="M32" s="81"/>
      <c r="N32" s="81"/>
      <c r="O32" s="2"/>
      <c r="P32" s="2"/>
      <c r="Q32" s="2"/>
      <c r="R32" s="2"/>
      <c r="S32" s="2"/>
      <c r="T32" s="2"/>
      <c r="U32" s="2"/>
    </row>
    <row r="33" spans="2:14" ht="15.65" hidden="1" x14ac:dyDescent="0.3">
      <c r="B33" s="8" t="s">
        <v>14</v>
      </c>
      <c r="C33" s="107"/>
      <c r="D33" s="108"/>
      <c r="E33" s="108"/>
      <c r="F33" s="108"/>
      <c r="G33" s="109"/>
      <c r="H33" s="82"/>
      <c r="I33" s="81"/>
      <c r="J33" s="81"/>
      <c r="K33" s="81"/>
      <c r="L33" s="81"/>
      <c r="M33" s="81"/>
      <c r="N33" s="81"/>
    </row>
    <row r="34" spans="2:14" ht="15.65" hidden="1" x14ac:dyDescent="0.3">
      <c r="B34" s="8" t="s">
        <v>15</v>
      </c>
      <c r="C34" s="107"/>
      <c r="D34" s="108"/>
      <c r="E34" s="108"/>
      <c r="F34" s="108"/>
      <c r="G34" s="109"/>
      <c r="H34" s="82"/>
      <c r="I34" s="81"/>
      <c r="J34" s="81"/>
      <c r="K34" s="81"/>
      <c r="L34" s="81"/>
      <c r="M34" s="81"/>
      <c r="N34" s="81"/>
    </row>
    <row r="35" spans="2:14" ht="15.65" hidden="1" x14ac:dyDescent="0.3">
      <c r="B35" s="8" t="s">
        <v>16</v>
      </c>
      <c r="C35" s="107"/>
      <c r="D35" s="108"/>
      <c r="E35" s="108"/>
      <c r="F35" s="108"/>
      <c r="G35" s="109"/>
      <c r="H35" s="82"/>
      <c r="I35" s="81"/>
      <c r="J35" s="81"/>
      <c r="K35" s="81"/>
      <c r="L35" s="81"/>
      <c r="M35" s="81"/>
      <c r="N35" s="81"/>
    </row>
    <row r="36" spans="2:14" ht="15.65" hidden="1" x14ac:dyDescent="0.3">
      <c r="B36" s="8" t="s">
        <v>17</v>
      </c>
      <c r="C36" s="104"/>
      <c r="D36" s="105"/>
      <c r="E36" s="105"/>
      <c r="F36" s="105"/>
      <c r="G36" s="106"/>
      <c r="H36" s="13"/>
      <c r="I36" s="9"/>
      <c r="J36" s="9"/>
      <c r="K36" s="9"/>
      <c r="L36" s="9"/>
      <c r="M36" s="9"/>
      <c r="N36" s="9"/>
    </row>
    <row r="37" spans="2:14" ht="15.65" hidden="1" x14ac:dyDescent="0.3">
      <c r="B37" s="8" t="s">
        <v>18</v>
      </c>
      <c r="C37" s="104"/>
      <c r="D37" s="105"/>
      <c r="E37" s="105"/>
      <c r="F37" s="105"/>
      <c r="G37" s="106"/>
      <c r="H37" s="13"/>
      <c r="I37" s="9"/>
      <c r="J37" s="9"/>
      <c r="K37" s="9"/>
      <c r="L37" s="9"/>
      <c r="M37" s="9"/>
      <c r="N37" s="9"/>
    </row>
    <row r="38" spans="2:14" ht="15.65" hidden="1" x14ac:dyDescent="0.3">
      <c r="B38" s="8" t="s">
        <v>19</v>
      </c>
      <c r="C38" s="104"/>
      <c r="D38" s="105"/>
      <c r="E38" s="105"/>
      <c r="F38" s="105"/>
      <c r="G38" s="106"/>
      <c r="H38" s="13"/>
      <c r="I38" s="9"/>
      <c r="J38" s="9"/>
      <c r="K38" s="9"/>
      <c r="L38" s="9"/>
      <c r="M38" s="9"/>
      <c r="N38" s="9"/>
    </row>
    <row r="39" spans="2:14" ht="15.65" hidden="1" x14ac:dyDescent="0.3">
      <c r="B39" s="8" t="s">
        <v>20</v>
      </c>
      <c r="C39" s="104"/>
      <c r="D39" s="105"/>
      <c r="E39" s="105"/>
      <c r="F39" s="105"/>
      <c r="G39" s="106"/>
      <c r="H39" s="13"/>
      <c r="I39" s="9"/>
      <c r="J39" s="9"/>
      <c r="K39" s="9"/>
      <c r="L39" s="9"/>
      <c r="M39" s="9"/>
      <c r="N39" s="9"/>
    </row>
    <row r="40" spans="2:14" ht="15.65" hidden="1" x14ac:dyDescent="0.3">
      <c r="B40" s="8" t="s">
        <v>21</v>
      </c>
      <c r="C40" s="104"/>
      <c r="D40" s="105"/>
      <c r="E40" s="105"/>
      <c r="F40" s="105"/>
      <c r="G40" s="106"/>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4</v>
      </c>
      <c r="J42" s="6" t="s">
        <v>4</v>
      </c>
      <c r="K42" s="6" t="s">
        <v>4</v>
      </c>
      <c r="L42" s="6" t="s">
        <v>4</v>
      </c>
      <c r="M42" s="6" t="s">
        <v>4</v>
      </c>
      <c r="N42" s="6" t="s">
        <v>4</v>
      </c>
    </row>
    <row r="43" spans="2:14" ht="16.3" thickBot="1" x14ac:dyDescent="0.35">
      <c r="B43" s="4" t="s">
        <v>24</v>
      </c>
      <c r="C43" s="2"/>
      <c r="D43" s="2"/>
      <c r="E43" s="2"/>
      <c r="F43" s="2"/>
      <c r="G43" s="5"/>
      <c r="H43" s="5"/>
      <c r="I43" s="7" t="s">
        <v>6</v>
      </c>
      <c r="J43" s="7" t="s">
        <v>7</v>
      </c>
      <c r="K43" s="7" t="s">
        <v>8</v>
      </c>
      <c r="L43" s="7" t="s">
        <v>9</v>
      </c>
      <c r="M43" s="7" t="s">
        <v>10</v>
      </c>
      <c r="N43" s="7" t="s">
        <v>11</v>
      </c>
    </row>
    <row r="44" spans="2:14" ht="15.65" x14ac:dyDescent="0.3">
      <c r="B44" s="2"/>
      <c r="C44" s="2"/>
      <c r="D44" s="2"/>
      <c r="E44" s="2"/>
      <c r="F44" s="2"/>
      <c r="G44" s="5"/>
      <c r="H44" s="5"/>
      <c r="I44" s="5"/>
      <c r="J44" s="5"/>
      <c r="K44" s="5"/>
      <c r="L44" s="5"/>
      <c r="M44" s="5"/>
      <c r="N44" s="5"/>
    </row>
    <row r="45" spans="2:14" ht="15.65" x14ac:dyDescent="0.3">
      <c r="B45" s="8" t="s">
        <v>12</v>
      </c>
      <c r="C45" s="107" t="s">
        <v>280</v>
      </c>
      <c r="D45" s="108"/>
      <c r="E45" s="108"/>
      <c r="F45" s="108"/>
      <c r="G45" s="108"/>
      <c r="H45" s="109"/>
      <c r="I45" s="81">
        <v>40</v>
      </c>
      <c r="J45" s="81">
        <v>40</v>
      </c>
      <c r="K45" s="81">
        <v>40</v>
      </c>
      <c r="L45" s="81">
        <v>40</v>
      </c>
      <c r="M45" s="81">
        <v>40</v>
      </c>
      <c r="N45" s="81">
        <v>40</v>
      </c>
    </row>
    <row r="46" spans="2:14" ht="15.05" hidden="1" customHeight="1" x14ac:dyDescent="0.3">
      <c r="B46" s="8" t="s">
        <v>13</v>
      </c>
      <c r="C46" s="107"/>
      <c r="D46" s="108"/>
      <c r="E46" s="108"/>
      <c r="F46" s="108"/>
      <c r="G46" s="108"/>
      <c r="H46" s="109"/>
      <c r="I46" s="81"/>
      <c r="J46" s="81"/>
      <c r="K46" s="81"/>
      <c r="L46" s="81"/>
      <c r="M46" s="81"/>
      <c r="N46" s="81"/>
    </row>
    <row r="47" spans="2:14" ht="15.05" hidden="1" customHeight="1" x14ac:dyDescent="0.3">
      <c r="B47" s="8" t="s">
        <v>14</v>
      </c>
      <c r="C47" s="107"/>
      <c r="D47" s="108"/>
      <c r="E47" s="108"/>
      <c r="F47" s="108"/>
      <c r="G47" s="108"/>
      <c r="H47" s="109"/>
      <c r="I47" s="82"/>
      <c r="J47" s="82"/>
      <c r="K47" s="82"/>
      <c r="L47" s="82"/>
      <c r="M47" s="82"/>
      <c r="N47" s="82"/>
    </row>
    <row r="48" spans="2:14" ht="15.05" hidden="1" customHeight="1" x14ac:dyDescent="0.3">
      <c r="B48" s="8" t="s">
        <v>15</v>
      </c>
      <c r="C48" s="101"/>
      <c r="D48" s="101"/>
      <c r="E48" s="101"/>
      <c r="F48" s="101"/>
      <c r="G48" s="101"/>
      <c r="H48" s="101"/>
      <c r="I48" s="81"/>
      <c r="J48" s="81"/>
      <c r="K48" s="81"/>
      <c r="L48" s="81"/>
      <c r="M48" s="81"/>
      <c r="N48" s="81"/>
    </row>
    <row r="49" spans="2:14" ht="15.65" hidden="1" x14ac:dyDescent="0.3">
      <c r="B49" s="8" t="s">
        <v>16</v>
      </c>
      <c r="C49" s="101"/>
      <c r="D49" s="101"/>
      <c r="E49" s="101"/>
      <c r="F49" s="101"/>
      <c r="G49" s="101"/>
      <c r="H49" s="101"/>
      <c r="I49" s="9"/>
      <c r="J49" s="9"/>
      <c r="K49" s="9"/>
      <c r="L49" s="9"/>
      <c r="M49" s="9"/>
      <c r="N49" s="9"/>
    </row>
    <row r="50" spans="2:14" ht="15.65" hidden="1" x14ac:dyDescent="0.3">
      <c r="B50" s="8" t="s">
        <v>17</v>
      </c>
      <c r="C50" s="101"/>
      <c r="D50" s="101"/>
      <c r="E50" s="101"/>
      <c r="F50" s="101"/>
      <c r="G50" s="101"/>
      <c r="H50" s="101"/>
      <c r="I50" s="9"/>
      <c r="J50" s="9"/>
      <c r="K50" s="9"/>
      <c r="L50" s="9"/>
      <c r="M50" s="9"/>
      <c r="N50" s="9"/>
    </row>
    <row r="51" spans="2:14" ht="15.65" hidden="1" x14ac:dyDescent="0.3">
      <c r="B51" s="8" t="s">
        <v>18</v>
      </c>
      <c r="C51" s="101"/>
      <c r="D51" s="101"/>
      <c r="E51" s="101"/>
      <c r="F51" s="101"/>
      <c r="G51" s="101"/>
      <c r="H51" s="101"/>
      <c r="I51" s="9"/>
      <c r="J51" s="9"/>
      <c r="K51" s="9"/>
      <c r="L51" s="9"/>
      <c r="M51" s="9"/>
      <c r="N51" s="9"/>
    </row>
    <row r="52" spans="2:14" ht="15.65" hidden="1" x14ac:dyDescent="0.3">
      <c r="B52" s="8" t="s">
        <v>19</v>
      </c>
      <c r="C52" s="101"/>
      <c r="D52" s="101"/>
      <c r="E52" s="101"/>
      <c r="F52" s="101"/>
      <c r="G52" s="101"/>
      <c r="H52" s="101"/>
      <c r="I52" s="9"/>
      <c r="J52" s="9"/>
      <c r="K52" s="9"/>
      <c r="L52" s="9"/>
      <c r="M52" s="9"/>
      <c r="N52" s="9"/>
    </row>
    <row r="53" spans="2:14" ht="15.65" hidden="1" x14ac:dyDescent="0.3">
      <c r="B53" s="8" t="s">
        <v>20</v>
      </c>
      <c r="C53" s="101"/>
      <c r="D53" s="101"/>
      <c r="E53" s="101"/>
      <c r="F53" s="101"/>
      <c r="G53" s="101"/>
      <c r="H53" s="101"/>
      <c r="I53" s="9"/>
      <c r="J53" s="9"/>
      <c r="K53" s="9"/>
      <c r="L53" s="9"/>
      <c r="M53" s="9"/>
      <c r="N53" s="9"/>
    </row>
    <row r="54" spans="2:14" ht="15.65" hidden="1" x14ac:dyDescent="0.3">
      <c r="B54" s="8" t="s">
        <v>21</v>
      </c>
      <c r="C54" s="101"/>
      <c r="D54" s="101"/>
      <c r="E54" s="101"/>
      <c r="F54" s="101"/>
      <c r="G54" s="101"/>
      <c r="H54" s="101"/>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1FAEC2-3048-4677-AFDC-3FB8F7BAC594}">
  <sheetPr>
    <pageSetUpPr fitToPage="1"/>
  </sheetPr>
  <dimension ref="B1:U54"/>
  <sheetViews>
    <sheetView zoomScaleNormal="100" workbookViewId="0">
      <selection activeCell="B5" sqref="B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02" t="s">
        <v>0</v>
      </c>
      <c r="C1" s="102"/>
      <c r="D1" s="102"/>
      <c r="E1" s="102"/>
      <c r="F1" s="102"/>
      <c r="G1" s="102"/>
      <c r="H1" s="102"/>
      <c r="I1" s="102"/>
      <c r="J1" s="102"/>
      <c r="K1" s="102"/>
      <c r="L1" s="102"/>
      <c r="M1" s="102"/>
      <c r="N1" s="102"/>
      <c r="O1" s="1"/>
      <c r="P1" s="1"/>
      <c r="Q1" s="1"/>
      <c r="R1" s="1"/>
      <c r="S1" s="1"/>
      <c r="T1" s="1"/>
      <c r="U1" s="1"/>
    </row>
    <row r="2" spans="2:21" x14ac:dyDescent="0.25">
      <c r="B2" s="102" t="s">
        <v>1</v>
      </c>
      <c r="C2" s="102"/>
      <c r="D2" s="102"/>
      <c r="E2" s="102"/>
      <c r="F2" s="102"/>
      <c r="G2" s="102"/>
      <c r="H2" s="102"/>
      <c r="I2" s="102"/>
      <c r="J2" s="102"/>
      <c r="K2" s="102"/>
      <c r="L2" s="102"/>
      <c r="M2" s="102"/>
      <c r="N2" s="102"/>
      <c r="O2" s="1"/>
      <c r="P2" s="1"/>
      <c r="Q2" s="1"/>
      <c r="R2" s="1"/>
      <c r="S2" s="1"/>
      <c r="T2" s="1"/>
      <c r="U2" s="1"/>
    </row>
    <row r="3" spans="2:21" x14ac:dyDescent="0.25">
      <c r="B3" s="102" t="s">
        <v>25</v>
      </c>
      <c r="C3" s="102"/>
      <c r="D3" s="102"/>
      <c r="E3" s="102"/>
      <c r="F3" s="102"/>
      <c r="G3" s="102"/>
      <c r="H3" s="102"/>
      <c r="I3" s="102"/>
      <c r="J3" s="102"/>
      <c r="K3" s="102"/>
      <c r="L3" s="102"/>
      <c r="M3" s="102"/>
      <c r="N3" s="102"/>
      <c r="O3" s="14"/>
      <c r="P3" s="14"/>
      <c r="Q3" s="14"/>
      <c r="R3" s="14"/>
      <c r="S3" s="14"/>
      <c r="T3" s="14"/>
      <c r="U3" s="14"/>
    </row>
    <row r="4" spans="2:21" x14ac:dyDescent="0.25">
      <c r="B4" s="3" t="s">
        <v>382</v>
      </c>
      <c r="C4" s="14"/>
      <c r="D4" s="14"/>
      <c r="E4" s="14"/>
      <c r="F4" s="14"/>
      <c r="G4" s="14"/>
      <c r="H4" s="14"/>
      <c r="I4" s="14"/>
      <c r="J4" s="14"/>
      <c r="K4" s="14"/>
      <c r="L4" s="14"/>
      <c r="M4" s="14"/>
      <c r="N4" s="14"/>
      <c r="O4" s="14"/>
      <c r="P4" s="14"/>
      <c r="Q4" s="14"/>
      <c r="R4" s="14"/>
      <c r="S4" s="14"/>
      <c r="T4" s="14"/>
      <c r="U4" s="14"/>
    </row>
    <row r="5" spans="2:21" x14ac:dyDescent="0.25">
      <c r="B5" s="3" t="s">
        <v>383</v>
      </c>
      <c r="C5" s="14"/>
      <c r="D5" s="14"/>
      <c r="E5" s="14"/>
      <c r="F5" s="14"/>
      <c r="G5" s="14"/>
      <c r="H5" s="14"/>
      <c r="I5" s="14"/>
      <c r="J5" s="14"/>
      <c r="K5" s="14"/>
      <c r="L5" s="14"/>
      <c r="M5" s="14"/>
      <c r="N5" s="14"/>
      <c r="O5" s="14"/>
      <c r="P5" s="14"/>
      <c r="Q5" s="14"/>
      <c r="R5" s="14"/>
      <c r="S5" s="14"/>
      <c r="T5" s="14"/>
      <c r="U5" s="14"/>
    </row>
    <row r="6" spans="2:21" x14ac:dyDescent="0.25">
      <c r="B6" s="3" t="s">
        <v>384</v>
      </c>
      <c r="C6" s="14"/>
      <c r="D6" s="14"/>
      <c r="E6" s="14"/>
      <c r="F6" s="14"/>
      <c r="G6" s="14"/>
      <c r="H6" s="14"/>
      <c r="I6" s="14"/>
      <c r="J6" s="14"/>
      <c r="K6" s="14"/>
      <c r="L6" s="14"/>
      <c r="M6" s="14"/>
      <c r="N6" s="14"/>
      <c r="O6" s="14"/>
      <c r="P6" s="14"/>
      <c r="Q6" s="14"/>
      <c r="R6" s="14"/>
      <c r="S6" s="14"/>
      <c r="T6" s="14"/>
      <c r="U6" s="14"/>
    </row>
    <row r="7" spans="2:21" x14ac:dyDescent="0.25">
      <c r="B7" s="3" t="s">
        <v>385</v>
      </c>
      <c r="C7" s="14"/>
      <c r="D7" s="14"/>
      <c r="E7" s="14"/>
      <c r="F7" s="14"/>
      <c r="G7" s="14"/>
      <c r="H7" s="14"/>
      <c r="I7" s="14"/>
      <c r="J7" s="14"/>
      <c r="K7" s="14"/>
      <c r="L7" s="14"/>
      <c r="M7" s="14"/>
      <c r="N7" s="14"/>
      <c r="O7" s="14"/>
      <c r="P7" s="14"/>
      <c r="Q7" s="14"/>
      <c r="R7" s="14"/>
      <c r="S7" s="14"/>
      <c r="T7" s="14"/>
      <c r="U7" s="14"/>
    </row>
    <row r="9" spans="2:21" x14ac:dyDescent="0.25">
      <c r="B9" s="4" t="s">
        <v>3</v>
      </c>
    </row>
    <row r="10" spans="2:21" x14ac:dyDescent="0.25">
      <c r="B10" s="103" t="s">
        <v>475</v>
      </c>
      <c r="C10" s="103"/>
      <c r="D10" s="103"/>
      <c r="E10" s="103"/>
      <c r="F10" s="103"/>
      <c r="G10" s="103"/>
      <c r="H10" s="103"/>
      <c r="I10" s="103"/>
      <c r="J10" s="103"/>
      <c r="K10" s="103"/>
      <c r="L10" s="103"/>
      <c r="M10" s="103"/>
      <c r="N10" s="103"/>
    </row>
    <row r="11" spans="2:21" x14ac:dyDescent="0.25">
      <c r="B11" s="103"/>
      <c r="C11" s="103"/>
      <c r="D11" s="103"/>
      <c r="E11" s="103"/>
      <c r="F11" s="103"/>
      <c r="G11" s="103"/>
      <c r="H11" s="103"/>
      <c r="I11" s="103"/>
      <c r="J11" s="103"/>
      <c r="K11" s="103"/>
      <c r="L11" s="103"/>
      <c r="M11" s="103"/>
      <c r="N11" s="103"/>
    </row>
    <row r="12" spans="2:21" ht="29" customHeight="1" x14ac:dyDescent="0.25">
      <c r="B12" s="103"/>
      <c r="C12" s="103"/>
      <c r="D12" s="103"/>
      <c r="E12" s="103"/>
      <c r="F12" s="103"/>
      <c r="G12" s="103"/>
      <c r="H12" s="103"/>
      <c r="I12" s="103"/>
      <c r="J12" s="103"/>
      <c r="K12" s="103"/>
      <c r="L12" s="103"/>
      <c r="M12" s="103"/>
      <c r="N12" s="103"/>
    </row>
    <row r="13" spans="2:21" x14ac:dyDescent="0.25">
      <c r="D13" s="2"/>
      <c r="E13" s="2"/>
      <c r="F13" s="2"/>
      <c r="G13" s="2"/>
      <c r="H13" s="2"/>
      <c r="I13" s="2"/>
      <c r="J13" s="2"/>
    </row>
    <row r="14" spans="2:21" x14ac:dyDescent="0.25">
      <c r="B14" s="1"/>
      <c r="C14" s="1"/>
      <c r="D14" s="14"/>
      <c r="E14" s="14"/>
      <c r="F14" s="14"/>
      <c r="G14" s="14"/>
      <c r="H14" s="14"/>
      <c r="I14" s="6" t="s">
        <v>4</v>
      </c>
      <c r="J14" s="6" t="s">
        <v>4</v>
      </c>
      <c r="K14" s="6" t="s">
        <v>4</v>
      </c>
      <c r="L14" s="6" t="s">
        <v>4</v>
      </c>
      <c r="M14" s="6" t="s">
        <v>4</v>
      </c>
      <c r="N14" s="6" t="s">
        <v>4</v>
      </c>
    </row>
    <row r="15" spans="2:21" ht="15.65" thickBot="1" x14ac:dyDescent="0.3">
      <c r="B15" s="4" t="s">
        <v>5</v>
      </c>
      <c r="C15" s="1"/>
      <c r="D15" s="14"/>
      <c r="E15" s="14"/>
      <c r="F15" s="14"/>
      <c r="G15" s="14"/>
      <c r="H15" s="14"/>
      <c r="I15" s="7" t="s">
        <v>6</v>
      </c>
      <c r="J15" s="7" t="s">
        <v>7</v>
      </c>
      <c r="K15" s="7" t="s">
        <v>8</v>
      </c>
      <c r="L15" s="7" t="s">
        <v>9</v>
      </c>
      <c r="M15" s="7" t="s">
        <v>10</v>
      </c>
      <c r="N15" s="7" t="s">
        <v>11</v>
      </c>
    </row>
    <row r="17" spans="2:21" ht="15.05" customHeight="1" x14ac:dyDescent="0.25">
      <c r="B17" s="8" t="s">
        <v>12</v>
      </c>
      <c r="C17" s="107" t="s">
        <v>386</v>
      </c>
      <c r="D17" s="108"/>
      <c r="E17" s="108"/>
      <c r="F17" s="108"/>
      <c r="G17" s="108"/>
      <c r="H17" s="109"/>
      <c r="I17" s="9">
        <f>SUM(I31:I34)</f>
        <v>135</v>
      </c>
      <c r="J17" s="9">
        <f t="shared" ref="J17:N17" si="0">SUM(J31:J34)</f>
        <v>135</v>
      </c>
      <c r="K17" s="9">
        <f t="shared" si="0"/>
        <v>135</v>
      </c>
      <c r="L17" s="9">
        <f t="shared" si="0"/>
        <v>135</v>
      </c>
      <c r="M17" s="9">
        <f t="shared" si="0"/>
        <v>135</v>
      </c>
      <c r="N17" s="9">
        <f t="shared" si="0"/>
        <v>135</v>
      </c>
      <c r="O17" s="5"/>
      <c r="P17" s="5"/>
      <c r="Q17" s="5"/>
      <c r="R17" s="5"/>
      <c r="S17" s="5"/>
      <c r="T17" s="5"/>
      <c r="U17" s="5"/>
    </row>
    <row r="18" spans="2:21" ht="15.05" customHeight="1" x14ac:dyDescent="0.25">
      <c r="B18" s="8" t="s">
        <v>13</v>
      </c>
      <c r="C18" s="101" t="s">
        <v>387</v>
      </c>
      <c r="D18" s="101"/>
      <c r="E18" s="101"/>
      <c r="F18" s="101"/>
      <c r="G18" s="101"/>
      <c r="H18" s="101"/>
      <c r="I18" s="9">
        <f>I46</f>
        <v>30</v>
      </c>
      <c r="J18" s="9">
        <f t="shared" ref="J18:N18" si="1">J46</f>
        <v>27</v>
      </c>
      <c r="K18" s="9">
        <f t="shared" si="1"/>
        <v>24</v>
      </c>
      <c r="L18" s="9">
        <f t="shared" si="1"/>
        <v>24</v>
      </c>
      <c r="M18" s="9">
        <f t="shared" si="1"/>
        <v>24</v>
      </c>
      <c r="N18" s="9">
        <f t="shared" si="1"/>
        <v>24</v>
      </c>
      <c r="O18" s="5"/>
      <c r="P18" s="5"/>
      <c r="Q18" s="5"/>
      <c r="R18" s="5"/>
      <c r="S18" s="5"/>
      <c r="T18" s="5"/>
      <c r="U18" s="5"/>
    </row>
    <row r="19" spans="2:21" x14ac:dyDescent="0.25">
      <c r="B19" s="8" t="s">
        <v>14</v>
      </c>
      <c r="C19" s="101"/>
      <c r="D19" s="101"/>
      <c r="E19" s="101"/>
      <c r="F19" s="101"/>
      <c r="G19" s="101"/>
      <c r="H19" s="101"/>
      <c r="I19" s="9"/>
      <c r="J19" s="9"/>
      <c r="K19" s="9"/>
      <c r="L19" s="9"/>
      <c r="M19" s="9"/>
      <c r="N19" s="9"/>
      <c r="O19" s="5"/>
      <c r="P19" s="5"/>
      <c r="Q19" s="5"/>
      <c r="R19" s="5"/>
      <c r="S19" s="5"/>
      <c r="T19" s="5"/>
      <c r="U19" s="5"/>
    </row>
    <row r="20" spans="2:21" x14ac:dyDescent="0.25">
      <c r="B20" s="8" t="s">
        <v>15</v>
      </c>
      <c r="C20" s="101"/>
      <c r="D20" s="101"/>
      <c r="E20" s="101"/>
      <c r="F20" s="101"/>
      <c r="G20" s="101"/>
      <c r="H20" s="101"/>
      <c r="I20" s="9"/>
      <c r="J20" s="9"/>
      <c r="K20" s="9"/>
      <c r="L20" s="9"/>
      <c r="M20" s="9"/>
      <c r="N20" s="9"/>
      <c r="O20" s="5"/>
      <c r="P20" s="5"/>
      <c r="Q20" s="5"/>
      <c r="R20" s="5"/>
      <c r="S20" s="5"/>
      <c r="T20" s="5"/>
      <c r="U20" s="5"/>
    </row>
    <row r="21" spans="2:21" x14ac:dyDescent="0.25">
      <c r="B21" s="8" t="s">
        <v>16</v>
      </c>
      <c r="C21" s="101"/>
      <c r="D21" s="101"/>
      <c r="E21" s="101"/>
      <c r="F21" s="101"/>
      <c r="G21" s="101"/>
      <c r="H21" s="101"/>
      <c r="I21" s="9"/>
      <c r="J21" s="9"/>
      <c r="K21" s="9"/>
      <c r="L21" s="9"/>
      <c r="M21" s="9"/>
      <c r="N21" s="9"/>
      <c r="O21" s="5"/>
      <c r="P21" s="5"/>
      <c r="Q21" s="5"/>
      <c r="R21" s="5"/>
      <c r="S21" s="5"/>
      <c r="T21" s="5"/>
      <c r="U21" s="5"/>
    </row>
    <row r="22" spans="2:21" x14ac:dyDescent="0.25">
      <c r="B22" s="8" t="s">
        <v>17</v>
      </c>
      <c r="C22" s="101"/>
      <c r="D22" s="101"/>
      <c r="E22" s="101"/>
      <c r="F22" s="101"/>
      <c r="G22" s="101"/>
      <c r="H22" s="101"/>
      <c r="I22" s="9"/>
      <c r="J22" s="9"/>
      <c r="K22" s="9"/>
      <c r="L22" s="9"/>
      <c r="M22" s="9"/>
      <c r="N22" s="9"/>
      <c r="O22" s="5"/>
      <c r="P22" s="5"/>
      <c r="Q22" s="5"/>
      <c r="R22" s="5"/>
      <c r="S22" s="5"/>
      <c r="T22" s="5"/>
      <c r="U22" s="5"/>
    </row>
    <row r="23" spans="2:21" x14ac:dyDescent="0.25">
      <c r="B23" s="8" t="s">
        <v>18</v>
      </c>
      <c r="C23" s="101"/>
      <c r="D23" s="101"/>
      <c r="E23" s="101"/>
      <c r="F23" s="101"/>
      <c r="G23" s="101"/>
      <c r="H23" s="101"/>
      <c r="I23" s="9"/>
      <c r="J23" s="9"/>
      <c r="K23" s="9"/>
      <c r="L23" s="9"/>
      <c r="M23" s="9"/>
      <c r="N23" s="9"/>
      <c r="O23" s="5"/>
      <c r="P23" s="5"/>
      <c r="Q23" s="5"/>
      <c r="R23" s="5"/>
      <c r="S23" s="5"/>
      <c r="T23" s="5"/>
      <c r="U23" s="5"/>
    </row>
    <row r="24" spans="2:21" x14ac:dyDescent="0.25">
      <c r="B24" s="8" t="s">
        <v>19</v>
      </c>
      <c r="C24" s="101"/>
      <c r="D24" s="101"/>
      <c r="E24" s="101"/>
      <c r="F24" s="101"/>
      <c r="G24" s="101"/>
      <c r="H24" s="101"/>
      <c r="I24" s="9"/>
      <c r="J24" s="9"/>
      <c r="K24" s="9"/>
      <c r="L24" s="9"/>
      <c r="M24" s="9"/>
      <c r="N24" s="9"/>
      <c r="O24" s="5"/>
      <c r="P24" s="5"/>
      <c r="Q24" s="5"/>
      <c r="R24" s="5"/>
      <c r="S24" s="5"/>
      <c r="T24" s="5"/>
      <c r="U24" s="5"/>
    </row>
    <row r="25" spans="2:21" x14ac:dyDescent="0.25">
      <c r="B25" s="8" t="s">
        <v>20</v>
      </c>
      <c r="C25" s="101"/>
      <c r="D25" s="101"/>
      <c r="E25" s="101"/>
      <c r="F25" s="101"/>
      <c r="G25" s="101"/>
      <c r="H25" s="101"/>
      <c r="I25" s="9"/>
      <c r="J25" s="9"/>
      <c r="K25" s="9"/>
      <c r="L25" s="9"/>
      <c r="M25" s="9"/>
      <c r="N25" s="9"/>
      <c r="O25" s="5"/>
      <c r="P25" s="5"/>
      <c r="Q25" s="5"/>
      <c r="R25" s="5"/>
      <c r="S25" s="5"/>
      <c r="T25" s="5"/>
      <c r="U25" s="5"/>
    </row>
    <row r="26" spans="2:21" x14ac:dyDescent="0.25">
      <c r="B26" s="8" t="s">
        <v>21</v>
      </c>
      <c r="C26" s="101"/>
      <c r="D26" s="101"/>
      <c r="E26" s="101"/>
      <c r="F26" s="101"/>
      <c r="G26" s="101"/>
      <c r="H26" s="101"/>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4</v>
      </c>
      <c r="I28" s="6" t="s">
        <v>4</v>
      </c>
      <c r="J28" s="6" t="s">
        <v>4</v>
      </c>
      <c r="K28" s="6" t="s">
        <v>4</v>
      </c>
      <c r="L28" s="6" t="s">
        <v>4</v>
      </c>
      <c r="M28" s="6" t="s">
        <v>4</v>
      </c>
      <c r="N28" s="6" t="s">
        <v>4</v>
      </c>
      <c r="O28" s="5"/>
      <c r="P28" s="5"/>
      <c r="Q28" s="5"/>
      <c r="R28" s="5"/>
      <c r="S28" s="5"/>
      <c r="T28" s="5"/>
      <c r="U28" s="5"/>
    </row>
    <row r="29" spans="2:21" ht="15.65" thickBot="1" x14ac:dyDescent="0.3">
      <c r="B29" s="4" t="s">
        <v>22</v>
      </c>
      <c r="H29" s="7" t="s">
        <v>23</v>
      </c>
      <c r="I29" s="7" t="s">
        <v>6</v>
      </c>
      <c r="J29" s="7" t="s">
        <v>7</v>
      </c>
      <c r="K29" s="7" t="s">
        <v>8</v>
      </c>
      <c r="L29" s="7" t="s">
        <v>9</v>
      </c>
      <c r="M29" s="7" t="s">
        <v>10</v>
      </c>
      <c r="N29" s="7" t="s">
        <v>11</v>
      </c>
      <c r="O29" s="5"/>
      <c r="P29" s="5"/>
      <c r="Q29" s="5"/>
      <c r="R29" s="5"/>
      <c r="S29" s="5"/>
      <c r="T29" s="5"/>
      <c r="U29" s="5"/>
    </row>
    <row r="30" spans="2:21" x14ac:dyDescent="0.25">
      <c r="D30" s="2"/>
      <c r="E30" s="2"/>
      <c r="F30" s="2"/>
      <c r="G30" s="2"/>
      <c r="O30" s="5"/>
      <c r="P30" s="5"/>
      <c r="Q30" s="5"/>
      <c r="R30" s="5"/>
      <c r="S30" s="5"/>
      <c r="T30" s="5"/>
      <c r="U30" s="5"/>
    </row>
    <row r="31" spans="2:21" x14ac:dyDescent="0.25">
      <c r="B31" s="8" t="s">
        <v>12</v>
      </c>
      <c r="C31" s="107" t="s">
        <v>388</v>
      </c>
      <c r="D31" s="108"/>
      <c r="E31" s="108"/>
      <c r="F31" s="108"/>
      <c r="G31" s="109"/>
      <c r="H31" s="68">
        <f>21</f>
        <v>21</v>
      </c>
      <c r="I31" s="68">
        <f>H31</f>
        <v>21</v>
      </c>
      <c r="J31" s="68">
        <f t="shared" ref="J31:N32" si="2">I31</f>
        <v>21</v>
      </c>
      <c r="K31" s="68">
        <f t="shared" si="2"/>
        <v>21</v>
      </c>
      <c r="L31" s="68">
        <f t="shared" si="2"/>
        <v>21</v>
      </c>
      <c r="M31" s="68">
        <f t="shared" si="2"/>
        <v>21</v>
      </c>
      <c r="N31" s="68">
        <f t="shared" si="2"/>
        <v>21</v>
      </c>
    </row>
    <row r="32" spans="2:21" x14ac:dyDescent="0.25">
      <c r="B32" s="8" t="s">
        <v>13</v>
      </c>
      <c r="C32" s="107" t="s">
        <v>389</v>
      </c>
      <c r="D32" s="108"/>
      <c r="E32" s="108"/>
      <c r="F32" s="108"/>
      <c r="G32" s="109"/>
      <c r="H32" s="68">
        <f>22+2</f>
        <v>24</v>
      </c>
      <c r="I32" s="68">
        <f>H32</f>
        <v>24</v>
      </c>
      <c r="J32" s="68">
        <f t="shared" si="2"/>
        <v>24</v>
      </c>
      <c r="K32" s="68">
        <f t="shared" si="2"/>
        <v>24</v>
      </c>
      <c r="L32" s="68">
        <f t="shared" si="2"/>
        <v>24</v>
      </c>
      <c r="M32" s="68">
        <f t="shared" si="2"/>
        <v>24</v>
      </c>
      <c r="N32" s="68">
        <f t="shared" si="2"/>
        <v>24</v>
      </c>
    </row>
    <row r="33" spans="2:14" ht="15.05" customHeight="1" x14ac:dyDescent="0.25">
      <c r="B33" s="8" t="s">
        <v>14</v>
      </c>
      <c r="C33" s="107" t="s">
        <v>390</v>
      </c>
      <c r="D33" s="108"/>
      <c r="E33" s="108"/>
      <c r="F33" s="108"/>
      <c r="G33" s="109"/>
      <c r="H33" s="68">
        <f>5+38</f>
        <v>43</v>
      </c>
      <c r="I33" s="68">
        <f t="shared" ref="I33:N34" si="3">H33</f>
        <v>43</v>
      </c>
      <c r="J33" s="68">
        <f t="shared" si="3"/>
        <v>43</v>
      </c>
      <c r="K33" s="68">
        <f t="shared" si="3"/>
        <v>43</v>
      </c>
      <c r="L33" s="68">
        <f t="shared" si="3"/>
        <v>43</v>
      </c>
      <c r="M33" s="68">
        <f t="shared" si="3"/>
        <v>43</v>
      </c>
      <c r="N33" s="68">
        <f t="shared" si="3"/>
        <v>43</v>
      </c>
    </row>
    <row r="34" spans="2:14" ht="15.05" customHeight="1" x14ac:dyDescent="0.25">
      <c r="B34" s="8" t="s">
        <v>15</v>
      </c>
      <c r="C34" s="107" t="s">
        <v>391</v>
      </c>
      <c r="D34" s="108"/>
      <c r="E34" s="108"/>
      <c r="F34" s="108"/>
      <c r="G34" s="109"/>
      <c r="H34" s="68">
        <f>31+16</f>
        <v>47</v>
      </c>
      <c r="I34" s="68">
        <f t="shared" si="3"/>
        <v>47</v>
      </c>
      <c r="J34" s="68">
        <f t="shared" si="3"/>
        <v>47</v>
      </c>
      <c r="K34" s="68">
        <f t="shared" si="3"/>
        <v>47</v>
      </c>
      <c r="L34" s="68">
        <f t="shared" si="3"/>
        <v>47</v>
      </c>
      <c r="M34" s="68">
        <f t="shared" si="3"/>
        <v>47</v>
      </c>
      <c r="N34" s="68">
        <f t="shared" si="3"/>
        <v>47</v>
      </c>
    </row>
    <row r="35" spans="2:14" ht="15.05" customHeight="1" x14ac:dyDescent="0.25">
      <c r="B35" s="8" t="s">
        <v>16</v>
      </c>
      <c r="C35" s="107"/>
      <c r="D35" s="108"/>
      <c r="E35" s="108"/>
      <c r="F35" s="108"/>
      <c r="G35" s="109"/>
      <c r="H35" s="68"/>
      <c r="I35" s="68"/>
      <c r="J35" s="68"/>
      <c r="K35" s="68"/>
      <c r="L35" s="68"/>
      <c r="M35" s="68"/>
      <c r="N35" s="68"/>
    </row>
    <row r="36" spans="2:14" ht="15.05" customHeight="1" x14ac:dyDescent="0.25">
      <c r="B36" s="8" t="s">
        <v>17</v>
      </c>
      <c r="C36" s="107"/>
      <c r="D36" s="108"/>
      <c r="E36" s="108"/>
      <c r="F36" s="108"/>
      <c r="G36" s="109"/>
      <c r="H36" s="68"/>
      <c r="I36" s="68"/>
      <c r="J36" s="68"/>
      <c r="K36" s="68"/>
      <c r="L36" s="68"/>
      <c r="M36" s="68"/>
      <c r="N36" s="68"/>
    </row>
    <row r="37" spans="2:14" x14ac:dyDescent="0.25">
      <c r="B37" s="8" t="s">
        <v>18</v>
      </c>
      <c r="C37" s="107"/>
      <c r="D37" s="108"/>
      <c r="E37" s="108"/>
      <c r="F37" s="108"/>
      <c r="G37" s="109"/>
      <c r="H37" s="68"/>
      <c r="I37" s="68"/>
      <c r="J37" s="68"/>
      <c r="K37" s="68"/>
      <c r="L37" s="68"/>
      <c r="M37" s="68"/>
      <c r="N37" s="68"/>
    </row>
    <row r="38" spans="2:14" x14ac:dyDescent="0.25">
      <c r="B38" s="8" t="s">
        <v>19</v>
      </c>
      <c r="C38" s="107"/>
      <c r="D38" s="108"/>
      <c r="E38" s="108"/>
      <c r="F38" s="108"/>
      <c r="G38" s="109"/>
      <c r="H38" s="68"/>
      <c r="I38" s="68"/>
      <c r="J38" s="68"/>
      <c r="K38" s="68"/>
      <c r="L38" s="68"/>
      <c r="M38" s="68"/>
      <c r="N38" s="68"/>
    </row>
    <row r="39" spans="2:14" ht="15.05" customHeight="1" x14ac:dyDescent="0.25">
      <c r="B39" s="8" t="s">
        <v>20</v>
      </c>
      <c r="C39" s="107"/>
      <c r="D39" s="108"/>
      <c r="E39" s="108"/>
      <c r="F39" s="108"/>
      <c r="G39" s="109"/>
      <c r="H39" s="68"/>
      <c r="I39" s="68"/>
      <c r="J39" s="68"/>
      <c r="K39" s="68"/>
      <c r="L39" s="68"/>
      <c r="M39" s="68"/>
      <c r="N39" s="68"/>
    </row>
    <row r="40" spans="2:14" ht="15.05" customHeight="1" x14ac:dyDescent="0.25">
      <c r="B40" s="8" t="s">
        <v>21</v>
      </c>
      <c r="C40" s="107"/>
      <c r="D40" s="108"/>
      <c r="E40" s="108"/>
      <c r="F40" s="108"/>
      <c r="G40" s="109"/>
      <c r="H40" s="68"/>
      <c r="I40" s="68"/>
      <c r="J40" s="68"/>
      <c r="K40" s="68"/>
      <c r="L40" s="68"/>
      <c r="M40" s="68"/>
      <c r="N40" s="68"/>
    </row>
    <row r="41" spans="2:14" x14ac:dyDescent="0.25">
      <c r="B41" s="3"/>
      <c r="C41" s="3"/>
    </row>
    <row r="42" spans="2:14" x14ac:dyDescent="0.25">
      <c r="D42" s="2"/>
      <c r="E42" s="2"/>
      <c r="F42" s="2"/>
      <c r="I42" s="6" t="s">
        <v>4</v>
      </c>
      <c r="J42" s="6" t="s">
        <v>4</v>
      </c>
      <c r="K42" s="6" t="s">
        <v>4</v>
      </c>
      <c r="L42" s="6" t="s">
        <v>4</v>
      </c>
      <c r="M42" s="6" t="s">
        <v>4</v>
      </c>
      <c r="N42" s="6" t="s">
        <v>4</v>
      </c>
    </row>
    <row r="43" spans="2:14" ht="15.65" thickBot="1" x14ac:dyDescent="0.3">
      <c r="B43" s="4" t="s">
        <v>24</v>
      </c>
      <c r="D43" s="2"/>
      <c r="E43" s="2"/>
      <c r="F43" s="2"/>
      <c r="I43" s="7" t="s">
        <v>6</v>
      </c>
      <c r="J43" s="7" t="s">
        <v>7</v>
      </c>
      <c r="K43" s="7" t="s">
        <v>8</v>
      </c>
      <c r="L43" s="7" t="s">
        <v>9</v>
      </c>
      <c r="M43" s="7" t="s">
        <v>10</v>
      </c>
      <c r="N43" s="7" t="s">
        <v>11</v>
      </c>
    </row>
    <row r="44" spans="2:14" x14ac:dyDescent="0.25">
      <c r="D44" s="2"/>
      <c r="E44" s="2"/>
      <c r="F44" s="2"/>
    </row>
    <row r="45" spans="2:14" x14ac:dyDescent="0.25">
      <c r="B45" s="8" t="s">
        <v>12</v>
      </c>
      <c r="C45" s="101" t="s">
        <v>392</v>
      </c>
      <c r="D45" s="101"/>
      <c r="E45" s="101"/>
      <c r="F45" s="101"/>
      <c r="G45" s="101"/>
      <c r="H45" s="101"/>
      <c r="I45" s="9">
        <f>130*60%</f>
        <v>78</v>
      </c>
      <c r="J45" s="9">
        <f>I45</f>
        <v>78</v>
      </c>
      <c r="K45" s="9">
        <f t="shared" ref="K45:N45" si="4">J45</f>
        <v>78</v>
      </c>
      <c r="L45" s="9">
        <f t="shared" si="4"/>
        <v>78</v>
      </c>
      <c r="M45" s="9">
        <f t="shared" si="4"/>
        <v>78</v>
      </c>
      <c r="N45" s="9">
        <f t="shared" si="4"/>
        <v>78</v>
      </c>
    </row>
    <row r="46" spans="2:14" x14ac:dyDescent="0.25">
      <c r="B46" s="8" t="s">
        <v>13</v>
      </c>
      <c r="C46" s="101" t="s">
        <v>474</v>
      </c>
      <c r="D46" s="101"/>
      <c r="E46" s="101"/>
      <c r="F46" s="101"/>
      <c r="G46" s="101"/>
      <c r="H46" s="101"/>
      <c r="I46" s="9">
        <f>50*60%</f>
        <v>30</v>
      </c>
      <c r="J46" s="9">
        <f>45*60%</f>
        <v>27</v>
      </c>
      <c r="K46" s="9">
        <f>40*60%</f>
        <v>24</v>
      </c>
      <c r="L46" s="9">
        <f t="shared" ref="L46:N46" si="5">40*60%</f>
        <v>24</v>
      </c>
      <c r="M46" s="9">
        <f t="shared" si="5"/>
        <v>24</v>
      </c>
      <c r="N46" s="9">
        <f t="shared" si="5"/>
        <v>24</v>
      </c>
    </row>
    <row r="47" spans="2:14" x14ac:dyDescent="0.25">
      <c r="B47" s="8" t="s">
        <v>14</v>
      </c>
      <c r="C47" s="101"/>
      <c r="D47" s="101"/>
      <c r="E47" s="101"/>
      <c r="F47" s="101"/>
      <c r="G47" s="101"/>
      <c r="H47" s="101"/>
      <c r="I47" s="9"/>
      <c r="J47" s="9"/>
      <c r="K47" s="9"/>
      <c r="L47" s="9"/>
      <c r="M47" s="9"/>
      <c r="N47" s="9"/>
    </row>
    <row r="48" spans="2:14" x14ac:dyDescent="0.25">
      <c r="B48" s="8" t="s">
        <v>15</v>
      </c>
      <c r="C48" s="101"/>
      <c r="D48" s="101"/>
      <c r="E48" s="101"/>
      <c r="F48" s="101"/>
      <c r="G48" s="101"/>
      <c r="H48" s="101"/>
      <c r="I48" s="9"/>
      <c r="J48" s="9"/>
      <c r="K48" s="9"/>
      <c r="L48" s="9"/>
      <c r="M48" s="9"/>
      <c r="N48" s="9"/>
    </row>
    <row r="49" spans="2:14" x14ac:dyDescent="0.25">
      <c r="B49" s="8" t="s">
        <v>16</v>
      </c>
      <c r="C49" s="101"/>
      <c r="D49" s="101"/>
      <c r="E49" s="101"/>
      <c r="F49" s="101"/>
      <c r="G49" s="101"/>
      <c r="H49" s="101"/>
      <c r="I49" s="9"/>
      <c r="J49" s="9"/>
      <c r="K49" s="9"/>
      <c r="L49" s="9"/>
      <c r="M49" s="9"/>
      <c r="N49" s="9"/>
    </row>
    <row r="50" spans="2:14" x14ac:dyDescent="0.25">
      <c r="B50" s="8" t="s">
        <v>17</v>
      </c>
      <c r="C50" s="101"/>
      <c r="D50" s="101"/>
      <c r="E50" s="101"/>
      <c r="F50" s="101"/>
      <c r="G50" s="101"/>
      <c r="H50" s="101"/>
      <c r="I50" s="9"/>
      <c r="J50" s="9"/>
      <c r="K50" s="9"/>
      <c r="L50" s="9"/>
      <c r="M50" s="9"/>
      <c r="N50" s="9"/>
    </row>
    <row r="51" spans="2:14" x14ac:dyDescent="0.25">
      <c r="B51" s="8" t="s">
        <v>18</v>
      </c>
      <c r="C51" s="101"/>
      <c r="D51" s="101"/>
      <c r="E51" s="101"/>
      <c r="F51" s="101"/>
      <c r="G51" s="101"/>
      <c r="H51" s="101"/>
      <c r="I51" s="9"/>
      <c r="J51" s="9"/>
      <c r="K51" s="9"/>
      <c r="L51" s="9"/>
      <c r="M51" s="9"/>
      <c r="N51" s="9"/>
    </row>
    <row r="52" spans="2:14" x14ac:dyDescent="0.25">
      <c r="B52" s="8" t="s">
        <v>19</v>
      </c>
      <c r="C52" s="101"/>
      <c r="D52" s="101"/>
      <c r="E52" s="101"/>
      <c r="F52" s="101"/>
      <c r="G52" s="101"/>
      <c r="H52" s="101"/>
      <c r="I52" s="9"/>
      <c r="J52" s="9"/>
      <c r="K52" s="9"/>
      <c r="L52" s="9"/>
      <c r="M52" s="9"/>
      <c r="N52" s="9"/>
    </row>
    <row r="53" spans="2:14" x14ac:dyDescent="0.25">
      <c r="B53" s="8" t="s">
        <v>20</v>
      </c>
      <c r="C53" s="101"/>
      <c r="D53" s="101"/>
      <c r="E53" s="101"/>
      <c r="F53" s="101"/>
      <c r="G53" s="101"/>
      <c r="H53" s="101"/>
      <c r="I53" s="9"/>
      <c r="J53" s="9"/>
      <c r="K53" s="9"/>
      <c r="L53" s="9"/>
      <c r="M53" s="9"/>
      <c r="N53" s="9"/>
    </row>
    <row r="54" spans="2:14" x14ac:dyDescent="0.25">
      <c r="B54" s="8" t="s">
        <v>21</v>
      </c>
      <c r="C54" s="101"/>
      <c r="D54" s="101"/>
      <c r="E54" s="101"/>
      <c r="F54" s="101"/>
      <c r="G54" s="101"/>
      <c r="H54" s="10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04FF7E-1195-4CCD-8CF9-2E891493365E}">
  <sheetPr>
    <pageSetUpPr fitToPage="1"/>
  </sheetPr>
  <dimension ref="B1:U54"/>
  <sheetViews>
    <sheetView zoomScaleNormal="100" workbookViewId="0">
      <selection activeCell="B5" sqref="B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02" t="s">
        <v>0</v>
      </c>
      <c r="C1" s="102"/>
      <c r="D1" s="102"/>
      <c r="E1" s="102"/>
      <c r="F1" s="102"/>
      <c r="G1" s="102"/>
      <c r="H1" s="102"/>
      <c r="I1" s="102"/>
      <c r="J1" s="102"/>
      <c r="K1" s="102"/>
      <c r="L1" s="102"/>
      <c r="M1" s="102"/>
      <c r="N1" s="102"/>
      <c r="O1" s="1"/>
      <c r="P1" s="1"/>
      <c r="Q1" s="1"/>
      <c r="R1" s="1"/>
      <c r="S1" s="1"/>
      <c r="T1" s="1"/>
      <c r="U1" s="1"/>
    </row>
    <row r="2" spans="2:21" x14ac:dyDescent="0.25">
      <c r="B2" s="102" t="s">
        <v>1</v>
      </c>
      <c r="C2" s="102"/>
      <c r="D2" s="102"/>
      <c r="E2" s="102"/>
      <c r="F2" s="102"/>
      <c r="G2" s="102"/>
      <c r="H2" s="102"/>
      <c r="I2" s="102"/>
      <c r="J2" s="102"/>
      <c r="K2" s="102"/>
      <c r="L2" s="102"/>
      <c r="M2" s="102"/>
      <c r="N2" s="102"/>
      <c r="O2" s="1"/>
      <c r="P2" s="1"/>
      <c r="Q2" s="1"/>
      <c r="R2" s="1"/>
      <c r="S2" s="1"/>
      <c r="T2" s="1"/>
      <c r="U2" s="1"/>
    </row>
    <row r="3" spans="2:21" x14ac:dyDescent="0.25">
      <c r="B3" s="102" t="s">
        <v>25</v>
      </c>
      <c r="C3" s="102"/>
      <c r="D3" s="102"/>
      <c r="E3" s="102"/>
      <c r="F3" s="102"/>
      <c r="G3" s="102"/>
      <c r="H3" s="102"/>
      <c r="I3" s="102"/>
      <c r="J3" s="102"/>
      <c r="K3" s="102"/>
      <c r="L3" s="102"/>
      <c r="M3" s="102"/>
      <c r="N3" s="102"/>
      <c r="O3" s="14"/>
      <c r="P3" s="14"/>
      <c r="Q3" s="14"/>
      <c r="R3" s="14"/>
      <c r="S3" s="14"/>
      <c r="T3" s="14"/>
      <c r="U3" s="14"/>
    </row>
    <row r="4" spans="2:21" x14ac:dyDescent="0.25">
      <c r="B4" s="3" t="s">
        <v>406</v>
      </c>
      <c r="C4" s="14"/>
      <c r="D4" s="14"/>
      <c r="E4" s="14"/>
      <c r="F4" s="14"/>
      <c r="G4" s="14"/>
      <c r="H4" s="14"/>
      <c r="I4" s="14"/>
      <c r="J4" s="14"/>
      <c r="K4" s="14"/>
      <c r="L4" s="14"/>
      <c r="M4" s="14"/>
      <c r="N4" s="14"/>
      <c r="O4" s="14"/>
      <c r="P4" s="14"/>
      <c r="Q4" s="14"/>
      <c r="R4" s="14"/>
      <c r="S4" s="14"/>
      <c r="T4" s="14"/>
      <c r="U4" s="14"/>
    </row>
    <row r="5" spans="2:21" x14ac:dyDescent="0.25">
      <c r="B5" s="3" t="s">
        <v>407</v>
      </c>
      <c r="C5" s="14"/>
      <c r="D5" s="14"/>
      <c r="E5" s="14"/>
      <c r="F5" s="14"/>
      <c r="G5" s="14"/>
      <c r="H5" s="14"/>
      <c r="I5" s="14"/>
      <c r="J5" s="14"/>
      <c r="K5" s="14"/>
      <c r="L5" s="14"/>
      <c r="M5" s="14"/>
      <c r="N5" s="14"/>
      <c r="O5" s="14"/>
      <c r="P5" s="14"/>
      <c r="Q5" s="14"/>
      <c r="R5" s="14"/>
      <c r="S5" s="14"/>
      <c r="T5" s="14"/>
      <c r="U5" s="14"/>
    </row>
    <row r="6" spans="2:21" x14ac:dyDescent="0.25">
      <c r="B6" s="3" t="s">
        <v>408</v>
      </c>
      <c r="C6" s="14"/>
      <c r="D6" s="14"/>
      <c r="E6" s="14"/>
      <c r="F6" s="14"/>
      <c r="G6" s="14"/>
      <c r="H6" s="14"/>
      <c r="I6" s="14"/>
      <c r="J6" s="14"/>
      <c r="K6" s="14"/>
      <c r="L6" s="14"/>
      <c r="M6" s="14"/>
      <c r="N6" s="14"/>
      <c r="O6" s="14"/>
      <c r="P6" s="14"/>
      <c r="Q6" s="14"/>
      <c r="R6" s="14"/>
      <c r="S6" s="14"/>
      <c r="T6" s="14"/>
      <c r="U6" s="14"/>
    </row>
    <row r="7" spans="2:21" x14ac:dyDescent="0.25">
      <c r="B7" s="3" t="s">
        <v>409</v>
      </c>
      <c r="C7" s="14"/>
      <c r="D7" s="14"/>
      <c r="E7" s="14"/>
      <c r="F7" s="14"/>
      <c r="G7" s="14"/>
      <c r="H7" s="14"/>
      <c r="I7" s="14"/>
      <c r="J7" s="14"/>
      <c r="K7" s="14"/>
      <c r="L7" s="14"/>
      <c r="M7" s="14"/>
      <c r="N7" s="14"/>
      <c r="O7" s="14"/>
      <c r="P7" s="14"/>
      <c r="Q7" s="14"/>
      <c r="R7" s="14"/>
      <c r="S7" s="14"/>
      <c r="T7" s="14"/>
      <c r="U7" s="14"/>
    </row>
    <row r="9" spans="2:21" x14ac:dyDescent="0.25">
      <c r="B9" s="4" t="s">
        <v>3</v>
      </c>
    </row>
    <row r="10" spans="2:21" x14ac:dyDescent="0.25">
      <c r="B10" s="103" t="s">
        <v>410</v>
      </c>
      <c r="C10" s="103"/>
      <c r="D10" s="103"/>
      <c r="E10" s="103"/>
      <c r="F10" s="103"/>
      <c r="G10" s="103"/>
      <c r="H10" s="103"/>
      <c r="I10" s="103"/>
      <c r="J10" s="103"/>
      <c r="K10" s="103"/>
      <c r="L10" s="103"/>
      <c r="M10" s="103"/>
      <c r="N10" s="103"/>
    </row>
    <row r="11" spans="2:21" x14ac:dyDescent="0.25">
      <c r="B11" s="103"/>
      <c r="C11" s="103"/>
      <c r="D11" s="103"/>
      <c r="E11" s="103"/>
      <c r="F11" s="103"/>
      <c r="G11" s="103"/>
      <c r="H11" s="103"/>
      <c r="I11" s="103"/>
      <c r="J11" s="103"/>
      <c r="K11" s="103"/>
      <c r="L11" s="103"/>
      <c r="M11" s="103"/>
      <c r="N11" s="103"/>
    </row>
    <row r="12" spans="2:21" x14ac:dyDescent="0.25">
      <c r="B12" s="103"/>
      <c r="C12" s="103"/>
      <c r="D12" s="103"/>
      <c r="E12" s="103"/>
      <c r="F12" s="103"/>
      <c r="G12" s="103"/>
      <c r="H12" s="103"/>
      <c r="I12" s="103"/>
      <c r="J12" s="103"/>
      <c r="K12" s="103"/>
      <c r="L12" s="103"/>
      <c r="M12" s="103"/>
      <c r="N12" s="103"/>
    </row>
    <row r="13" spans="2:21" x14ac:dyDescent="0.25">
      <c r="D13" s="2"/>
      <c r="E13" s="2"/>
      <c r="F13" s="2"/>
      <c r="G13" s="2"/>
      <c r="H13" s="2"/>
      <c r="I13" s="2"/>
      <c r="J13" s="2"/>
    </row>
    <row r="14" spans="2:21" x14ac:dyDescent="0.25">
      <c r="B14" s="1"/>
      <c r="C14" s="1"/>
      <c r="D14" s="14"/>
      <c r="E14" s="14"/>
      <c r="F14" s="14"/>
      <c r="G14" s="14"/>
      <c r="H14" s="14"/>
      <c r="I14" s="6" t="s">
        <v>4</v>
      </c>
      <c r="J14" s="6" t="s">
        <v>4</v>
      </c>
      <c r="K14" s="6" t="s">
        <v>4</v>
      </c>
      <c r="L14" s="6" t="s">
        <v>4</v>
      </c>
      <c r="M14" s="6" t="s">
        <v>4</v>
      </c>
      <c r="N14" s="6" t="s">
        <v>4</v>
      </c>
    </row>
    <row r="15" spans="2:21" ht="15.65" thickBot="1" x14ac:dyDescent="0.3">
      <c r="B15" s="4" t="s">
        <v>5</v>
      </c>
      <c r="C15" s="1"/>
      <c r="D15" s="14"/>
      <c r="E15" s="14"/>
      <c r="F15" s="14"/>
      <c r="G15" s="14"/>
      <c r="H15" s="14"/>
      <c r="I15" s="7" t="s">
        <v>6</v>
      </c>
      <c r="J15" s="7" t="s">
        <v>7</v>
      </c>
      <c r="K15" s="7" t="s">
        <v>8</v>
      </c>
      <c r="L15" s="7" t="s">
        <v>9</v>
      </c>
      <c r="M15" s="7" t="s">
        <v>10</v>
      </c>
      <c r="N15" s="7" t="s">
        <v>11</v>
      </c>
    </row>
    <row r="17" spans="2:21" x14ac:dyDescent="0.25">
      <c r="B17" s="8" t="s">
        <v>12</v>
      </c>
      <c r="C17" s="101" t="s">
        <v>411</v>
      </c>
      <c r="D17" s="101"/>
      <c r="E17" s="101"/>
      <c r="F17" s="101"/>
      <c r="G17" s="101"/>
      <c r="H17" s="101"/>
      <c r="I17" s="9">
        <v>0</v>
      </c>
      <c r="J17" s="9"/>
      <c r="K17" s="9"/>
      <c r="L17" s="9"/>
      <c r="M17" s="9"/>
      <c r="N17" s="9"/>
      <c r="O17" s="5"/>
      <c r="P17" s="5"/>
      <c r="Q17" s="5"/>
      <c r="R17" s="5"/>
      <c r="S17" s="5"/>
      <c r="T17" s="5"/>
      <c r="U17" s="5"/>
    </row>
    <row r="18" spans="2:21" x14ac:dyDescent="0.25">
      <c r="B18" s="8" t="s">
        <v>13</v>
      </c>
      <c r="C18" s="101" t="s">
        <v>412</v>
      </c>
      <c r="D18" s="101"/>
      <c r="E18" s="101"/>
      <c r="F18" s="101"/>
      <c r="G18" s="101"/>
      <c r="H18" s="101"/>
      <c r="I18" s="9">
        <v>0</v>
      </c>
      <c r="J18" s="9"/>
      <c r="K18" s="9"/>
      <c r="L18" s="9"/>
      <c r="M18" s="9"/>
      <c r="N18" s="9"/>
      <c r="O18" s="5"/>
      <c r="P18" s="5"/>
      <c r="Q18" s="5"/>
      <c r="R18" s="5"/>
      <c r="S18" s="5"/>
      <c r="T18" s="5"/>
      <c r="U18" s="5"/>
    </row>
    <row r="19" spans="2:21" x14ac:dyDescent="0.25">
      <c r="B19" s="8" t="s">
        <v>14</v>
      </c>
      <c r="C19" s="101"/>
      <c r="D19" s="101"/>
      <c r="E19" s="101"/>
      <c r="F19" s="101"/>
      <c r="G19" s="101"/>
      <c r="H19" s="101"/>
      <c r="I19" s="9"/>
      <c r="J19" s="9"/>
      <c r="K19" s="9"/>
      <c r="L19" s="9"/>
      <c r="M19" s="9"/>
      <c r="N19" s="9"/>
      <c r="O19" s="5"/>
      <c r="P19" s="5"/>
      <c r="Q19" s="5"/>
      <c r="R19" s="5"/>
      <c r="S19" s="5"/>
      <c r="T19" s="5"/>
      <c r="U19" s="5"/>
    </row>
    <row r="20" spans="2:21" x14ac:dyDescent="0.25">
      <c r="B20" s="8" t="s">
        <v>15</v>
      </c>
      <c r="C20" s="101"/>
      <c r="D20" s="101"/>
      <c r="E20" s="101"/>
      <c r="F20" s="101"/>
      <c r="G20" s="101"/>
      <c r="H20" s="101"/>
      <c r="I20" s="9"/>
      <c r="J20" s="9"/>
      <c r="K20" s="9"/>
      <c r="L20" s="9"/>
      <c r="M20" s="9"/>
      <c r="N20" s="9"/>
      <c r="O20" s="5"/>
      <c r="P20" s="5"/>
      <c r="Q20" s="5"/>
      <c r="R20" s="5"/>
      <c r="S20" s="5"/>
      <c r="T20" s="5"/>
      <c r="U20" s="5"/>
    </row>
    <row r="21" spans="2:21" x14ac:dyDescent="0.25">
      <c r="B21" s="8" t="s">
        <v>16</v>
      </c>
      <c r="C21" s="101"/>
      <c r="D21" s="101"/>
      <c r="E21" s="101"/>
      <c r="F21" s="101"/>
      <c r="G21" s="101"/>
      <c r="H21" s="101"/>
      <c r="I21" s="9"/>
      <c r="J21" s="9"/>
      <c r="K21" s="9"/>
      <c r="L21" s="9"/>
      <c r="M21" s="9"/>
      <c r="N21" s="9"/>
      <c r="O21" s="5"/>
      <c r="P21" s="5"/>
      <c r="Q21" s="5"/>
      <c r="R21" s="5"/>
      <c r="S21" s="5"/>
      <c r="T21" s="5"/>
      <c r="U21" s="5"/>
    </row>
    <row r="22" spans="2:21" x14ac:dyDescent="0.25">
      <c r="B22" s="8" t="s">
        <v>17</v>
      </c>
      <c r="C22" s="101"/>
      <c r="D22" s="101"/>
      <c r="E22" s="101"/>
      <c r="F22" s="101"/>
      <c r="G22" s="101"/>
      <c r="H22" s="101"/>
      <c r="I22" s="9"/>
      <c r="J22" s="9"/>
      <c r="K22" s="9"/>
      <c r="L22" s="9"/>
      <c r="M22" s="9"/>
      <c r="N22" s="9"/>
      <c r="O22" s="5"/>
      <c r="P22" s="5"/>
      <c r="Q22" s="5"/>
      <c r="R22" s="5"/>
      <c r="S22" s="5"/>
      <c r="T22" s="5"/>
      <c r="U22" s="5"/>
    </row>
    <row r="23" spans="2:21" x14ac:dyDescent="0.25">
      <c r="B23" s="8" t="s">
        <v>18</v>
      </c>
      <c r="C23" s="101"/>
      <c r="D23" s="101"/>
      <c r="E23" s="101"/>
      <c r="F23" s="101"/>
      <c r="G23" s="101"/>
      <c r="H23" s="101"/>
      <c r="I23" s="9"/>
      <c r="J23" s="9"/>
      <c r="K23" s="9"/>
      <c r="L23" s="9"/>
      <c r="M23" s="9"/>
      <c r="N23" s="9"/>
      <c r="O23" s="5"/>
      <c r="P23" s="5"/>
      <c r="Q23" s="5"/>
      <c r="R23" s="5"/>
      <c r="S23" s="5"/>
      <c r="T23" s="5"/>
      <c r="U23" s="5"/>
    </row>
    <row r="24" spans="2:21" x14ac:dyDescent="0.25">
      <c r="B24" s="8" t="s">
        <v>19</v>
      </c>
      <c r="C24" s="101"/>
      <c r="D24" s="101"/>
      <c r="E24" s="101"/>
      <c r="F24" s="101"/>
      <c r="G24" s="101"/>
      <c r="H24" s="101"/>
      <c r="I24" s="9"/>
      <c r="J24" s="9"/>
      <c r="K24" s="9"/>
      <c r="L24" s="9"/>
      <c r="M24" s="9"/>
      <c r="N24" s="9"/>
      <c r="O24" s="5"/>
      <c r="P24" s="5"/>
      <c r="Q24" s="5"/>
      <c r="R24" s="5"/>
      <c r="S24" s="5"/>
      <c r="T24" s="5"/>
      <c r="U24" s="5"/>
    </row>
    <row r="25" spans="2:21" x14ac:dyDescent="0.25">
      <c r="B25" s="8" t="s">
        <v>20</v>
      </c>
      <c r="C25" s="101"/>
      <c r="D25" s="101"/>
      <c r="E25" s="101"/>
      <c r="F25" s="101"/>
      <c r="G25" s="101"/>
      <c r="H25" s="101"/>
      <c r="I25" s="9"/>
      <c r="J25" s="9"/>
      <c r="K25" s="9"/>
      <c r="L25" s="9"/>
      <c r="M25" s="9"/>
      <c r="N25" s="9"/>
      <c r="O25" s="5"/>
      <c r="P25" s="5"/>
      <c r="Q25" s="5"/>
      <c r="R25" s="5"/>
      <c r="S25" s="5"/>
      <c r="T25" s="5"/>
      <c r="U25" s="5"/>
    </row>
    <row r="26" spans="2:21" x14ac:dyDescent="0.25">
      <c r="B26" s="8" t="s">
        <v>21</v>
      </c>
      <c r="C26" s="101"/>
      <c r="D26" s="101"/>
      <c r="E26" s="101"/>
      <c r="F26" s="101"/>
      <c r="G26" s="101"/>
      <c r="H26" s="101"/>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4</v>
      </c>
      <c r="I28" s="6" t="s">
        <v>4</v>
      </c>
      <c r="J28" s="6" t="s">
        <v>4</v>
      </c>
      <c r="K28" s="6" t="s">
        <v>4</v>
      </c>
      <c r="L28" s="6" t="s">
        <v>4</v>
      </c>
      <c r="M28" s="6" t="s">
        <v>4</v>
      </c>
      <c r="N28" s="6" t="s">
        <v>4</v>
      </c>
      <c r="O28" s="5"/>
      <c r="P28" s="5"/>
      <c r="Q28" s="5"/>
      <c r="R28" s="5"/>
      <c r="S28" s="5"/>
      <c r="T28" s="5"/>
      <c r="U28" s="5"/>
    </row>
    <row r="29" spans="2:21" ht="15.65" thickBot="1" x14ac:dyDescent="0.3">
      <c r="B29" s="4" t="s">
        <v>22</v>
      </c>
      <c r="H29" s="7" t="s">
        <v>23</v>
      </c>
      <c r="I29" s="7" t="s">
        <v>6</v>
      </c>
      <c r="J29" s="7" t="s">
        <v>7</v>
      </c>
      <c r="K29" s="7" t="s">
        <v>8</v>
      </c>
      <c r="L29" s="7" t="s">
        <v>9</v>
      </c>
      <c r="M29" s="7" t="s">
        <v>10</v>
      </c>
      <c r="N29" s="7" t="s">
        <v>11</v>
      </c>
      <c r="O29" s="5"/>
      <c r="P29" s="5"/>
      <c r="Q29" s="5"/>
      <c r="R29" s="5"/>
      <c r="S29" s="5"/>
      <c r="T29" s="5"/>
      <c r="U29" s="5"/>
    </row>
    <row r="30" spans="2:21" x14ac:dyDescent="0.25">
      <c r="D30" s="2"/>
      <c r="E30" s="2"/>
      <c r="F30" s="2"/>
      <c r="G30" s="2"/>
      <c r="O30" s="5"/>
      <c r="P30" s="5"/>
      <c r="Q30" s="5"/>
      <c r="R30" s="5"/>
      <c r="S30" s="5"/>
      <c r="T30" s="5"/>
      <c r="U30" s="5"/>
    </row>
    <row r="31" spans="2:21" x14ac:dyDescent="0.25">
      <c r="B31" s="8" t="s">
        <v>12</v>
      </c>
      <c r="C31" s="107" t="s">
        <v>413</v>
      </c>
      <c r="D31" s="108"/>
      <c r="E31" s="108"/>
      <c r="F31" s="108"/>
      <c r="G31" s="109"/>
      <c r="H31" s="13" t="s">
        <v>414</v>
      </c>
      <c r="I31" s="9">
        <v>1614</v>
      </c>
      <c r="J31" s="9"/>
      <c r="K31" s="9"/>
      <c r="L31" s="9"/>
      <c r="M31" s="9"/>
      <c r="N31" s="9"/>
    </row>
    <row r="32" spans="2:21" x14ac:dyDescent="0.25">
      <c r="B32" s="8" t="s">
        <v>13</v>
      </c>
      <c r="C32" s="107" t="s">
        <v>415</v>
      </c>
      <c r="D32" s="108"/>
      <c r="E32" s="108"/>
      <c r="F32" s="108"/>
      <c r="G32" s="109"/>
      <c r="H32" s="13" t="s">
        <v>416</v>
      </c>
      <c r="I32" s="9">
        <v>677165</v>
      </c>
      <c r="J32" s="9"/>
      <c r="K32" s="9"/>
      <c r="L32" s="9"/>
      <c r="M32" s="9"/>
      <c r="N32" s="9"/>
    </row>
    <row r="33" spans="2:14" x14ac:dyDescent="0.25">
      <c r="B33" s="8" t="s">
        <v>14</v>
      </c>
      <c r="C33" s="107"/>
      <c r="D33" s="108"/>
      <c r="E33" s="108"/>
      <c r="F33" s="108"/>
      <c r="G33" s="109"/>
      <c r="H33" s="13"/>
      <c r="I33" s="9"/>
      <c r="J33" s="9"/>
      <c r="K33" s="9"/>
      <c r="L33" s="9"/>
      <c r="M33" s="9"/>
      <c r="N33" s="9"/>
    </row>
    <row r="34" spans="2:14" x14ac:dyDescent="0.25">
      <c r="B34" s="8" t="s">
        <v>15</v>
      </c>
      <c r="C34" s="104"/>
      <c r="D34" s="105"/>
      <c r="E34" s="105"/>
      <c r="F34" s="105"/>
      <c r="G34" s="106"/>
      <c r="H34" s="13"/>
      <c r="I34" s="9"/>
      <c r="J34" s="9"/>
      <c r="K34" s="9"/>
      <c r="L34" s="9"/>
      <c r="M34" s="9"/>
      <c r="N34" s="9"/>
    </row>
    <row r="35" spans="2:14" x14ac:dyDescent="0.25">
      <c r="B35" s="8" t="s">
        <v>16</v>
      </c>
      <c r="C35" s="104"/>
      <c r="D35" s="105"/>
      <c r="E35" s="105"/>
      <c r="F35" s="105"/>
      <c r="G35" s="106"/>
      <c r="H35" s="13"/>
      <c r="I35" s="9"/>
      <c r="J35" s="9"/>
      <c r="K35" s="9"/>
      <c r="L35" s="9"/>
      <c r="M35" s="9"/>
      <c r="N35" s="9"/>
    </row>
    <row r="36" spans="2:14" x14ac:dyDescent="0.25">
      <c r="B36" s="8" t="s">
        <v>17</v>
      </c>
      <c r="C36" s="104"/>
      <c r="D36" s="105"/>
      <c r="E36" s="105"/>
      <c r="F36" s="105"/>
      <c r="G36" s="106"/>
      <c r="H36" s="13"/>
      <c r="I36" s="9"/>
      <c r="J36" s="9"/>
      <c r="K36" s="9"/>
      <c r="L36" s="9"/>
      <c r="M36" s="9"/>
      <c r="N36" s="9"/>
    </row>
    <row r="37" spans="2:14" x14ac:dyDescent="0.25">
      <c r="B37" s="8" t="s">
        <v>18</v>
      </c>
      <c r="C37" s="104"/>
      <c r="D37" s="105"/>
      <c r="E37" s="105"/>
      <c r="F37" s="105"/>
      <c r="G37" s="106"/>
      <c r="H37" s="13"/>
      <c r="I37" s="9"/>
      <c r="J37" s="9"/>
      <c r="K37" s="9"/>
      <c r="L37" s="9"/>
      <c r="M37" s="9"/>
      <c r="N37" s="9"/>
    </row>
    <row r="38" spans="2:14" x14ac:dyDescent="0.25">
      <c r="B38" s="8" t="s">
        <v>19</v>
      </c>
      <c r="C38" s="104"/>
      <c r="D38" s="105"/>
      <c r="E38" s="105"/>
      <c r="F38" s="105"/>
      <c r="G38" s="106"/>
      <c r="H38" s="13"/>
      <c r="I38" s="9"/>
      <c r="J38" s="9"/>
      <c r="K38" s="9"/>
      <c r="L38" s="9"/>
      <c r="M38" s="9"/>
      <c r="N38" s="9"/>
    </row>
    <row r="39" spans="2:14" x14ac:dyDescent="0.25">
      <c r="B39" s="8" t="s">
        <v>20</v>
      </c>
      <c r="C39" s="104"/>
      <c r="D39" s="105"/>
      <c r="E39" s="105"/>
      <c r="F39" s="105"/>
      <c r="G39" s="106"/>
      <c r="H39" s="13"/>
      <c r="I39" s="9"/>
      <c r="J39" s="9"/>
      <c r="K39" s="9"/>
      <c r="L39" s="9"/>
      <c r="M39" s="9"/>
      <c r="N39" s="9"/>
    </row>
    <row r="40" spans="2:14" x14ac:dyDescent="0.25">
      <c r="B40" s="8" t="s">
        <v>21</v>
      </c>
      <c r="C40" s="104"/>
      <c r="D40" s="105"/>
      <c r="E40" s="105"/>
      <c r="F40" s="105"/>
      <c r="G40" s="106"/>
      <c r="H40" s="13"/>
      <c r="I40" s="9"/>
      <c r="J40" s="9"/>
      <c r="K40" s="9"/>
      <c r="L40" s="9"/>
      <c r="M40" s="9"/>
      <c r="N40" s="9"/>
    </row>
    <row r="41" spans="2:14" x14ac:dyDescent="0.25">
      <c r="B41" s="3"/>
      <c r="C41" s="5"/>
    </row>
    <row r="42" spans="2:14" x14ac:dyDescent="0.25">
      <c r="D42" s="2"/>
      <c r="E42" s="2"/>
      <c r="F42" s="2"/>
      <c r="I42" s="6" t="s">
        <v>4</v>
      </c>
      <c r="J42" s="6" t="s">
        <v>4</v>
      </c>
      <c r="K42" s="6" t="s">
        <v>4</v>
      </c>
      <c r="L42" s="6" t="s">
        <v>4</v>
      </c>
      <c r="M42" s="6" t="s">
        <v>4</v>
      </c>
      <c r="N42" s="6" t="s">
        <v>4</v>
      </c>
    </row>
    <row r="43" spans="2:14" ht="15.65" thickBot="1" x14ac:dyDescent="0.3">
      <c r="B43" s="4" t="s">
        <v>24</v>
      </c>
      <c r="D43" s="2"/>
      <c r="E43" s="2"/>
      <c r="F43" s="2"/>
      <c r="I43" s="7" t="s">
        <v>6</v>
      </c>
      <c r="J43" s="7" t="s">
        <v>7</v>
      </c>
      <c r="K43" s="7" t="s">
        <v>8</v>
      </c>
      <c r="L43" s="7" t="s">
        <v>9</v>
      </c>
      <c r="M43" s="7" t="s">
        <v>10</v>
      </c>
      <c r="N43" s="7" t="s">
        <v>11</v>
      </c>
    </row>
    <row r="44" spans="2:14" x14ac:dyDescent="0.25">
      <c r="D44" s="2"/>
      <c r="E44" s="2"/>
      <c r="F44" s="2"/>
    </row>
    <row r="45" spans="2:14" x14ac:dyDescent="0.25">
      <c r="B45" s="8" t="s">
        <v>12</v>
      </c>
      <c r="C45" s="101" t="s">
        <v>417</v>
      </c>
      <c r="D45" s="101"/>
      <c r="E45" s="101"/>
      <c r="F45" s="101"/>
      <c r="G45" s="101"/>
      <c r="H45" s="101"/>
      <c r="I45" s="9">
        <v>1800</v>
      </c>
      <c r="J45" s="9"/>
      <c r="K45" s="9"/>
      <c r="L45" s="9"/>
      <c r="M45" s="9"/>
      <c r="N45" s="9"/>
    </row>
    <row r="46" spans="2:14" x14ac:dyDescent="0.25">
      <c r="B46" s="8" t="s">
        <v>13</v>
      </c>
      <c r="C46" s="101" t="s">
        <v>418</v>
      </c>
      <c r="D46" s="101"/>
      <c r="E46" s="101"/>
      <c r="F46" s="101"/>
      <c r="G46" s="101"/>
      <c r="H46" s="101"/>
      <c r="I46" s="9">
        <v>68</v>
      </c>
      <c r="J46" s="9"/>
      <c r="K46" s="9"/>
      <c r="L46" s="9"/>
      <c r="M46" s="9"/>
      <c r="N46" s="9"/>
    </row>
    <row r="47" spans="2:14" x14ac:dyDescent="0.25">
      <c r="B47" s="8" t="s">
        <v>14</v>
      </c>
      <c r="C47" s="101"/>
      <c r="D47" s="101"/>
      <c r="E47" s="101"/>
      <c r="F47" s="101"/>
      <c r="G47" s="101"/>
      <c r="H47" s="101"/>
      <c r="I47" s="9"/>
      <c r="J47" s="9"/>
      <c r="K47" s="9"/>
      <c r="L47" s="9"/>
      <c r="M47" s="9"/>
      <c r="N47" s="9"/>
    </row>
    <row r="48" spans="2:14" x14ac:dyDescent="0.25">
      <c r="B48" s="8" t="s">
        <v>15</v>
      </c>
      <c r="C48" s="101"/>
      <c r="D48" s="101"/>
      <c r="E48" s="101"/>
      <c r="F48" s="101"/>
      <c r="G48" s="101"/>
      <c r="H48" s="101"/>
      <c r="I48" s="9"/>
      <c r="J48" s="9"/>
      <c r="K48" s="9"/>
      <c r="L48" s="9"/>
      <c r="M48" s="9"/>
      <c r="N48" s="9"/>
    </row>
    <row r="49" spans="2:14" x14ac:dyDescent="0.25">
      <c r="B49" s="8" t="s">
        <v>16</v>
      </c>
      <c r="C49" s="101"/>
      <c r="D49" s="101"/>
      <c r="E49" s="101"/>
      <c r="F49" s="101"/>
      <c r="G49" s="101"/>
      <c r="H49" s="101"/>
      <c r="I49" s="9"/>
      <c r="J49" s="9"/>
      <c r="K49" s="9"/>
      <c r="L49" s="9"/>
      <c r="M49" s="9"/>
      <c r="N49" s="9"/>
    </row>
    <row r="50" spans="2:14" x14ac:dyDescent="0.25">
      <c r="B50" s="8" t="s">
        <v>17</v>
      </c>
      <c r="C50" s="101"/>
      <c r="D50" s="101"/>
      <c r="E50" s="101"/>
      <c r="F50" s="101"/>
      <c r="G50" s="101"/>
      <c r="H50" s="101"/>
      <c r="I50" s="9"/>
      <c r="J50" s="9"/>
      <c r="K50" s="9"/>
      <c r="L50" s="9"/>
      <c r="M50" s="9"/>
      <c r="N50" s="9"/>
    </row>
    <row r="51" spans="2:14" x14ac:dyDescent="0.25">
      <c r="B51" s="8" t="s">
        <v>18</v>
      </c>
      <c r="C51" s="101"/>
      <c r="D51" s="101"/>
      <c r="E51" s="101"/>
      <c r="F51" s="101"/>
      <c r="G51" s="101"/>
      <c r="H51" s="101"/>
      <c r="I51" s="9"/>
      <c r="J51" s="9"/>
      <c r="K51" s="9"/>
      <c r="L51" s="9"/>
      <c r="M51" s="9"/>
      <c r="N51" s="9"/>
    </row>
    <row r="52" spans="2:14" x14ac:dyDescent="0.25">
      <c r="B52" s="8" t="s">
        <v>19</v>
      </c>
      <c r="C52" s="101"/>
      <c r="D52" s="101"/>
      <c r="E52" s="101"/>
      <c r="F52" s="101"/>
      <c r="G52" s="101"/>
      <c r="H52" s="101"/>
      <c r="I52" s="9"/>
      <c r="J52" s="9"/>
      <c r="K52" s="9"/>
      <c r="L52" s="9"/>
      <c r="M52" s="9"/>
      <c r="N52" s="9"/>
    </row>
    <row r="53" spans="2:14" x14ac:dyDescent="0.25">
      <c r="B53" s="8" t="s">
        <v>20</v>
      </c>
      <c r="C53" s="101"/>
      <c r="D53" s="101"/>
      <c r="E53" s="101"/>
      <c r="F53" s="101"/>
      <c r="G53" s="101"/>
      <c r="H53" s="101"/>
      <c r="I53" s="9"/>
      <c r="J53" s="9"/>
      <c r="K53" s="9"/>
      <c r="L53" s="9"/>
      <c r="M53" s="9"/>
      <c r="N53" s="9"/>
    </row>
    <row r="54" spans="2:14" x14ac:dyDescent="0.25">
      <c r="B54" s="8" t="s">
        <v>21</v>
      </c>
      <c r="C54" s="101"/>
      <c r="D54" s="101"/>
      <c r="E54" s="101"/>
      <c r="F54" s="101"/>
      <c r="G54" s="101"/>
      <c r="H54" s="10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23D2F9-D3D9-4490-BF84-2F92EA2C0C08}">
  <sheetPr>
    <pageSetUpPr fitToPage="1"/>
  </sheetPr>
  <dimension ref="B1:U54"/>
  <sheetViews>
    <sheetView zoomScaleNormal="100" workbookViewId="0">
      <selection activeCell="B5" sqref="B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02" t="s">
        <v>0</v>
      </c>
      <c r="C1" s="102"/>
      <c r="D1" s="102"/>
      <c r="E1" s="102"/>
      <c r="F1" s="102"/>
      <c r="G1" s="102"/>
      <c r="H1" s="102"/>
      <c r="I1" s="102"/>
      <c r="J1" s="102"/>
      <c r="K1" s="102"/>
      <c r="L1" s="102"/>
      <c r="M1" s="102"/>
      <c r="N1" s="102"/>
      <c r="O1" s="1"/>
      <c r="P1" s="1"/>
      <c r="Q1" s="1"/>
      <c r="R1" s="1"/>
      <c r="S1" s="1"/>
      <c r="T1" s="1"/>
      <c r="U1" s="1"/>
    </row>
    <row r="2" spans="2:21" x14ac:dyDescent="0.25">
      <c r="B2" s="102" t="s">
        <v>1</v>
      </c>
      <c r="C2" s="102"/>
      <c r="D2" s="102"/>
      <c r="E2" s="102"/>
      <c r="F2" s="102"/>
      <c r="G2" s="102"/>
      <c r="H2" s="102"/>
      <c r="I2" s="102"/>
      <c r="J2" s="102"/>
      <c r="K2" s="102"/>
      <c r="L2" s="102"/>
      <c r="M2" s="102"/>
      <c r="N2" s="102"/>
      <c r="O2" s="1"/>
      <c r="P2" s="1"/>
      <c r="Q2" s="1"/>
      <c r="R2" s="1"/>
      <c r="S2" s="1"/>
      <c r="T2" s="1"/>
      <c r="U2" s="1"/>
    </row>
    <row r="3" spans="2:21" x14ac:dyDescent="0.25">
      <c r="B3" s="102" t="s">
        <v>25</v>
      </c>
      <c r="C3" s="102"/>
      <c r="D3" s="102"/>
      <c r="E3" s="102"/>
      <c r="F3" s="102"/>
      <c r="G3" s="102"/>
      <c r="H3" s="102"/>
      <c r="I3" s="102"/>
      <c r="J3" s="102"/>
      <c r="K3" s="102"/>
      <c r="L3" s="102"/>
      <c r="M3" s="102"/>
      <c r="N3" s="102"/>
      <c r="O3" s="14"/>
      <c r="P3" s="14"/>
      <c r="Q3" s="14"/>
      <c r="R3" s="14"/>
      <c r="S3" s="14"/>
      <c r="T3" s="14"/>
      <c r="U3" s="14"/>
    </row>
    <row r="4" spans="2:21" x14ac:dyDescent="0.25">
      <c r="B4" s="3" t="s">
        <v>36</v>
      </c>
      <c r="C4" s="14"/>
      <c r="D4" s="14"/>
      <c r="E4" s="14"/>
      <c r="F4" s="14"/>
      <c r="G4" s="14"/>
      <c r="H4" s="14"/>
      <c r="I4" s="14"/>
      <c r="J4" s="14"/>
      <c r="K4" s="14"/>
      <c r="L4" s="14"/>
      <c r="M4" s="14"/>
      <c r="N4" s="14"/>
      <c r="O4" s="14"/>
      <c r="P4" s="14"/>
      <c r="Q4" s="14"/>
      <c r="R4" s="14"/>
      <c r="S4" s="14"/>
      <c r="T4" s="14"/>
      <c r="U4" s="14"/>
    </row>
    <row r="5" spans="2:21" x14ac:dyDescent="0.25">
      <c r="B5" s="3" t="s">
        <v>498</v>
      </c>
      <c r="C5" s="14"/>
      <c r="D5" s="14"/>
      <c r="E5" s="14"/>
      <c r="F5" s="14"/>
      <c r="G5" s="14"/>
      <c r="H5" s="14"/>
      <c r="I5" s="14"/>
      <c r="J5" s="14"/>
      <c r="K5" s="14"/>
      <c r="L5" s="14"/>
      <c r="M5" s="14"/>
      <c r="N5" s="14"/>
      <c r="O5" s="14"/>
      <c r="P5" s="14"/>
      <c r="Q5" s="14"/>
      <c r="R5" s="14"/>
      <c r="S5" s="14"/>
      <c r="T5" s="14"/>
      <c r="U5" s="14"/>
    </row>
    <row r="6" spans="2:21" x14ac:dyDescent="0.25">
      <c r="B6" s="3" t="s">
        <v>28</v>
      </c>
      <c r="C6" s="14"/>
      <c r="D6" s="14"/>
      <c r="E6" s="14"/>
      <c r="F6" s="14"/>
      <c r="G6" s="14"/>
      <c r="H6" s="14"/>
      <c r="I6" s="14"/>
      <c r="J6" s="14"/>
      <c r="K6" s="14"/>
      <c r="L6" s="14"/>
      <c r="M6" s="14"/>
      <c r="N6" s="14"/>
      <c r="O6" s="14"/>
      <c r="P6" s="14"/>
      <c r="Q6" s="14"/>
      <c r="R6" s="14"/>
      <c r="S6" s="14"/>
      <c r="T6" s="14"/>
      <c r="U6" s="14"/>
    </row>
    <row r="7" spans="2:21" x14ac:dyDescent="0.25">
      <c r="B7" s="3" t="s">
        <v>29</v>
      </c>
      <c r="C7" s="14"/>
      <c r="D7" s="14"/>
      <c r="E7" s="14"/>
      <c r="F7" s="14"/>
      <c r="G7" s="14"/>
      <c r="H7" s="14"/>
      <c r="I7" s="14"/>
      <c r="J7" s="14"/>
      <c r="K7" s="14"/>
      <c r="L7" s="14"/>
      <c r="M7" s="14"/>
      <c r="N7" s="14"/>
      <c r="O7" s="14"/>
      <c r="P7" s="14"/>
      <c r="Q7" s="14"/>
      <c r="R7" s="14"/>
      <c r="S7" s="14"/>
      <c r="T7" s="14"/>
      <c r="U7" s="14"/>
    </row>
    <row r="9" spans="2:21" x14ac:dyDescent="0.25">
      <c r="B9" s="4" t="s">
        <v>3</v>
      </c>
    </row>
    <row r="10" spans="2:21" x14ac:dyDescent="0.25">
      <c r="B10" s="103" t="s">
        <v>37</v>
      </c>
      <c r="C10" s="103"/>
      <c r="D10" s="103"/>
      <c r="E10" s="103"/>
      <c r="F10" s="103"/>
      <c r="G10" s="103"/>
      <c r="H10" s="103"/>
      <c r="I10" s="103"/>
      <c r="J10" s="103"/>
      <c r="K10" s="103"/>
      <c r="L10" s="103"/>
      <c r="M10" s="103"/>
      <c r="N10" s="103"/>
    </row>
    <row r="11" spans="2:21" x14ac:dyDescent="0.25">
      <c r="B11" s="103"/>
      <c r="C11" s="103"/>
      <c r="D11" s="103"/>
      <c r="E11" s="103"/>
      <c r="F11" s="103"/>
      <c r="G11" s="103"/>
      <c r="H11" s="103"/>
      <c r="I11" s="103"/>
      <c r="J11" s="103"/>
      <c r="K11" s="103"/>
      <c r="L11" s="103"/>
      <c r="M11" s="103"/>
      <c r="N11" s="103"/>
    </row>
    <row r="12" spans="2:21" x14ac:dyDescent="0.25">
      <c r="B12" s="103"/>
      <c r="C12" s="103"/>
      <c r="D12" s="103"/>
      <c r="E12" s="103"/>
      <c r="F12" s="103"/>
      <c r="G12" s="103"/>
      <c r="H12" s="103"/>
      <c r="I12" s="103"/>
      <c r="J12" s="103"/>
      <c r="K12" s="103"/>
      <c r="L12" s="103"/>
      <c r="M12" s="103"/>
      <c r="N12" s="103"/>
    </row>
    <row r="13" spans="2:21" x14ac:dyDescent="0.25">
      <c r="D13" s="2"/>
      <c r="E13" s="2"/>
      <c r="F13" s="2"/>
      <c r="G13" s="2"/>
      <c r="H13" s="2"/>
      <c r="I13" s="2"/>
      <c r="J13" s="2"/>
    </row>
    <row r="14" spans="2:21" x14ac:dyDescent="0.25">
      <c r="B14" s="1"/>
      <c r="C14" s="1"/>
      <c r="D14" s="14"/>
      <c r="E14" s="14"/>
      <c r="F14" s="14"/>
      <c r="G14" s="14"/>
      <c r="H14" s="14"/>
      <c r="I14" s="6" t="s">
        <v>4</v>
      </c>
      <c r="J14" s="6" t="s">
        <v>4</v>
      </c>
      <c r="K14" s="6" t="s">
        <v>4</v>
      </c>
      <c r="L14" s="6" t="s">
        <v>4</v>
      </c>
      <c r="M14" s="6" t="s">
        <v>4</v>
      </c>
      <c r="N14" s="6" t="s">
        <v>4</v>
      </c>
    </row>
    <row r="15" spans="2:21" ht="15.65" thickBot="1" x14ac:dyDescent="0.3">
      <c r="B15" s="4" t="s">
        <v>5</v>
      </c>
      <c r="C15" s="1"/>
      <c r="D15" s="14"/>
      <c r="E15" s="14"/>
      <c r="F15" s="14"/>
      <c r="G15" s="14"/>
      <c r="H15" s="14"/>
      <c r="I15" s="7" t="s">
        <v>6</v>
      </c>
      <c r="J15" s="7" t="s">
        <v>7</v>
      </c>
      <c r="K15" s="7" t="s">
        <v>8</v>
      </c>
      <c r="L15" s="7" t="s">
        <v>9</v>
      </c>
      <c r="M15" s="7" t="s">
        <v>10</v>
      </c>
      <c r="N15" s="7" t="s">
        <v>11</v>
      </c>
    </row>
    <row r="17" spans="2:21" x14ac:dyDescent="0.25">
      <c r="B17" s="8" t="s">
        <v>12</v>
      </c>
      <c r="C17" s="101" t="s">
        <v>38</v>
      </c>
      <c r="D17" s="101"/>
      <c r="E17" s="101"/>
      <c r="F17" s="101"/>
      <c r="G17" s="101"/>
      <c r="H17" s="101"/>
      <c r="I17" s="9">
        <v>3.3</v>
      </c>
      <c r="J17" s="9">
        <v>3.3</v>
      </c>
      <c r="K17" s="9">
        <v>3.3</v>
      </c>
      <c r="L17" s="9">
        <v>3.3</v>
      </c>
      <c r="M17" s="9">
        <v>3.3</v>
      </c>
      <c r="N17" s="9">
        <v>3.3</v>
      </c>
      <c r="O17" s="5"/>
      <c r="P17" s="5"/>
      <c r="Q17" s="5"/>
      <c r="R17" s="5"/>
      <c r="S17" s="5"/>
      <c r="T17" s="5"/>
      <c r="U17" s="5"/>
    </row>
    <row r="18" spans="2:21" x14ac:dyDescent="0.25">
      <c r="B18" s="8" t="s">
        <v>13</v>
      </c>
      <c r="C18" s="101"/>
      <c r="D18" s="101"/>
      <c r="E18" s="101"/>
      <c r="F18" s="101"/>
      <c r="G18" s="101"/>
      <c r="H18" s="101"/>
      <c r="I18" s="9"/>
      <c r="J18" s="9"/>
      <c r="K18" s="9"/>
      <c r="L18" s="9"/>
      <c r="M18" s="9"/>
      <c r="N18" s="9"/>
      <c r="O18" s="5"/>
      <c r="P18" s="5"/>
      <c r="Q18" s="5"/>
      <c r="R18" s="5"/>
      <c r="S18" s="5"/>
      <c r="T18" s="5"/>
      <c r="U18" s="5"/>
    </row>
    <row r="19" spans="2:21" x14ac:dyDescent="0.25">
      <c r="B19" s="8" t="s">
        <v>14</v>
      </c>
      <c r="C19" s="101"/>
      <c r="D19" s="101"/>
      <c r="E19" s="101"/>
      <c r="F19" s="101"/>
      <c r="G19" s="101"/>
      <c r="H19" s="101"/>
      <c r="I19" s="9"/>
      <c r="J19" s="9"/>
      <c r="K19" s="9"/>
      <c r="L19" s="9"/>
      <c r="M19" s="9"/>
      <c r="N19" s="9"/>
      <c r="O19" s="5"/>
      <c r="P19" s="5"/>
      <c r="Q19" s="5"/>
      <c r="R19" s="5"/>
      <c r="S19" s="5"/>
      <c r="T19" s="5"/>
      <c r="U19" s="5"/>
    </row>
    <row r="20" spans="2:21" x14ac:dyDescent="0.25">
      <c r="B20" s="8" t="s">
        <v>15</v>
      </c>
      <c r="C20" s="101"/>
      <c r="D20" s="101"/>
      <c r="E20" s="101"/>
      <c r="F20" s="101"/>
      <c r="G20" s="101"/>
      <c r="H20" s="101"/>
      <c r="I20" s="9"/>
      <c r="J20" s="9"/>
      <c r="K20" s="9"/>
      <c r="L20" s="9"/>
      <c r="M20" s="9"/>
      <c r="N20" s="9"/>
      <c r="O20" s="5"/>
      <c r="P20" s="5"/>
      <c r="Q20" s="5"/>
      <c r="R20" s="5"/>
      <c r="S20" s="5"/>
      <c r="T20" s="5"/>
      <c r="U20" s="5"/>
    </row>
    <row r="21" spans="2:21" x14ac:dyDescent="0.25">
      <c r="B21" s="8" t="s">
        <v>16</v>
      </c>
      <c r="C21" s="101"/>
      <c r="D21" s="101"/>
      <c r="E21" s="101"/>
      <c r="F21" s="101"/>
      <c r="G21" s="101"/>
      <c r="H21" s="101"/>
      <c r="I21" s="9"/>
      <c r="J21" s="9"/>
      <c r="K21" s="9"/>
      <c r="L21" s="9"/>
      <c r="M21" s="9"/>
      <c r="N21" s="9"/>
      <c r="O21" s="5"/>
      <c r="P21" s="5"/>
      <c r="Q21" s="5"/>
      <c r="R21" s="5"/>
      <c r="S21" s="5"/>
      <c r="T21" s="5"/>
      <c r="U21" s="5"/>
    </row>
    <row r="22" spans="2:21" x14ac:dyDescent="0.25">
      <c r="B22" s="8" t="s">
        <v>17</v>
      </c>
      <c r="C22" s="101"/>
      <c r="D22" s="101"/>
      <c r="E22" s="101"/>
      <c r="F22" s="101"/>
      <c r="G22" s="101"/>
      <c r="H22" s="101"/>
      <c r="I22" s="9"/>
      <c r="J22" s="9"/>
      <c r="K22" s="9"/>
      <c r="L22" s="9"/>
      <c r="M22" s="9"/>
      <c r="N22" s="9"/>
      <c r="O22" s="5"/>
      <c r="P22" s="5"/>
      <c r="Q22" s="5"/>
      <c r="R22" s="5"/>
      <c r="S22" s="5"/>
      <c r="T22" s="5"/>
      <c r="U22" s="5"/>
    </row>
    <row r="23" spans="2:21" x14ac:dyDescent="0.25">
      <c r="B23" s="8" t="s">
        <v>18</v>
      </c>
      <c r="C23" s="101"/>
      <c r="D23" s="101"/>
      <c r="E23" s="101"/>
      <c r="F23" s="101"/>
      <c r="G23" s="101"/>
      <c r="H23" s="101"/>
      <c r="I23" s="9"/>
      <c r="J23" s="9"/>
      <c r="K23" s="9"/>
      <c r="L23" s="9"/>
      <c r="M23" s="9"/>
      <c r="N23" s="9"/>
      <c r="O23" s="5"/>
      <c r="P23" s="5"/>
      <c r="Q23" s="5"/>
      <c r="R23" s="5"/>
      <c r="S23" s="5"/>
      <c r="T23" s="5"/>
      <c r="U23" s="5"/>
    </row>
    <row r="24" spans="2:21" x14ac:dyDescent="0.25">
      <c r="B24" s="8" t="s">
        <v>19</v>
      </c>
      <c r="C24" s="101"/>
      <c r="D24" s="101"/>
      <c r="E24" s="101"/>
      <c r="F24" s="101"/>
      <c r="G24" s="101"/>
      <c r="H24" s="101"/>
      <c r="I24" s="9"/>
      <c r="J24" s="9"/>
      <c r="K24" s="9"/>
      <c r="L24" s="9"/>
      <c r="M24" s="9"/>
      <c r="N24" s="9"/>
      <c r="O24" s="5"/>
      <c r="P24" s="5"/>
      <c r="Q24" s="5"/>
      <c r="R24" s="5"/>
      <c r="S24" s="5"/>
      <c r="T24" s="5"/>
      <c r="U24" s="5"/>
    </row>
    <row r="25" spans="2:21" x14ac:dyDescent="0.25">
      <c r="B25" s="8" t="s">
        <v>20</v>
      </c>
      <c r="C25" s="101"/>
      <c r="D25" s="101"/>
      <c r="E25" s="101"/>
      <c r="F25" s="101"/>
      <c r="G25" s="101"/>
      <c r="H25" s="101"/>
      <c r="I25" s="9"/>
      <c r="J25" s="9"/>
      <c r="K25" s="9"/>
      <c r="L25" s="9"/>
      <c r="M25" s="9"/>
      <c r="N25" s="9"/>
      <c r="O25" s="5"/>
      <c r="P25" s="5"/>
      <c r="Q25" s="5"/>
      <c r="R25" s="5"/>
      <c r="S25" s="5"/>
      <c r="T25" s="5"/>
      <c r="U25" s="5"/>
    </row>
    <row r="26" spans="2:21" x14ac:dyDescent="0.25">
      <c r="B26" s="8" t="s">
        <v>21</v>
      </c>
      <c r="C26" s="101"/>
      <c r="D26" s="101"/>
      <c r="E26" s="101"/>
      <c r="F26" s="101"/>
      <c r="G26" s="101"/>
      <c r="H26" s="101"/>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4</v>
      </c>
      <c r="I28" s="6" t="s">
        <v>4</v>
      </c>
      <c r="J28" s="6" t="s">
        <v>4</v>
      </c>
      <c r="K28" s="6" t="s">
        <v>4</v>
      </c>
      <c r="L28" s="6" t="s">
        <v>4</v>
      </c>
      <c r="M28" s="6" t="s">
        <v>4</v>
      </c>
      <c r="N28" s="6" t="s">
        <v>4</v>
      </c>
      <c r="O28" s="5"/>
      <c r="P28" s="5"/>
      <c r="Q28" s="5"/>
      <c r="R28" s="5"/>
      <c r="S28" s="5"/>
      <c r="T28" s="5"/>
      <c r="U28" s="5"/>
    </row>
    <row r="29" spans="2:21" ht="15.65" thickBot="1" x14ac:dyDescent="0.3">
      <c r="B29" s="4" t="s">
        <v>22</v>
      </c>
      <c r="H29" s="7" t="s">
        <v>23</v>
      </c>
      <c r="I29" s="7" t="s">
        <v>6</v>
      </c>
      <c r="J29" s="7" t="s">
        <v>7</v>
      </c>
      <c r="K29" s="7" t="s">
        <v>8</v>
      </c>
      <c r="L29" s="7" t="s">
        <v>9</v>
      </c>
      <c r="M29" s="7" t="s">
        <v>10</v>
      </c>
      <c r="N29" s="7" t="s">
        <v>11</v>
      </c>
      <c r="O29" s="5"/>
      <c r="P29" s="5"/>
      <c r="Q29" s="5"/>
      <c r="R29" s="5"/>
      <c r="S29" s="5"/>
      <c r="T29" s="5"/>
      <c r="U29" s="5"/>
    </row>
    <row r="30" spans="2:21" x14ac:dyDescent="0.25">
      <c r="D30" s="2"/>
      <c r="E30" s="2"/>
      <c r="F30" s="2"/>
      <c r="G30" s="2"/>
      <c r="O30" s="5"/>
      <c r="P30" s="5"/>
      <c r="Q30" s="5"/>
      <c r="R30" s="5"/>
      <c r="S30" s="5"/>
      <c r="T30" s="5"/>
      <c r="U30" s="5"/>
    </row>
    <row r="31" spans="2:21" ht="15.05" customHeight="1" x14ac:dyDescent="0.25">
      <c r="B31" s="8" t="s">
        <v>12</v>
      </c>
      <c r="C31" s="104" t="s">
        <v>39</v>
      </c>
      <c r="D31" s="105"/>
      <c r="E31" s="105"/>
      <c r="F31" s="105"/>
      <c r="G31" s="106"/>
      <c r="H31" s="16">
        <v>25</v>
      </c>
      <c r="I31" s="9">
        <v>25</v>
      </c>
      <c r="J31" s="9">
        <v>25</v>
      </c>
      <c r="K31" s="9">
        <v>25</v>
      </c>
      <c r="L31" s="9">
        <v>25</v>
      </c>
      <c r="M31" s="9">
        <v>25</v>
      </c>
      <c r="N31" s="9">
        <v>25</v>
      </c>
    </row>
    <row r="32" spans="2:21" ht="15.05" customHeight="1" x14ac:dyDescent="0.25">
      <c r="B32" s="8" t="s">
        <v>13</v>
      </c>
      <c r="C32" s="104"/>
      <c r="D32" s="105"/>
      <c r="E32" s="105"/>
      <c r="F32" s="105"/>
      <c r="G32" s="106"/>
      <c r="H32" s="13"/>
      <c r="I32" s="9"/>
      <c r="J32" s="9"/>
      <c r="K32" s="9"/>
      <c r="L32" s="9"/>
      <c r="M32" s="9"/>
      <c r="N32" s="9"/>
    </row>
    <row r="33" spans="2:14" ht="15.05" customHeight="1" x14ac:dyDescent="0.25">
      <c r="B33" s="8" t="s">
        <v>14</v>
      </c>
      <c r="C33" s="104"/>
      <c r="D33" s="105"/>
      <c r="E33" s="105"/>
      <c r="F33" s="105"/>
      <c r="G33" s="106"/>
      <c r="H33" s="13"/>
      <c r="I33" s="9"/>
      <c r="J33" s="9"/>
      <c r="K33" s="9"/>
      <c r="L33" s="9"/>
      <c r="M33" s="9"/>
      <c r="N33" s="9"/>
    </row>
    <row r="34" spans="2:14" x14ac:dyDescent="0.25">
      <c r="B34" s="8" t="s">
        <v>15</v>
      </c>
      <c r="C34" s="104"/>
      <c r="D34" s="105"/>
      <c r="E34" s="105"/>
      <c r="F34" s="105"/>
      <c r="G34" s="106"/>
      <c r="H34" s="13"/>
      <c r="I34" s="9"/>
      <c r="J34" s="9"/>
      <c r="K34" s="9"/>
      <c r="L34" s="9"/>
      <c r="M34" s="9"/>
      <c r="N34" s="9"/>
    </row>
    <row r="35" spans="2:14" x14ac:dyDescent="0.25">
      <c r="B35" s="8" t="s">
        <v>16</v>
      </c>
      <c r="C35" s="104"/>
      <c r="D35" s="105"/>
      <c r="E35" s="105"/>
      <c r="F35" s="105"/>
      <c r="G35" s="106"/>
      <c r="H35" s="13"/>
      <c r="I35" s="9"/>
      <c r="J35" s="9"/>
      <c r="K35" s="9"/>
      <c r="L35" s="9"/>
      <c r="M35" s="9"/>
      <c r="N35" s="9"/>
    </row>
    <row r="36" spans="2:14" x14ac:dyDescent="0.25">
      <c r="B36" s="8" t="s">
        <v>17</v>
      </c>
      <c r="C36" s="104"/>
      <c r="D36" s="105"/>
      <c r="E36" s="105"/>
      <c r="F36" s="105"/>
      <c r="G36" s="106"/>
      <c r="H36" s="13"/>
      <c r="I36" s="9"/>
      <c r="J36" s="9"/>
      <c r="K36" s="9"/>
      <c r="L36" s="9"/>
      <c r="M36" s="9"/>
      <c r="N36" s="9"/>
    </row>
    <row r="37" spans="2:14" x14ac:dyDescent="0.25">
      <c r="B37" s="8" t="s">
        <v>18</v>
      </c>
      <c r="C37" s="104"/>
      <c r="D37" s="105"/>
      <c r="E37" s="105"/>
      <c r="F37" s="105"/>
      <c r="G37" s="106"/>
      <c r="H37" s="13"/>
      <c r="I37" s="9"/>
      <c r="J37" s="9"/>
      <c r="K37" s="9"/>
      <c r="L37" s="9"/>
      <c r="M37" s="9"/>
      <c r="N37" s="9"/>
    </row>
    <row r="38" spans="2:14" x14ac:dyDescent="0.25">
      <c r="B38" s="8" t="s">
        <v>19</v>
      </c>
      <c r="C38" s="104"/>
      <c r="D38" s="105"/>
      <c r="E38" s="105"/>
      <c r="F38" s="105"/>
      <c r="G38" s="106"/>
      <c r="H38" s="13"/>
      <c r="I38" s="9"/>
      <c r="J38" s="9"/>
      <c r="K38" s="9"/>
      <c r="L38" s="9"/>
      <c r="M38" s="9"/>
      <c r="N38" s="9"/>
    </row>
    <row r="39" spans="2:14" x14ac:dyDescent="0.25">
      <c r="B39" s="8" t="s">
        <v>20</v>
      </c>
      <c r="C39" s="104"/>
      <c r="D39" s="105"/>
      <c r="E39" s="105"/>
      <c r="F39" s="105"/>
      <c r="G39" s="106"/>
      <c r="H39" s="13"/>
      <c r="I39" s="9"/>
      <c r="J39" s="9"/>
      <c r="K39" s="9"/>
      <c r="L39" s="9"/>
      <c r="M39" s="9"/>
      <c r="N39" s="9"/>
    </row>
    <row r="40" spans="2:14" x14ac:dyDescent="0.25">
      <c r="B40" s="8" t="s">
        <v>21</v>
      </c>
      <c r="C40" s="104"/>
      <c r="D40" s="105"/>
      <c r="E40" s="105"/>
      <c r="F40" s="105"/>
      <c r="G40" s="106"/>
      <c r="H40" s="13"/>
      <c r="I40" s="9"/>
      <c r="J40" s="9"/>
      <c r="K40" s="9"/>
      <c r="L40" s="9"/>
      <c r="M40" s="9"/>
      <c r="N40" s="9"/>
    </row>
    <row r="41" spans="2:14" x14ac:dyDescent="0.25">
      <c r="B41" s="3"/>
      <c r="C41" s="5"/>
    </row>
    <row r="42" spans="2:14" x14ac:dyDescent="0.25">
      <c r="D42" s="2"/>
      <c r="E42" s="2"/>
      <c r="F42" s="2"/>
      <c r="I42" s="6" t="s">
        <v>4</v>
      </c>
      <c r="J42" s="6" t="s">
        <v>4</v>
      </c>
      <c r="K42" s="6" t="s">
        <v>4</v>
      </c>
      <c r="L42" s="6" t="s">
        <v>4</v>
      </c>
      <c r="M42" s="6" t="s">
        <v>4</v>
      </c>
      <c r="N42" s="6" t="s">
        <v>4</v>
      </c>
    </row>
    <row r="43" spans="2:14" ht="15.65" thickBot="1" x14ac:dyDescent="0.3">
      <c r="B43" s="4" t="s">
        <v>24</v>
      </c>
      <c r="D43" s="2"/>
      <c r="E43" s="2"/>
      <c r="F43" s="2"/>
      <c r="I43" s="7" t="s">
        <v>6</v>
      </c>
      <c r="J43" s="7" t="s">
        <v>7</v>
      </c>
      <c r="K43" s="7" t="s">
        <v>8</v>
      </c>
      <c r="L43" s="7" t="s">
        <v>9</v>
      </c>
      <c r="M43" s="7" t="s">
        <v>10</v>
      </c>
      <c r="N43" s="7" t="s">
        <v>11</v>
      </c>
    </row>
    <row r="44" spans="2:14" x14ac:dyDescent="0.25">
      <c r="D44" s="2"/>
      <c r="E44" s="2"/>
      <c r="F44" s="2"/>
    </row>
    <row r="45" spans="2:14" x14ac:dyDescent="0.25">
      <c r="B45" s="8" t="s">
        <v>12</v>
      </c>
      <c r="C45" s="101" t="s">
        <v>33</v>
      </c>
      <c r="D45" s="101"/>
      <c r="E45" s="101"/>
      <c r="F45" s="101"/>
      <c r="G45" s="101"/>
      <c r="H45" s="101"/>
      <c r="I45" s="9">
        <v>146</v>
      </c>
      <c r="J45" s="9">
        <v>153</v>
      </c>
      <c r="K45" s="9">
        <v>153</v>
      </c>
      <c r="L45" s="9">
        <v>146</v>
      </c>
      <c r="M45" s="9">
        <v>146</v>
      </c>
      <c r="N45" s="9">
        <v>139</v>
      </c>
    </row>
    <row r="46" spans="2:14" x14ac:dyDescent="0.25">
      <c r="B46" s="8" t="s">
        <v>13</v>
      </c>
      <c r="C46" s="101" t="s">
        <v>34</v>
      </c>
      <c r="D46" s="101"/>
      <c r="E46" s="101"/>
      <c r="F46" s="101"/>
      <c r="G46" s="101"/>
      <c r="H46" s="101"/>
      <c r="I46" s="9">
        <v>30</v>
      </c>
      <c r="J46" s="9">
        <v>35</v>
      </c>
      <c r="K46" s="9">
        <v>35</v>
      </c>
      <c r="L46" s="9">
        <v>30</v>
      </c>
      <c r="M46" s="9">
        <v>30</v>
      </c>
      <c r="N46" s="9">
        <v>25</v>
      </c>
    </row>
    <row r="47" spans="2:14" x14ac:dyDescent="0.25">
      <c r="B47" s="8" t="s">
        <v>14</v>
      </c>
      <c r="C47" s="101" t="s">
        <v>35</v>
      </c>
      <c r="D47" s="101"/>
      <c r="E47" s="101"/>
      <c r="F47" s="101"/>
      <c r="G47" s="101"/>
      <c r="H47" s="101"/>
      <c r="I47" s="9">
        <v>475</v>
      </c>
      <c r="J47" s="9">
        <v>475</v>
      </c>
      <c r="K47" s="9">
        <v>475</v>
      </c>
      <c r="L47" s="9">
        <v>475</v>
      </c>
      <c r="M47" s="9">
        <v>475</v>
      </c>
      <c r="N47" s="9">
        <v>475</v>
      </c>
    </row>
    <row r="48" spans="2:14" x14ac:dyDescent="0.25">
      <c r="B48" s="8" t="s">
        <v>15</v>
      </c>
      <c r="C48" s="101"/>
      <c r="D48" s="101"/>
      <c r="E48" s="101"/>
      <c r="F48" s="101"/>
      <c r="G48" s="101"/>
      <c r="H48" s="101"/>
      <c r="I48" s="9"/>
      <c r="J48" s="9"/>
      <c r="K48" s="9"/>
      <c r="L48" s="9"/>
      <c r="M48" s="9"/>
      <c r="N48" s="9"/>
    </row>
    <row r="49" spans="2:14" x14ac:dyDescent="0.25">
      <c r="B49" s="8" t="s">
        <v>16</v>
      </c>
      <c r="C49" s="101"/>
      <c r="D49" s="101"/>
      <c r="E49" s="101"/>
      <c r="F49" s="101"/>
      <c r="G49" s="101"/>
      <c r="H49" s="101"/>
      <c r="I49" s="9"/>
      <c r="J49" s="9"/>
      <c r="K49" s="9"/>
      <c r="L49" s="9"/>
      <c r="M49" s="9"/>
      <c r="N49" s="9"/>
    </row>
    <row r="50" spans="2:14" x14ac:dyDescent="0.25">
      <c r="B50" s="8" t="s">
        <v>17</v>
      </c>
      <c r="C50" s="101"/>
      <c r="D50" s="101"/>
      <c r="E50" s="101"/>
      <c r="F50" s="101"/>
      <c r="G50" s="101"/>
      <c r="H50" s="101"/>
      <c r="I50" s="9"/>
      <c r="J50" s="9"/>
      <c r="K50" s="9"/>
      <c r="L50" s="9"/>
      <c r="M50" s="9"/>
      <c r="N50" s="9"/>
    </row>
    <row r="51" spans="2:14" x14ac:dyDescent="0.25">
      <c r="B51" s="8" t="s">
        <v>18</v>
      </c>
      <c r="C51" s="101"/>
      <c r="D51" s="101"/>
      <c r="E51" s="101"/>
      <c r="F51" s="101"/>
      <c r="G51" s="101"/>
      <c r="H51" s="101"/>
      <c r="I51" s="9"/>
      <c r="J51" s="9"/>
      <c r="K51" s="9"/>
      <c r="L51" s="9"/>
      <c r="M51" s="9"/>
      <c r="N51" s="9"/>
    </row>
    <row r="52" spans="2:14" x14ac:dyDescent="0.25">
      <c r="B52" s="8" t="s">
        <v>19</v>
      </c>
      <c r="C52" s="101"/>
      <c r="D52" s="101"/>
      <c r="E52" s="101"/>
      <c r="F52" s="101"/>
      <c r="G52" s="101"/>
      <c r="H52" s="101"/>
      <c r="I52" s="9"/>
      <c r="J52" s="9"/>
      <c r="K52" s="9"/>
      <c r="L52" s="9"/>
      <c r="M52" s="9"/>
      <c r="N52" s="9"/>
    </row>
    <row r="53" spans="2:14" x14ac:dyDescent="0.25">
      <c r="B53" s="8" t="s">
        <v>20</v>
      </c>
      <c r="C53" s="101"/>
      <c r="D53" s="101"/>
      <c r="E53" s="101"/>
      <c r="F53" s="101"/>
      <c r="G53" s="101"/>
      <c r="H53" s="101"/>
      <c r="I53" s="9"/>
      <c r="J53" s="9"/>
      <c r="K53" s="9"/>
      <c r="L53" s="9"/>
      <c r="M53" s="9"/>
      <c r="N53" s="9"/>
    </row>
    <row r="54" spans="2:14" x14ac:dyDescent="0.25">
      <c r="B54" s="8" t="s">
        <v>21</v>
      </c>
      <c r="C54" s="101"/>
      <c r="D54" s="101"/>
      <c r="E54" s="101"/>
      <c r="F54" s="101"/>
      <c r="G54" s="101"/>
      <c r="H54" s="10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CDA73A-9EB0-44C9-AEB1-E2C2F5D3130C}">
  <sheetPr>
    <pageSetUpPr fitToPage="1"/>
  </sheetPr>
  <dimension ref="B1:U55"/>
  <sheetViews>
    <sheetView zoomScaleNormal="100" zoomScaleSheetLayoutView="100" workbookViewId="0">
      <selection activeCell="B5" sqref="B5"/>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102" t="s">
        <v>0</v>
      </c>
      <c r="C1" s="102"/>
      <c r="D1" s="102"/>
      <c r="E1" s="102"/>
      <c r="F1" s="102"/>
      <c r="G1" s="102"/>
      <c r="H1" s="102"/>
      <c r="I1" s="102"/>
      <c r="J1" s="102"/>
      <c r="K1" s="102"/>
      <c r="L1" s="102"/>
      <c r="M1" s="102"/>
      <c r="N1" s="102"/>
      <c r="O1" s="1"/>
      <c r="P1" s="1"/>
      <c r="Q1" s="1"/>
      <c r="R1" s="1"/>
      <c r="S1" s="1"/>
      <c r="T1" s="1"/>
      <c r="U1" s="1"/>
    </row>
    <row r="2" spans="2:21" ht="15.65" x14ac:dyDescent="0.3">
      <c r="B2" s="102" t="s">
        <v>1</v>
      </c>
      <c r="C2" s="102"/>
      <c r="D2" s="102"/>
      <c r="E2" s="102"/>
      <c r="F2" s="102"/>
      <c r="G2" s="102"/>
      <c r="H2" s="102"/>
      <c r="I2" s="102"/>
      <c r="J2" s="102"/>
      <c r="K2" s="102"/>
      <c r="L2" s="102"/>
      <c r="M2" s="102"/>
      <c r="N2" s="102"/>
      <c r="O2" s="1"/>
      <c r="P2" s="1"/>
      <c r="Q2" s="1"/>
      <c r="R2" s="1"/>
      <c r="S2" s="1"/>
      <c r="T2" s="1"/>
      <c r="U2" s="1"/>
    </row>
    <row r="3" spans="2:21" ht="15.65" x14ac:dyDescent="0.3">
      <c r="B3" s="102" t="s">
        <v>25</v>
      </c>
      <c r="C3" s="102"/>
      <c r="D3" s="102"/>
      <c r="E3" s="102"/>
      <c r="F3" s="102"/>
      <c r="G3" s="102"/>
      <c r="H3" s="102"/>
      <c r="I3" s="102"/>
      <c r="J3" s="102"/>
      <c r="K3" s="102"/>
      <c r="L3" s="102"/>
      <c r="M3" s="102"/>
      <c r="N3" s="102"/>
      <c r="O3" s="14"/>
      <c r="P3" s="14"/>
      <c r="Q3" s="14"/>
      <c r="R3" s="14"/>
      <c r="S3" s="14"/>
      <c r="T3" s="14"/>
      <c r="U3" s="14"/>
    </row>
    <row r="4" spans="2:21" ht="15.65" x14ac:dyDescent="0.3">
      <c r="B4" s="3" t="s">
        <v>281</v>
      </c>
      <c r="C4" s="14"/>
      <c r="D4" s="14"/>
      <c r="E4" s="14"/>
      <c r="F4" s="14"/>
      <c r="G4" s="14"/>
      <c r="H4" s="14"/>
      <c r="I4" s="14"/>
      <c r="J4" s="14"/>
      <c r="K4" s="14"/>
      <c r="L4" s="14"/>
      <c r="M4" s="14"/>
      <c r="N4" s="14"/>
      <c r="O4" s="14"/>
      <c r="P4" s="14"/>
      <c r="Q4" s="14"/>
      <c r="R4" s="14"/>
      <c r="S4" s="14"/>
      <c r="T4" s="14"/>
      <c r="U4" s="14"/>
    </row>
    <row r="5" spans="2:21" ht="15.65" x14ac:dyDescent="0.3">
      <c r="B5" s="3" t="s">
        <v>282</v>
      </c>
      <c r="C5" s="14"/>
      <c r="D5" s="14"/>
      <c r="E5" s="14"/>
      <c r="F5" s="14"/>
      <c r="G5" s="14"/>
      <c r="H5" s="14"/>
      <c r="I5" s="14"/>
      <c r="J5" s="14"/>
      <c r="K5" s="14"/>
      <c r="L5" s="14"/>
      <c r="M5" s="14"/>
      <c r="N5" s="14"/>
      <c r="O5" s="14"/>
      <c r="P5" s="14"/>
      <c r="Q5" s="18"/>
      <c r="R5" s="14"/>
      <c r="S5" s="14"/>
      <c r="T5" s="14"/>
      <c r="U5" s="14"/>
    </row>
    <row r="6" spans="2:21" ht="15.65" x14ac:dyDescent="0.3">
      <c r="B6" s="3" t="s">
        <v>28</v>
      </c>
      <c r="C6" s="14"/>
      <c r="D6" s="14"/>
      <c r="E6" s="14"/>
      <c r="F6" s="14"/>
      <c r="G6" s="14"/>
      <c r="H6" s="14"/>
      <c r="I6" s="14"/>
      <c r="J6" s="14"/>
      <c r="K6" s="14"/>
      <c r="L6" s="14"/>
      <c r="M6" s="14"/>
      <c r="N6" s="14"/>
      <c r="O6" s="14"/>
      <c r="P6" s="14"/>
      <c r="Q6" s="14"/>
      <c r="R6" s="14"/>
      <c r="S6" s="14"/>
      <c r="T6" s="14"/>
      <c r="U6" s="14"/>
    </row>
    <row r="7" spans="2:21" ht="15.65" x14ac:dyDescent="0.3">
      <c r="B7" s="3" t="s">
        <v>283</v>
      </c>
      <c r="C7" s="14"/>
      <c r="D7" s="14"/>
      <c r="E7" s="14"/>
      <c r="F7" s="14"/>
      <c r="G7" s="14"/>
      <c r="H7" s="14"/>
      <c r="I7" s="14"/>
      <c r="J7" s="14"/>
      <c r="K7" s="14"/>
      <c r="L7" s="14"/>
      <c r="M7" s="14"/>
      <c r="N7" s="14"/>
      <c r="O7" s="14"/>
      <c r="P7" s="14"/>
      <c r="Q7" s="14"/>
      <c r="R7" s="14"/>
      <c r="S7" s="14"/>
      <c r="T7" s="14"/>
      <c r="U7" s="14"/>
    </row>
    <row r="9" spans="2:21" ht="15.65" x14ac:dyDescent="0.3">
      <c r="B9" s="4" t="s">
        <v>3</v>
      </c>
      <c r="C9" s="2"/>
      <c r="D9" s="5"/>
      <c r="E9" s="5"/>
      <c r="F9" s="5"/>
      <c r="G9" s="5"/>
      <c r="H9" s="5"/>
      <c r="I9" s="5"/>
      <c r="J9" s="5"/>
      <c r="K9" s="5"/>
      <c r="L9" s="5"/>
      <c r="M9" s="5"/>
      <c r="N9" s="5"/>
      <c r="O9" s="2"/>
      <c r="P9" s="2"/>
      <c r="Q9" s="2"/>
      <c r="R9" s="2"/>
      <c r="S9" s="2"/>
      <c r="T9" s="2"/>
      <c r="U9" s="2"/>
    </row>
    <row r="10" spans="2:21" ht="15.65" x14ac:dyDescent="0.3">
      <c r="B10" s="103" t="s">
        <v>284</v>
      </c>
      <c r="C10" s="103"/>
      <c r="D10" s="103"/>
      <c r="E10" s="103"/>
      <c r="F10" s="103"/>
      <c r="G10" s="103"/>
      <c r="H10" s="103"/>
      <c r="I10" s="103"/>
      <c r="J10" s="103"/>
      <c r="K10" s="103"/>
      <c r="L10" s="103"/>
      <c r="M10" s="103"/>
      <c r="N10" s="103"/>
      <c r="O10" s="2"/>
      <c r="P10" s="2"/>
      <c r="Q10" s="2"/>
      <c r="R10" s="2"/>
      <c r="S10" s="2"/>
      <c r="T10" s="2"/>
      <c r="U10" s="2"/>
    </row>
    <row r="11" spans="2:21" ht="15.65" x14ac:dyDescent="0.3">
      <c r="B11" s="103"/>
      <c r="C11" s="103"/>
      <c r="D11" s="103"/>
      <c r="E11" s="103"/>
      <c r="F11" s="103"/>
      <c r="G11" s="103"/>
      <c r="H11" s="103"/>
      <c r="I11" s="103"/>
      <c r="J11" s="103"/>
      <c r="K11" s="103"/>
      <c r="L11" s="103"/>
      <c r="M11" s="103"/>
      <c r="N11" s="103"/>
      <c r="O11" s="2"/>
      <c r="P11" s="2"/>
      <c r="Q11" s="2"/>
      <c r="R11" s="2"/>
      <c r="S11" s="2"/>
      <c r="T11" s="2"/>
      <c r="U11" s="2"/>
    </row>
    <row r="12" spans="2:21" ht="15.65" x14ac:dyDescent="0.3">
      <c r="B12" s="103"/>
      <c r="C12" s="103"/>
      <c r="D12" s="103"/>
      <c r="E12" s="103"/>
      <c r="F12" s="103"/>
      <c r="G12" s="103"/>
      <c r="H12" s="103"/>
      <c r="I12" s="103"/>
      <c r="J12" s="103"/>
      <c r="K12" s="103"/>
      <c r="L12" s="103"/>
      <c r="M12" s="103"/>
      <c r="N12" s="103"/>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4"/>
      <c r="E14" s="14"/>
      <c r="F14" s="14"/>
      <c r="G14" s="14"/>
      <c r="H14" s="14"/>
      <c r="I14" s="6" t="s">
        <v>4</v>
      </c>
      <c r="J14" s="6" t="s">
        <v>4</v>
      </c>
      <c r="K14" s="6" t="s">
        <v>4</v>
      </c>
      <c r="L14" s="6" t="s">
        <v>4</v>
      </c>
      <c r="M14" s="6" t="s">
        <v>4</v>
      </c>
      <c r="N14" s="6" t="s">
        <v>4</v>
      </c>
      <c r="O14" s="2"/>
      <c r="P14" s="2"/>
      <c r="Q14" s="2"/>
      <c r="R14" s="2"/>
      <c r="S14" s="2"/>
      <c r="T14" s="2"/>
      <c r="U14" s="2"/>
    </row>
    <row r="15" spans="2:21" ht="16.3" thickBot="1" x14ac:dyDescent="0.35">
      <c r="B15" s="4" t="s">
        <v>5</v>
      </c>
      <c r="C15" s="1"/>
      <c r="D15" s="14"/>
      <c r="E15" s="14"/>
      <c r="F15" s="14"/>
      <c r="G15" s="14"/>
      <c r="H15" s="14"/>
      <c r="I15" s="7" t="s">
        <v>6</v>
      </c>
      <c r="J15" s="7" t="s">
        <v>7</v>
      </c>
      <c r="K15" s="7" t="s">
        <v>8</v>
      </c>
      <c r="L15" s="7" t="s">
        <v>9</v>
      </c>
      <c r="M15" s="7" t="s">
        <v>10</v>
      </c>
      <c r="N15" s="7" t="s">
        <v>11</v>
      </c>
      <c r="O15" s="2"/>
      <c r="P15" s="2"/>
      <c r="Q15" s="2"/>
      <c r="R15" s="2"/>
      <c r="S15" s="2"/>
      <c r="T15" s="2"/>
      <c r="U15" s="2"/>
    </row>
    <row r="17" spans="2:21" ht="15.65" x14ac:dyDescent="0.3">
      <c r="B17" s="8" t="s">
        <v>12</v>
      </c>
      <c r="C17" s="101" t="s">
        <v>285</v>
      </c>
      <c r="D17" s="101"/>
      <c r="E17" s="101"/>
      <c r="F17" s="101"/>
      <c r="G17" s="101"/>
      <c r="H17" s="101"/>
      <c r="I17" s="82">
        <v>96</v>
      </c>
      <c r="J17" s="82">
        <v>96</v>
      </c>
      <c r="K17" s="82">
        <v>96</v>
      </c>
      <c r="L17" s="82">
        <v>96</v>
      </c>
      <c r="M17" s="82">
        <v>96</v>
      </c>
      <c r="N17" s="82">
        <v>96</v>
      </c>
      <c r="O17" s="5"/>
      <c r="P17" s="5"/>
      <c r="Q17" s="5"/>
      <c r="R17" s="5"/>
      <c r="S17" s="5"/>
      <c r="T17" s="5"/>
      <c r="U17" s="5"/>
    </row>
    <row r="18" spans="2:21" ht="15.65" x14ac:dyDescent="0.3">
      <c r="B18" s="8" t="s">
        <v>13</v>
      </c>
      <c r="C18" s="107" t="s">
        <v>286</v>
      </c>
      <c r="D18" s="108"/>
      <c r="E18" s="108"/>
      <c r="F18" s="108"/>
      <c r="G18" s="108"/>
      <c r="H18" s="109"/>
      <c r="I18" s="81">
        <v>99</v>
      </c>
      <c r="J18" s="81">
        <v>99</v>
      </c>
      <c r="K18" s="81">
        <v>99</v>
      </c>
      <c r="L18" s="81">
        <v>99</v>
      </c>
      <c r="M18" s="81">
        <v>99</v>
      </c>
      <c r="N18" s="81">
        <v>99</v>
      </c>
      <c r="O18" s="5"/>
      <c r="P18" s="5"/>
      <c r="Q18" s="5"/>
      <c r="R18" s="5"/>
      <c r="S18" s="5"/>
      <c r="T18" s="5"/>
      <c r="U18" s="5"/>
    </row>
    <row r="19" spans="2:21" ht="15.65" hidden="1" x14ac:dyDescent="0.3">
      <c r="B19" s="8" t="s">
        <v>14</v>
      </c>
      <c r="C19" s="107"/>
      <c r="D19" s="108"/>
      <c r="E19" s="108"/>
      <c r="F19" s="108"/>
      <c r="G19" s="108"/>
      <c r="H19" s="109"/>
      <c r="I19" s="81"/>
      <c r="J19" s="81"/>
      <c r="K19" s="81"/>
      <c r="L19" s="81"/>
      <c r="M19" s="39"/>
      <c r="N19" s="39"/>
      <c r="O19" s="5"/>
      <c r="P19" s="5"/>
      <c r="Q19" s="5"/>
      <c r="R19" s="5"/>
      <c r="S19" s="5"/>
      <c r="T19" s="5"/>
      <c r="U19" s="5"/>
    </row>
    <row r="20" spans="2:21" ht="15.65" hidden="1" x14ac:dyDescent="0.3">
      <c r="B20" s="8" t="s">
        <v>15</v>
      </c>
      <c r="C20" s="107"/>
      <c r="D20" s="108"/>
      <c r="E20" s="108"/>
      <c r="F20" s="108"/>
      <c r="G20" s="108"/>
      <c r="H20" s="109"/>
      <c r="I20" s="82"/>
      <c r="J20" s="82"/>
      <c r="K20" s="82"/>
      <c r="L20" s="82"/>
      <c r="M20" s="39"/>
      <c r="N20" s="39"/>
      <c r="O20" s="5"/>
      <c r="P20" s="5"/>
      <c r="Q20" s="5"/>
      <c r="R20" s="5"/>
      <c r="S20" s="5"/>
      <c r="T20" s="5"/>
      <c r="U20" s="5"/>
    </row>
    <row r="21" spans="2:21" ht="15.65" hidden="1" x14ac:dyDescent="0.3">
      <c r="B21" s="8" t="s">
        <v>16</v>
      </c>
      <c r="C21" s="107"/>
      <c r="D21" s="108"/>
      <c r="E21" s="108"/>
      <c r="F21" s="108"/>
      <c r="G21" s="108"/>
      <c r="H21" s="109"/>
      <c r="I21" s="81"/>
      <c r="J21" s="81"/>
      <c r="K21" s="81"/>
      <c r="L21" s="81"/>
      <c r="M21" s="81"/>
      <c r="N21" s="81"/>
      <c r="O21" s="5"/>
      <c r="P21" s="5"/>
      <c r="Q21" s="5"/>
      <c r="R21" s="5"/>
      <c r="S21" s="5"/>
      <c r="T21" s="5"/>
      <c r="U21" s="5"/>
    </row>
    <row r="22" spans="2:21" ht="15.65" hidden="1" x14ac:dyDescent="0.3">
      <c r="B22" s="8" t="s">
        <v>17</v>
      </c>
      <c r="C22" s="101"/>
      <c r="D22" s="101"/>
      <c r="E22" s="101"/>
      <c r="F22" s="101"/>
      <c r="G22" s="101"/>
      <c r="H22" s="101"/>
      <c r="I22" s="9"/>
      <c r="J22" s="9"/>
      <c r="K22" s="9"/>
      <c r="L22" s="9"/>
      <c r="M22" s="9"/>
      <c r="N22" s="9"/>
      <c r="O22" s="5"/>
      <c r="P22" s="5"/>
      <c r="Q22" s="5"/>
      <c r="R22" s="5"/>
      <c r="S22" s="5"/>
      <c r="T22" s="5"/>
      <c r="U22" s="5"/>
    </row>
    <row r="23" spans="2:21" ht="15.65" hidden="1" x14ac:dyDescent="0.3">
      <c r="B23" s="8" t="s">
        <v>18</v>
      </c>
      <c r="C23" s="101"/>
      <c r="D23" s="101"/>
      <c r="E23" s="101"/>
      <c r="F23" s="101"/>
      <c r="G23" s="101"/>
      <c r="H23" s="101"/>
      <c r="I23" s="9"/>
      <c r="J23" s="9"/>
      <c r="K23" s="9"/>
      <c r="L23" s="9"/>
      <c r="M23" s="9"/>
      <c r="N23" s="9"/>
      <c r="O23" s="5"/>
      <c r="P23" s="5"/>
      <c r="Q23" s="5"/>
      <c r="R23" s="5"/>
      <c r="S23" s="5"/>
      <c r="T23" s="5"/>
      <c r="U23" s="5"/>
    </row>
    <row r="24" spans="2:21" ht="15.65" hidden="1" x14ac:dyDescent="0.3">
      <c r="B24" s="8" t="s">
        <v>19</v>
      </c>
      <c r="C24" s="101"/>
      <c r="D24" s="101"/>
      <c r="E24" s="101"/>
      <c r="F24" s="101"/>
      <c r="G24" s="101"/>
      <c r="H24" s="101"/>
      <c r="I24" s="9"/>
      <c r="J24" s="9"/>
      <c r="K24" s="9"/>
      <c r="L24" s="9"/>
      <c r="M24" s="9"/>
      <c r="N24" s="9"/>
      <c r="O24" s="5"/>
      <c r="P24" s="5"/>
      <c r="Q24" s="5"/>
      <c r="R24" s="5"/>
      <c r="S24" s="5"/>
      <c r="T24" s="5"/>
      <c r="U24" s="5"/>
    </row>
    <row r="25" spans="2:21" ht="15.65" hidden="1" x14ac:dyDescent="0.3">
      <c r="B25" s="8" t="s">
        <v>20</v>
      </c>
      <c r="C25" s="101"/>
      <c r="D25" s="101"/>
      <c r="E25" s="101"/>
      <c r="F25" s="101"/>
      <c r="G25" s="101"/>
      <c r="H25" s="101"/>
      <c r="I25" s="9"/>
      <c r="J25" s="9"/>
      <c r="K25" s="9"/>
      <c r="L25" s="9"/>
      <c r="M25" s="9"/>
      <c r="N25" s="9"/>
      <c r="O25" s="5"/>
      <c r="P25" s="5"/>
      <c r="Q25" s="5"/>
      <c r="R25" s="5"/>
      <c r="S25" s="5"/>
      <c r="T25" s="5"/>
      <c r="U25" s="5"/>
    </row>
    <row r="26" spans="2:21" ht="15.65" hidden="1" x14ac:dyDescent="0.3">
      <c r="B26" s="8" t="s">
        <v>21</v>
      </c>
      <c r="C26" s="101"/>
      <c r="D26" s="101"/>
      <c r="E26" s="101"/>
      <c r="F26" s="101"/>
      <c r="G26" s="101"/>
      <c r="H26" s="101"/>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4</v>
      </c>
      <c r="I28" s="6" t="s">
        <v>4</v>
      </c>
      <c r="J28" s="6" t="s">
        <v>4</v>
      </c>
      <c r="K28" s="6" t="s">
        <v>4</v>
      </c>
      <c r="L28" s="6" t="s">
        <v>4</v>
      </c>
      <c r="M28" s="6" t="s">
        <v>4</v>
      </c>
      <c r="N28" s="6" t="s">
        <v>4</v>
      </c>
      <c r="O28" s="5"/>
      <c r="P28" s="5"/>
      <c r="Q28" s="5"/>
      <c r="R28" s="5"/>
      <c r="S28" s="5"/>
      <c r="T28" s="5"/>
      <c r="U28" s="5"/>
    </row>
    <row r="29" spans="2:21" ht="16.3" thickBot="1" x14ac:dyDescent="0.35">
      <c r="B29" s="4" t="s">
        <v>22</v>
      </c>
      <c r="C29" s="2"/>
      <c r="D29" s="5"/>
      <c r="E29" s="5"/>
      <c r="F29" s="5"/>
      <c r="G29" s="5"/>
      <c r="H29" s="7" t="s">
        <v>23</v>
      </c>
      <c r="I29" s="7" t="s">
        <v>6</v>
      </c>
      <c r="J29" s="7" t="s">
        <v>7</v>
      </c>
      <c r="K29" s="7" t="s">
        <v>8</v>
      </c>
      <c r="L29" s="7" t="s">
        <v>9</v>
      </c>
      <c r="M29" s="7" t="s">
        <v>10</v>
      </c>
      <c r="N29" s="7" t="s">
        <v>11</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65" x14ac:dyDescent="0.3">
      <c r="B31" s="8" t="s">
        <v>12</v>
      </c>
      <c r="C31" s="111" t="s">
        <v>287</v>
      </c>
      <c r="D31" s="112"/>
      <c r="E31" s="112"/>
      <c r="F31" s="112"/>
      <c r="G31" s="113"/>
      <c r="H31" s="82">
        <v>70</v>
      </c>
      <c r="I31" s="82">
        <v>70</v>
      </c>
      <c r="J31" s="82">
        <v>70</v>
      </c>
      <c r="K31" s="82">
        <v>70</v>
      </c>
      <c r="L31" s="82">
        <v>70</v>
      </c>
      <c r="M31" s="82">
        <v>70</v>
      </c>
      <c r="N31" s="82">
        <v>70</v>
      </c>
      <c r="O31" s="2"/>
      <c r="P31" s="2"/>
      <c r="Q31" s="2"/>
      <c r="R31" s="2"/>
      <c r="S31" s="2"/>
      <c r="T31" s="2"/>
      <c r="U31" s="2"/>
    </row>
    <row r="32" spans="2:21" ht="15.65" x14ac:dyDescent="0.3">
      <c r="B32" s="8" t="s">
        <v>13</v>
      </c>
      <c r="C32" s="107" t="s">
        <v>288</v>
      </c>
      <c r="D32" s="108"/>
      <c r="E32" s="108"/>
      <c r="F32" s="108"/>
      <c r="G32" s="109"/>
      <c r="H32" s="82">
        <v>147</v>
      </c>
      <c r="I32" s="82">
        <v>147</v>
      </c>
      <c r="J32" s="82">
        <v>147</v>
      </c>
      <c r="K32" s="82">
        <v>147</v>
      </c>
      <c r="L32" s="82">
        <v>147</v>
      </c>
      <c r="M32" s="82">
        <v>147</v>
      </c>
      <c r="N32" s="82">
        <v>147</v>
      </c>
      <c r="O32" s="2"/>
      <c r="P32" s="2"/>
      <c r="Q32" s="2"/>
      <c r="R32" s="2"/>
      <c r="S32" s="2"/>
      <c r="T32" s="2"/>
      <c r="U32" s="2"/>
    </row>
    <row r="33" spans="2:14" ht="15.65" hidden="1" x14ac:dyDescent="0.3">
      <c r="B33" s="8" t="s">
        <v>14</v>
      </c>
      <c r="C33" s="107"/>
      <c r="D33" s="108"/>
      <c r="E33" s="108"/>
      <c r="F33" s="108"/>
      <c r="G33" s="109"/>
      <c r="H33" s="82"/>
      <c r="I33" s="81"/>
      <c r="J33" s="81"/>
      <c r="K33" s="81"/>
      <c r="L33" s="81"/>
      <c r="M33" s="84"/>
      <c r="N33" s="84"/>
    </row>
    <row r="34" spans="2:14" ht="15.65" hidden="1" x14ac:dyDescent="0.3">
      <c r="B34" s="8" t="s">
        <v>15</v>
      </c>
      <c r="C34" s="107"/>
      <c r="D34" s="108"/>
      <c r="E34" s="108"/>
      <c r="F34" s="108"/>
      <c r="G34" s="109"/>
      <c r="H34" s="82"/>
      <c r="I34" s="85"/>
      <c r="J34" s="85"/>
      <c r="K34" s="85"/>
      <c r="L34" s="85"/>
      <c r="M34" s="85"/>
      <c r="N34" s="85"/>
    </row>
    <row r="35" spans="2:14" ht="15.65" hidden="1" x14ac:dyDescent="0.3">
      <c r="B35" s="8" t="s">
        <v>16</v>
      </c>
      <c r="C35" s="107"/>
      <c r="D35" s="108"/>
      <c r="E35" s="108"/>
      <c r="F35" s="108"/>
      <c r="G35" s="109"/>
      <c r="H35" s="82"/>
      <c r="I35" s="81"/>
      <c r="J35" s="81"/>
      <c r="K35" s="81"/>
      <c r="L35" s="81"/>
      <c r="M35" s="81"/>
      <c r="N35" s="81"/>
    </row>
    <row r="36" spans="2:14" ht="15.65" hidden="1" x14ac:dyDescent="0.3">
      <c r="B36" s="8" t="s">
        <v>17</v>
      </c>
      <c r="C36" s="104"/>
      <c r="D36" s="105"/>
      <c r="E36" s="105"/>
      <c r="F36" s="105"/>
      <c r="G36" s="106"/>
      <c r="H36" s="13"/>
      <c r="I36" s="9"/>
      <c r="J36" s="9"/>
      <c r="K36" s="9"/>
      <c r="L36" s="9"/>
      <c r="M36" s="9"/>
      <c r="N36" s="9"/>
    </row>
    <row r="37" spans="2:14" ht="15.65" hidden="1" x14ac:dyDescent="0.3">
      <c r="B37" s="8" t="s">
        <v>18</v>
      </c>
      <c r="C37" s="104"/>
      <c r="D37" s="105"/>
      <c r="E37" s="105"/>
      <c r="F37" s="105"/>
      <c r="G37" s="106"/>
      <c r="H37" s="13"/>
      <c r="I37" s="9"/>
      <c r="J37" s="9"/>
      <c r="K37" s="9"/>
      <c r="L37" s="9"/>
      <c r="M37" s="9"/>
      <c r="N37" s="9"/>
    </row>
    <row r="38" spans="2:14" ht="15.65" hidden="1" x14ac:dyDescent="0.3">
      <c r="B38" s="8" t="s">
        <v>19</v>
      </c>
      <c r="C38" s="104"/>
      <c r="D38" s="105"/>
      <c r="E38" s="105"/>
      <c r="F38" s="105"/>
      <c r="G38" s="106"/>
      <c r="H38" s="13"/>
      <c r="I38" s="9"/>
      <c r="J38" s="9"/>
      <c r="K38" s="9"/>
      <c r="L38" s="9"/>
      <c r="M38" s="9"/>
      <c r="N38" s="9"/>
    </row>
    <row r="39" spans="2:14" ht="15.65" hidden="1" x14ac:dyDescent="0.3">
      <c r="B39" s="8" t="s">
        <v>20</v>
      </c>
      <c r="C39" s="104"/>
      <c r="D39" s="105"/>
      <c r="E39" s="105"/>
      <c r="F39" s="105"/>
      <c r="G39" s="106"/>
      <c r="H39" s="13"/>
      <c r="I39" s="9"/>
      <c r="J39" s="9"/>
      <c r="K39" s="9"/>
      <c r="L39" s="9"/>
      <c r="M39" s="9"/>
      <c r="N39" s="9"/>
    </row>
    <row r="40" spans="2:14" ht="15.65" hidden="1" x14ac:dyDescent="0.3">
      <c r="B40" s="8" t="s">
        <v>21</v>
      </c>
      <c r="C40" s="104"/>
      <c r="D40" s="105"/>
      <c r="E40" s="105"/>
      <c r="F40" s="105"/>
      <c r="G40" s="106"/>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4</v>
      </c>
      <c r="J42" s="6" t="s">
        <v>4</v>
      </c>
      <c r="K42" s="6" t="s">
        <v>4</v>
      </c>
      <c r="L42" s="6" t="s">
        <v>4</v>
      </c>
      <c r="M42" s="6" t="s">
        <v>4</v>
      </c>
      <c r="N42" s="6" t="s">
        <v>4</v>
      </c>
    </row>
    <row r="43" spans="2:14" ht="16.3" thickBot="1" x14ac:dyDescent="0.35">
      <c r="B43" s="4" t="s">
        <v>24</v>
      </c>
      <c r="C43" s="2"/>
      <c r="D43" s="2"/>
      <c r="E43" s="2"/>
      <c r="F43" s="2"/>
      <c r="G43" s="5"/>
      <c r="H43" s="5"/>
      <c r="I43" s="7" t="s">
        <v>6</v>
      </c>
      <c r="J43" s="7" t="s">
        <v>7</v>
      </c>
      <c r="K43" s="7" t="s">
        <v>8</v>
      </c>
      <c r="L43" s="7" t="s">
        <v>9</v>
      </c>
      <c r="M43" s="7" t="s">
        <v>10</v>
      </c>
      <c r="N43" s="7" t="s">
        <v>11</v>
      </c>
    </row>
    <row r="44" spans="2:14" ht="15.65" x14ac:dyDescent="0.3">
      <c r="B44" s="2"/>
      <c r="C44" s="2"/>
      <c r="D44" s="2"/>
      <c r="E44" s="2"/>
      <c r="F44" s="2"/>
      <c r="G44" s="5"/>
      <c r="H44" s="5"/>
      <c r="I44" s="5"/>
      <c r="J44" s="5"/>
      <c r="K44" s="5"/>
      <c r="L44" s="5"/>
      <c r="M44" s="5"/>
      <c r="N44" s="5"/>
    </row>
    <row r="45" spans="2:14" ht="15.65" x14ac:dyDescent="0.3">
      <c r="B45" s="8" t="s">
        <v>12</v>
      </c>
      <c r="C45" s="101" t="s">
        <v>289</v>
      </c>
      <c r="D45" s="101"/>
      <c r="E45" s="101"/>
      <c r="F45" s="101"/>
      <c r="G45" s="101"/>
      <c r="H45" s="101"/>
      <c r="I45" s="82">
        <v>300</v>
      </c>
      <c r="J45" s="82">
        <v>300</v>
      </c>
      <c r="K45" s="82">
        <v>300</v>
      </c>
      <c r="L45" s="82">
        <v>300</v>
      </c>
      <c r="M45" s="82">
        <v>300</v>
      </c>
      <c r="N45" s="82">
        <v>300</v>
      </c>
    </row>
    <row r="46" spans="2:14" ht="15.65" x14ac:dyDescent="0.3">
      <c r="B46" s="8" t="s">
        <v>13</v>
      </c>
      <c r="C46" s="101" t="s">
        <v>290</v>
      </c>
      <c r="D46" s="101"/>
      <c r="E46" s="101"/>
      <c r="F46" s="101"/>
      <c r="G46" s="101"/>
      <c r="H46" s="101"/>
      <c r="I46" s="81">
        <v>6200</v>
      </c>
      <c r="J46" s="81">
        <v>6200</v>
      </c>
      <c r="K46" s="81">
        <v>6200</v>
      </c>
      <c r="L46" s="81">
        <v>6200</v>
      </c>
      <c r="M46" s="81">
        <v>6200</v>
      </c>
      <c r="N46" s="81">
        <v>6200</v>
      </c>
    </row>
    <row r="47" spans="2:14" ht="15.65" hidden="1" x14ac:dyDescent="0.3">
      <c r="B47" s="8" t="s">
        <v>14</v>
      </c>
      <c r="C47" s="101"/>
      <c r="D47" s="101"/>
      <c r="E47" s="101"/>
      <c r="F47" s="101"/>
      <c r="G47" s="101"/>
      <c r="H47" s="101"/>
      <c r="I47" s="81"/>
      <c r="J47" s="81"/>
      <c r="K47" s="81"/>
      <c r="L47" s="81"/>
      <c r="M47" s="86"/>
      <c r="N47" s="86"/>
    </row>
    <row r="48" spans="2:14" ht="15.65" hidden="1" x14ac:dyDescent="0.3">
      <c r="B48" s="8" t="s">
        <v>15</v>
      </c>
      <c r="C48" s="101"/>
      <c r="D48" s="101"/>
      <c r="E48" s="101"/>
      <c r="F48" s="101"/>
      <c r="G48" s="101"/>
      <c r="H48" s="101"/>
      <c r="I48" s="81"/>
      <c r="J48" s="81"/>
      <c r="K48" s="81"/>
      <c r="L48" s="81"/>
      <c r="M48" s="86"/>
      <c r="N48" s="86"/>
    </row>
    <row r="49" spans="2:14" ht="15.65" hidden="1" x14ac:dyDescent="0.3">
      <c r="B49" s="8" t="s">
        <v>16</v>
      </c>
      <c r="C49" s="101"/>
      <c r="D49" s="101"/>
      <c r="E49" s="101"/>
      <c r="F49" s="101"/>
      <c r="G49" s="101"/>
      <c r="H49" s="101"/>
      <c r="I49" s="81"/>
      <c r="J49" s="81"/>
      <c r="K49" s="81"/>
      <c r="L49" s="81"/>
      <c r="M49" s="81"/>
      <c r="N49" s="81"/>
    </row>
    <row r="50" spans="2:14" ht="15.65" hidden="1" x14ac:dyDescent="0.3">
      <c r="B50" s="8" t="s">
        <v>17</v>
      </c>
      <c r="C50" s="101"/>
      <c r="D50" s="101"/>
      <c r="E50" s="101"/>
      <c r="F50" s="101"/>
      <c r="G50" s="101"/>
      <c r="H50" s="101"/>
      <c r="I50" s="9"/>
      <c r="J50" s="9"/>
      <c r="K50" s="9"/>
      <c r="L50" s="9"/>
      <c r="M50" s="9"/>
      <c r="N50" s="9"/>
    </row>
    <row r="51" spans="2:14" ht="15.65" hidden="1" x14ac:dyDescent="0.3">
      <c r="B51" s="8" t="s">
        <v>18</v>
      </c>
      <c r="C51" s="101"/>
      <c r="D51" s="101"/>
      <c r="E51" s="101"/>
      <c r="F51" s="101"/>
      <c r="G51" s="101"/>
      <c r="H51" s="101"/>
      <c r="I51" s="9"/>
      <c r="J51" s="9"/>
      <c r="K51" s="9"/>
      <c r="L51" s="9"/>
      <c r="M51" s="9"/>
      <c r="N51" s="9"/>
    </row>
    <row r="52" spans="2:14" ht="15.65" hidden="1" x14ac:dyDescent="0.3">
      <c r="B52" s="8" t="s">
        <v>19</v>
      </c>
      <c r="C52" s="101"/>
      <c r="D52" s="101"/>
      <c r="E52" s="101"/>
      <c r="F52" s="101"/>
      <c r="G52" s="101"/>
      <c r="H52" s="101"/>
      <c r="I52" s="9"/>
      <c r="J52" s="9"/>
      <c r="K52" s="9"/>
      <c r="L52" s="9"/>
      <c r="M52" s="9"/>
      <c r="N52" s="9"/>
    </row>
    <row r="53" spans="2:14" ht="15.65" hidden="1" x14ac:dyDescent="0.3">
      <c r="B53" s="8" t="s">
        <v>20</v>
      </c>
      <c r="C53" s="101"/>
      <c r="D53" s="101"/>
      <c r="E53" s="101"/>
      <c r="F53" s="101"/>
      <c r="G53" s="101"/>
      <c r="H53" s="101"/>
      <c r="I53" s="9"/>
      <c r="J53" s="9"/>
      <c r="K53" s="9"/>
      <c r="L53" s="9"/>
      <c r="M53" s="9"/>
      <c r="N53" s="9"/>
    </row>
    <row r="54" spans="2:14" ht="15.65" hidden="1" x14ac:dyDescent="0.3">
      <c r="B54" s="8" t="s">
        <v>21</v>
      </c>
      <c r="C54" s="101"/>
      <c r="D54" s="101"/>
      <c r="E54" s="101"/>
      <c r="F54" s="101"/>
      <c r="G54" s="101"/>
      <c r="H54" s="101"/>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2A78F8-5584-409B-A06B-A47169267FCA}">
  <sheetPr>
    <pageSetUpPr fitToPage="1"/>
  </sheetPr>
  <dimension ref="B1:U55"/>
  <sheetViews>
    <sheetView zoomScaleNormal="100" zoomScaleSheetLayoutView="100" workbookViewId="0">
      <selection activeCell="B5" sqref="B5"/>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102" t="s">
        <v>0</v>
      </c>
      <c r="C1" s="102"/>
      <c r="D1" s="102"/>
      <c r="E1" s="102"/>
      <c r="F1" s="102"/>
      <c r="G1" s="102"/>
      <c r="H1" s="102"/>
      <c r="I1" s="102"/>
      <c r="J1" s="102"/>
      <c r="K1" s="102"/>
      <c r="L1" s="102"/>
      <c r="M1" s="102"/>
      <c r="N1" s="102"/>
      <c r="O1" s="1"/>
      <c r="P1" s="1"/>
      <c r="Q1" s="1"/>
      <c r="R1" s="1"/>
      <c r="S1" s="1"/>
      <c r="T1" s="1"/>
      <c r="U1" s="1"/>
    </row>
    <row r="2" spans="2:21" ht="15.65" x14ac:dyDescent="0.3">
      <c r="B2" s="102" t="s">
        <v>1</v>
      </c>
      <c r="C2" s="102"/>
      <c r="D2" s="102"/>
      <c r="E2" s="102"/>
      <c r="F2" s="102"/>
      <c r="G2" s="102"/>
      <c r="H2" s="102"/>
      <c r="I2" s="102"/>
      <c r="J2" s="102"/>
      <c r="K2" s="102"/>
      <c r="L2" s="102"/>
      <c r="M2" s="102"/>
      <c r="N2" s="102"/>
      <c r="O2" s="1"/>
      <c r="P2" s="1"/>
      <c r="Q2" s="1"/>
      <c r="R2" s="1"/>
      <c r="S2" s="1"/>
      <c r="T2" s="1"/>
      <c r="U2" s="1"/>
    </row>
    <row r="3" spans="2:21" ht="15.65" x14ac:dyDescent="0.3">
      <c r="B3" s="102" t="s">
        <v>25</v>
      </c>
      <c r="C3" s="102"/>
      <c r="D3" s="102"/>
      <c r="E3" s="102"/>
      <c r="F3" s="102"/>
      <c r="G3" s="102"/>
      <c r="H3" s="102"/>
      <c r="I3" s="102"/>
      <c r="J3" s="102"/>
      <c r="K3" s="102"/>
      <c r="L3" s="102"/>
      <c r="M3" s="102"/>
      <c r="N3" s="102"/>
      <c r="O3" s="14"/>
      <c r="P3" s="14"/>
      <c r="Q3" s="14"/>
      <c r="R3" s="14"/>
      <c r="S3" s="14"/>
      <c r="T3" s="14"/>
      <c r="U3" s="14"/>
    </row>
    <row r="4" spans="2:21" ht="15.65" x14ac:dyDescent="0.3">
      <c r="B4" s="3" t="s">
        <v>291</v>
      </c>
      <c r="C4" s="14"/>
      <c r="D4" s="14"/>
      <c r="E4" s="14"/>
      <c r="F4" s="14"/>
      <c r="G4" s="14"/>
      <c r="H4" s="14"/>
      <c r="I4" s="14"/>
      <c r="J4" s="14"/>
      <c r="K4" s="14"/>
      <c r="L4" s="14"/>
      <c r="M4" s="14"/>
      <c r="N4" s="14"/>
      <c r="O4" s="14"/>
      <c r="P4" s="14"/>
      <c r="Q4" s="14"/>
      <c r="R4" s="14"/>
      <c r="S4" s="14"/>
      <c r="T4" s="14"/>
      <c r="U4" s="14"/>
    </row>
    <row r="5" spans="2:21" ht="15.65" x14ac:dyDescent="0.3">
      <c r="B5" s="3" t="s">
        <v>292</v>
      </c>
      <c r="C5" s="14"/>
      <c r="D5" s="14"/>
      <c r="E5" s="14"/>
      <c r="F5" s="14"/>
      <c r="G5" s="14"/>
      <c r="H5" s="14"/>
      <c r="I5" s="14"/>
      <c r="J5" s="14"/>
      <c r="K5" s="14"/>
      <c r="L5" s="14"/>
      <c r="M5" s="14"/>
      <c r="N5" s="14"/>
      <c r="O5" s="14"/>
      <c r="P5" s="14"/>
      <c r="Q5" s="14"/>
      <c r="R5" s="14"/>
      <c r="S5" s="14"/>
      <c r="T5" s="14"/>
      <c r="U5" s="14"/>
    </row>
    <row r="6" spans="2:21" ht="15.65" x14ac:dyDescent="0.3">
      <c r="B6" s="3" t="s">
        <v>28</v>
      </c>
      <c r="C6" s="14"/>
      <c r="D6" s="14"/>
      <c r="E6" s="14"/>
      <c r="F6" s="14"/>
      <c r="G6" s="14"/>
      <c r="H6" s="14"/>
      <c r="I6" s="14"/>
      <c r="J6" s="14"/>
      <c r="K6" s="14"/>
      <c r="L6" s="14"/>
      <c r="M6" s="14"/>
      <c r="N6" s="14"/>
      <c r="O6" s="14"/>
      <c r="P6" s="14"/>
      <c r="Q6" s="14"/>
      <c r="R6" s="14"/>
      <c r="S6" s="14"/>
      <c r="T6" s="14"/>
      <c r="U6" s="14"/>
    </row>
    <row r="7" spans="2:21" ht="15.65" x14ac:dyDescent="0.3">
      <c r="B7" s="3" t="s">
        <v>293</v>
      </c>
      <c r="C7" s="14"/>
      <c r="D7" s="14"/>
      <c r="E7" s="14"/>
      <c r="F7" s="14"/>
      <c r="G7" s="14"/>
      <c r="H7" s="14"/>
      <c r="I7" s="14"/>
      <c r="J7" s="14"/>
      <c r="K7" s="14"/>
      <c r="L7" s="14"/>
      <c r="M7" s="14"/>
      <c r="N7" s="14"/>
      <c r="O7" s="14"/>
      <c r="P7" s="14"/>
      <c r="Q7" s="14"/>
      <c r="R7" s="14"/>
      <c r="S7" s="14"/>
      <c r="T7" s="14"/>
      <c r="U7" s="14"/>
    </row>
    <row r="9" spans="2:21" ht="15.65" x14ac:dyDescent="0.3">
      <c r="B9" s="4" t="s">
        <v>3</v>
      </c>
      <c r="C9" s="2"/>
      <c r="D9" s="5"/>
      <c r="E9" s="5"/>
      <c r="F9" s="5"/>
      <c r="G9" s="5"/>
      <c r="H9" s="5"/>
      <c r="I9" s="5"/>
      <c r="J9" s="5"/>
      <c r="K9" s="5"/>
      <c r="L9" s="5"/>
      <c r="M9" s="5"/>
      <c r="N9" s="5"/>
      <c r="O9" s="2"/>
      <c r="P9" s="2"/>
      <c r="Q9" s="2"/>
      <c r="R9" s="2"/>
      <c r="S9" s="2"/>
      <c r="T9" s="2"/>
      <c r="U9" s="2"/>
    </row>
    <row r="10" spans="2:21" ht="15.65" x14ac:dyDescent="0.3">
      <c r="B10" s="103" t="s">
        <v>476</v>
      </c>
      <c r="C10" s="103"/>
      <c r="D10" s="103"/>
      <c r="E10" s="103"/>
      <c r="F10" s="103"/>
      <c r="G10" s="103"/>
      <c r="H10" s="103"/>
      <c r="I10" s="103"/>
      <c r="J10" s="103"/>
      <c r="K10" s="103"/>
      <c r="L10" s="103"/>
      <c r="M10" s="103"/>
      <c r="N10" s="103"/>
      <c r="O10" s="2"/>
      <c r="P10" s="2"/>
      <c r="Q10" s="2"/>
      <c r="R10" s="2"/>
      <c r="S10" s="2"/>
      <c r="T10" s="2"/>
      <c r="U10" s="2"/>
    </row>
    <row r="11" spans="2:21" ht="15.65" x14ac:dyDescent="0.3">
      <c r="B11" s="103"/>
      <c r="C11" s="103"/>
      <c r="D11" s="103"/>
      <c r="E11" s="103"/>
      <c r="F11" s="103"/>
      <c r="G11" s="103"/>
      <c r="H11" s="103"/>
      <c r="I11" s="103"/>
      <c r="J11" s="103"/>
      <c r="K11" s="103"/>
      <c r="L11" s="103"/>
      <c r="M11" s="103"/>
      <c r="N11" s="103"/>
      <c r="O11" s="2"/>
      <c r="P11" s="2"/>
      <c r="Q11" s="2"/>
      <c r="R11" s="2"/>
      <c r="S11" s="2"/>
      <c r="T11" s="2"/>
      <c r="U11" s="2"/>
    </row>
    <row r="12" spans="2:21" ht="15.65" x14ac:dyDescent="0.3">
      <c r="B12" s="103"/>
      <c r="C12" s="103"/>
      <c r="D12" s="103"/>
      <c r="E12" s="103"/>
      <c r="F12" s="103"/>
      <c r="G12" s="103"/>
      <c r="H12" s="103"/>
      <c r="I12" s="103"/>
      <c r="J12" s="103"/>
      <c r="K12" s="103"/>
      <c r="L12" s="103"/>
      <c r="M12" s="103"/>
      <c r="N12" s="103"/>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4"/>
      <c r="E14" s="14"/>
      <c r="F14" s="14"/>
      <c r="G14" s="14"/>
      <c r="H14" s="14"/>
      <c r="I14" s="6" t="s">
        <v>4</v>
      </c>
      <c r="J14" s="6" t="s">
        <v>4</v>
      </c>
      <c r="K14" s="6" t="s">
        <v>4</v>
      </c>
      <c r="L14" s="6" t="s">
        <v>4</v>
      </c>
      <c r="M14" s="6" t="s">
        <v>4</v>
      </c>
      <c r="N14" s="6" t="s">
        <v>4</v>
      </c>
      <c r="O14" s="2"/>
      <c r="P14" s="2"/>
      <c r="Q14" s="2"/>
      <c r="R14" s="2"/>
      <c r="S14" s="2"/>
      <c r="T14" s="2"/>
      <c r="U14" s="2"/>
    </row>
    <row r="15" spans="2:21" ht="16.3" thickBot="1" x14ac:dyDescent="0.35">
      <c r="B15" s="4" t="s">
        <v>5</v>
      </c>
      <c r="C15" s="1"/>
      <c r="D15" s="14"/>
      <c r="E15" s="14"/>
      <c r="F15" s="14"/>
      <c r="G15" s="14"/>
      <c r="H15" s="14"/>
      <c r="I15" s="7" t="s">
        <v>6</v>
      </c>
      <c r="J15" s="7" t="s">
        <v>7</v>
      </c>
      <c r="K15" s="7" t="s">
        <v>8</v>
      </c>
      <c r="L15" s="7" t="s">
        <v>9</v>
      </c>
      <c r="M15" s="7" t="s">
        <v>10</v>
      </c>
      <c r="N15" s="7" t="s">
        <v>11</v>
      </c>
      <c r="O15" s="2"/>
      <c r="P15" s="2"/>
      <c r="Q15" s="2"/>
      <c r="R15" s="2"/>
      <c r="S15" s="2"/>
      <c r="T15" s="2"/>
      <c r="U15" s="2"/>
    </row>
    <row r="17" spans="2:21" ht="15.65" x14ac:dyDescent="0.3">
      <c r="B17" s="8" t="s">
        <v>12</v>
      </c>
      <c r="C17" s="114" t="s">
        <v>294</v>
      </c>
      <c r="D17" s="114"/>
      <c r="E17" s="114"/>
      <c r="F17" s="114"/>
      <c r="G17" s="114"/>
      <c r="H17" s="114"/>
      <c r="I17" s="87">
        <v>0</v>
      </c>
      <c r="J17" s="87">
        <v>90</v>
      </c>
      <c r="K17" s="87">
        <v>90</v>
      </c>
      <c r="L17" s="87">
        <v>90</v>
      </c>
      <c r="M17" s="87">
        <v>90</v>
      </c>
      <c r="N17" s="87">
        <v>90</v>
      </c>
      <c r="O17" s="5"/>
      <c r="P17" s="5"/>
      <c r="Q17" s="5"/>
      <c r="R17" s="5"/>
      <c r="S17" s="5"/>
      <c r="T17" s="5"/>
      <c r="U17" s="5"/>
    </row>
    <row r="18" spans="2:21" ht="30.05" customHeight="1" x14ac:dyDescent="0.3">
      <c r="B18" s="8" t="s">
        <v>13</v>
      </c>
      <c r="C18" s="115" t="s">
        <v>295</v>
      </c>
      <c r="D18" s="116"/>
      <c r="E18" s="116"/>
      <c r="F18" s="116"/>
      <c r="G18" s="116"/>
      <c r="H18" s="117"/>
      <c r="I18" s="88">
        <v>0</v>
      </c>
      <c r="J18" s="88">
        <v>0</v>
      </c>
      <c r="K18" s="88">
        <v>100</v>
      </c>
      <c r="L18" s="88">
        <v>100</v>
      </c>
      <c r="M18" s="89">
        <v>100</v>
      </c>
      <c r="N18" s="89">
        <v>100</v>
      </c>
      <c r="O18" s="5"/>
      <c r="P18" s="5"/>
      <c r="Q18" s="5"/>
      <c r="R18" s="5"/>
      <c r="S18" s="5" t="s">
        <v>296</v>
      </c>
      <c r="T18" s="5"/>
      <c r="U18" s="5"/>
    </row>
    <row r="19" spans="2:21" ht="30.05" customHeight="1" x14ac:dyDescent="0.3">
      <c r="B19" s="8" t="s">
        <v>14</v>
      </c>
      <c r="C19" s="115" t="s">
        <v>297</v>
      </c>
      <c r="D19" s="116"/>
      <c r="E19" s="116"/>
      <c r="F19" s="116"/>
      <c r="G19" s="116"/>
      <c r="H19" s="117"/>
      <c r="I19" s="88">
        <v>0</v>
      </c>
      <c r="J19" s="88">
        <v>0</v>
      </c>
      <c r="K19" s="88">
        <v>100</v>
      </c>
      <c r="L19" s="88">
        <v>100</v>
      </c>
      <c r="M19" s="89">
        <v>100</v>
      </c>
      <c r="N19" s="89">
        <v>100</v>
      </c>
      <c r="O19" s="5"/>
      <c r="P19" s="5"/>
      <c r="Q19" s="5"/>
      <c r="R19" s="5"/>
      <c r="S19" s="5"/>
      <c r="T19" s="5"/>
      <c r="U19" s="5"/>
    </row>
    <row r="20" spans="2:21" ht="30.05" customHeight="1" x14ac:dyDescent="0.3">
      <c r="B20" s="8" t="s">
        <v>15</v>
      </c>
      <c r="C20" s="115" t="s">
        <v>298</v>
      </c>
      <c r="D20" s="116"/>
      <c r="E20" s="116"/>
      <c r="F20" s="116"/>
      <c r="G20" s="116"/>
      <c r="H20" s="117"/>
      <c r="I20" s="87">
        <v>0</v>
      </c>
      <c r="J20" s="87">
        <v>0</v>
      </c>
      <c r="K20" s="87">
        <v>100</v>
      </c>
      <c r="L20" s="87">
        <v>100</v>
      </c>
      <c r="M20" s="89">
        <v>100</v>
      </c>
      <c r="N20" s="89">
        <v>100</v>
      </c>
      <c r="O20" s="5"/>
      <c r="P20" s="5"/>
      <c r="Q20" s="5"/>
      <c r="R20" s="5"/>
      <c r="S20" s="5"/>
      <c r="T20" s="5"/>
      <c r="U20" s="5"/>
    </row>
    <row r="21" spans="2:21" ht="30.05" customHeight="1" x14ac:dyDescent="0.3">
      <c r="B21" s="8" t="s">
        <v>16</v>
      </c>
      <c r="C21" s="115" t="s">
        <v>299</v>
      </c>
      <c r="D21" s="116"/>
      <c r="E21" s="116"/>
      <c r="F21" s="116"/>
      <c r="G21" s="116"/>
      <c r="H21" s="117"/>
      <c r="I21" s="88">
        <v>0</v>
      </c>
      <c r="J21" s="88">
        <v>0</v>
      </c>
      <c r="K21" s="88">
        <v>100</v>
      </c>
      <c r="L21" s="88">
        <v>100</v>
      </c>
      <c r="M21" s="88">
        <v>100</v>
      </c>
      <c r="N21" s="88">
        <v>100</v>
      </c>
      <c r="O21" s="5"/>
      <c r="P21" s="5"/>
      <c r="Q21" s="5"/>
      <c r="R21" s="5"/>
      <c r="S21" s="5"/>
      <c r="T21" s="5"/>
      <c r="U21" s="5"/>
    </row>
    <row r="22" spans="2:21" ht="15.65" hidden="1" x14ac:dyDescent="0.3">
      <c r="B22" s="8" t="s">
        <v>17</v>
      </c>
      <c r="C22" s="101"/>
      <c r="D22" s="101"/>
      <c r="E22" s="101"/>
      <c r="F22" s="101"/>
      <c r="G22" s="101"/>
      <c r="H22" s="101"/>
      <c r="I22" s="9"/>
      <c r="J22" s="9"/>
      <c r="K22" s="9"/>
      <c r="L22" s="9"/>
      <c r="M22" s="9"/>
      <c r="N22" s="9"/>
      <c r="O22" s="5"/>
      <c r="P22" s="5"/>
      <c r="Q22" s="5"/>
      <c r="R22" s="5"/>
      <c r="S22" s="5"/>
      <c r="T22" s="5"/>
      <c r="U22" s="5"/>
    </row>
    <row r="23" spans="2:21" ht="15.65" hidden="1" x14ac:dyDescent="0.3">
      <c r="B23" s="8" t="s">
        <v>18</v>
      </c>
      <c r="C23" s="101"/>
      <c r="D23" s="101"/>
      <c r="E23" s="101"/>
      <c r="F23" s="101"/>
      <c r="G23" s="101"/>
      <c r="H23" s="101"/>
      <c r="I23" s="9"/>
      <c r="J23" s="9"/>
      <c r="K23" s="9"/>
      <c r="L23" s="9"/>
      <c r="M23" s="9"/>
      <c r="N23" s="9"/>
      <c r="O23" s="5"/>
      <c r="P23" s="5"/>
      <c r="Q23" s="5"/>
      <c r="R23" s="5"/>
      <c r="S23" s="5"/>
      <c r="T23" s="5"/>
      <c r="U23" s="5"/>
    </row>
    <row r="24" spans="2:21" ht="15.65" hidden="1" x14ac:dyDescent="0.3">
      <c r="B24" s="8" t="s">
        <v>19</v>
      </c>
      <c r="C24" s="101"/>
      <c r="D24" s="101"/>
      <c r="E24" s="101"/>
      <c r="F24" s="101"/>
      <c r="G24" s="101"/>
      <c r="H24" s="101"/>
      <c r="I24" s="9"/>
      <c r="J24" s="9"/>
      <c r="K24" s="9"/>
      <c r="L24" s="9"/>
      <c r="M24" s="9"/>
      <c r="N24" s="9"/>
      <c r="O24" s="5"/>
      <c r="P24" s="5"/>
      <c r="Q24" s="5"/>
      <c r="R24" s="5"/>
      <c r="S24" s="5"/>
      <c r="T24" s="5"/>
      <c r="U24" s="5"/>
    </row>
    <row r="25" spans="2:21" ht="15.65" hidden="1" x14ac:dyDescent="0.3">
      <c r="B25" s="8" t="s">
        <v>20</v>
      </c>
      <c r="C25" s="101"/>
      <c r="D25" s="101"/>
      <c r="E25" s="101"/>
      <c r="F25" s="101"/>
      <c r="G25" s="101"/>
      <c r="H25" s="101"/>
      <c r="I25" s="9"/>
      <c r="J25" s="9"/>
      <c r="K25" s="9"/>
      <c r="L25" s="9"/>
      <c r="M25" s="9"/>
      <c r="N25" s="9"/>
      <c r="O25" s="5"/>
      <c r="P25" s="5"/>
      <c r="Q25" s="5"/>
      <c r="R25" s="5"/>
      <c r="S25" s="5"/>
      <c r="T25" s="5"/>
      <c r="U25" s="5"/>
    </row>
    <row r="26" spans="2:21" ht="15.65" hidden="1" x14ac:dyDescent="0.3">
      <c r="B26" s="8" t="s">
        <v>21</v>
      </c>
      <c r="C26" s="101"/>
      <c r="D26" s="101"/>
      <c r="E26" s="101"/>
      <c r="F26" s="101"/>
      <c r="G26" s="101"/>
      <c r="H26" s="101"/>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4</v>
      </c>
      <c r="I28" s="6" t="s">
        <v>4</v>
      </c>
      <c r="J28" s="6" t="s">
        <v>4</v>
      </c>
      <c r="K28" s="6" t="s">
        <v>4</v>
      </c>
      <c r="L28" s="6" t="s">
        <v>4</v>
      </c>
      <c r="M28" s="6" t="s">
        <v>4</v>
      </c>
      <c r="N28" s="6" t="s">
        <v>4</v>
      </c>
      <c r="O28" s="5"/>
      <c r="P28" s="5"/>
      <c r="Q28" s="5"/>
      <c r="R28" s="5"/>
      <c r="S28" s="5"/>
      <c r="T28" s="5"/>
      <c r="U28" s="5"/>
    </row>
    <row r="29" spans="2:21" ht="16.3" thickBot="1" x14ac:dyDescent="0.35">
      <c r="B29" s="4" t="s">
        <v>22</v>
      </c>
      <c r="C29" s="2"/>
      <c r="D29" s="5"/>
      <c r="E29" s="5"/>
      <c r="F29" s="5"/>
      <c r="G29" s="5"/>
      <c r="H29" s="7" t="s">
        <v>23</v>
      </c>
      <c r="I29" s="7" t="s">
        <v>6</v>
      </c>
      <c r="J29" s="7" t="s">
        <v>7</v>
      </c>
      <c r="K29" s="7" t="s">
        <v>8</v>
      </c>
      <c r="L29" s="7" t="s">
        <v>9</v>
      </c>
      <c r="M29" s="7" t="s">
        <v>10</v>
      </c>
      <c r="N29" s="7" t="s">
        <v>11</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65" x14ac:dyDescent="0.3">
      <c r="B31" s="8" t="s">
        <v>12</v>
      </c>
      <c r="C31" s="115" t="s">
        <v>300</v>
      </c>
      <c r="D31" s="116"/>
      <c r="E31" s="116"/>
      <c r="F31" s="116"/>
      <c r="G31" s="117"/>
      <c r="H31" s="87">
        <v>0</v>
      </c>
      <c r="I31" s="90">
        <v>0</v>
      </c>
      <c r="J31" s="90">
        <v>90</v>
      </c>
      <c r="K31" s="90">
        <v>90</v>
      </c>
      <c r="L31" s="90">
        <v>90</v>
      </c>
      <c r="M31" s="87">
        <v>90</v>
      </c>
      <c r="N31" s="87">
        <v>90</v>
      </c>
      <c r="O31" s="2"/>
      <c r="P31" s="2"/>
      <c r="Q31" s="2"/>
      <c r="R31" s="2"/>
      <c r="S31" s="2"/>
      <c r="T31" s="2"/>
      <c r="U31" s="2"/>
    </row>
    <row r="32" spans="2:21" ht="15.65" x14ac:dyDescent="0.3">
      <c r="B32" s="8" t="s">
        <v>13</v>
      </c>
      <c r="C32" s="115" t="s">
        <v>301</v>
      </c>
      <c r="D32" s="116"/>
      <c r="E32" s="116"/>
      <c r="F32" s="116"/>
      <c r="G32" s="117"/>
      <c r="H32" s="87">
        <v>0</v>
      </c>
      <c r="I32" s="90">
        <v>0</v>
      </c>
      <c r="J32" s="90">
        <v>0</v>
      </c>
      <c r="K32" s="90">
        <v>50</v>
      </c>
      <c r="L32" s="90">
        <v>50</v>
      </c>
      <c r="M32" s="87">
        <v>50</v>
      </c>
      <c r="N32" s="87">
        <v>50</v>
      </c>
      <c r="O32" s="2"/>
      <c r="P32" s="2"/>
      <c r="Q32" s="2"/>
      <c r="R32" s="2"/>
      <c r="S32" s="2"/>
      <c r="T32" s="2"/>
      <c r="U32" s="2"/>
    </row>
    <row r="33" spans="2:14" ht="30.05" customHeight="1" x14ac:dyDescent="0.3">
      <c r="B33" s="8" t="s">
        <v>14</v>
      </c>
      <c r="C33" s="115" t="s">
        <v>302</v>
      </c>
      <c r="D33" s="116"/>
      <c r="E33" s="116"/>
      <c r="F33" s="116"/>
      <c r="G33" s="117"/>
      <c r="H33" s="87">
        <v>0</v>
      </c>
      <c r="I33" s="88">
        <v>0</v>
      </c>
      <c r="J33" s="88">
        <v>0</v>
      </c>
      <c r="K33" s="88">
        <v>100</v>
      </c>
      <c r="L33" s="88">
        <v>100</v>
      </c>
      <c r="M33" s="87">
        <v>100</v>
      </c>
      <c r="N33" s="87">
        <v>100</v>
      </c>
    </row>
    <row r="34" spans="2:14" ht="15.65" x14ac:dyDescent="0.3">
      <c r="B34" s="8" t="s">
        <v>15</v>
      </c>
      <c r="C34" s="115" t="s">
        <v>303</v>
      </c>
      <c r="D34" s="116"/>
      <c r="E34" s="116"/>
      <c r="F34" s="116"/>
      <c r="G34" s="117"/>
      <c r="H34" s="87">
        <v>0</v>
      </c>
      <c r="I34" s="91">
        <v>0</v>
      </c>
      <c r="J34" s="91">
        <v>0</v>
      </c>
      <c r="K34" s="91">
        <v>100</v>
      </c>
      <c r="L34" s="91">
        <v>100</v>
      </c>
      <c r="M34" s="91">
        <v>100</v>
      </c>
      <c r="N34" s="91">
        <v>100</v>
      </c>
    </row>
    <row r="35" spans="2:14" ht="15.65" x14ac:dyDescent="0.3">
      <c r="B35" s="8" t="s">
        <v>16</v>
      </c>
      <c r="C35" s="115" t="s">
        <v>304</v>
      </c>
      <c r="D35" s="116"/>
      <c r="E35" s="116"/>
      <c r="F35" s="116"/>
      <c r="G35" s="117"/>
      <c r="H35" s="87">
        <v>0</v>
      </c>
      <c r="I35" s="88">
        <v>0</v>
      </c>
      <c r="J35" s="88">
        <v>0</v>
      </c>
      <c r="K35" s="88">
        <v>100</v>
      </c>
      <c r="L35" s="88">
        <v>100</v>
      </c>
      <c r="M35" s="88">
        <v>100</v>
      </c>
      <c r="N35" s="88">
        <v>100</v>
      </c>
    </row>
    <row r="36" spans="2:14" ht="15.65" hidden="1" x14ac:dyDescent="0.3">
      <c r="B36" s="8" t="s">
        <v>17</v>
      </c>
      <c r="C36" s="104"/>
      <c r="D36" s="105"/>
      <c r="E36" s="105"/>
      <c r="F36" s="105"/>
      <c r="G36" s="106"/>
      <c r="H36" s="13"/>
      <c r="I36" s="9"/>
      <c r="J36" s="9"/>
      <c r="K36" s="9"/>
      <c r="L36" s="9"/>
      <c r="M36" s="9"/>
      <c r="N36" s="9"/>
    </row>
    <row r="37" spans="2:14" ht="15.65" hidden="1" x14ac:dyDescent="0.3">
      <c r="B37" s="8" t="s">
        <v>18</v>
      </c>
      <c r="C37" s="104"/>
      <c r="D37" s="105"/>
      <c r="E37" s="105"/>
      <c r="F37" s="105"/>
      <c r="G37" s="106"/>
      <c r="H37" s="13"/>
      <c r="I37" s="9"/>
      <c r="J37" s="9"/>
      <c r="K37" s="9"/>
      <c r="L37" s="9"/>
      <c r="M37" s="9"/>
      <c r="N37" s="9"/>
    </row>
    <row r="38" spans="2:14" ht="15.65" hidden="1" x14ac:dyDescent="0.3">
      <c r="B38" s="8" t="s">
        <v>19</v>
      </c>
      <c r="C38" s="104"/>
      <c r="D38" s="105"/>
      <c r="E38" s="105"/>
      <c r="F38" s="105"/>
      <c r="G38" s="106"/>
      <c r="H38" s="13"/>
      <c r="I38" s="9"/>
      <c r="J38" s="9"/>
      <c r="K38" s="9"/>
      <c r="L38" s="9"/>
      <c r="M38" s="9"/>
      <c r="N38" s="9"/>
    </row>
    <row r="39" spans="2:14" ht="15.65" hidden="1" x14ac:dyDescent="0.3">
      <c r="B39" s="8" t="s">
        <v>20</v>
      </c>
      <c r="C39" s="104"/>
      <c r="D39" s="105"/>
      <c r="E39" s="105"/>
      <c r="F39" s="105"/>
      <c r="G39" s="106"/>
      <c r="H39" s="13"/>
      <c r="I39" s="9"/>
      <c r="J39" s="9"/>
      <c r="K39" s="9"/>
      <c r="L39" s="9"/>
      <c r="M39" s="9"/>
      <c r="N39" s="9"/>
    </row>
    <row r="40" spans="2:14" ht="15.65" hidden="1" x14ac:dyDescent="0.3">
      <c r="B40" s="8" t="s">
        <v>21</v>
      </c>
      <c r="C40" s="104"/>
      <c r="D40" s="105"/>
      <c r="E40" s="105"/>
      <c r="F40" s="105"/>
      <c r="G40" s="106"/>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4</v>
      </c>
      <c r="J42" s="6" t="s">
        <v>4</v>
      </c>
      <c r="K42" s="6" t="s">
        <v>4</v>
      </c>
      <c r="L42" s="6" t="s">
        <v>4</v>
      </c>
      <c r="M42" s="6" t="s">
        <v>4</v>
      </c>
      <c r="N42" s="6" t="s">
        <v>4</v>
      </c>
    </row>
    <row r="43" spans="2:14" ht="16.3" thickBot="1" x14ac:dyDescent="0.35">
      <c r="B43" s="4" t="s">
        <v>24</v>
      </c>
      <c r="C43" s="2"/>
      <c r="D43" s="2"/>
      <c r="E43" s="2"/>
      <c r="F43" s="2"/>
      <c r="G43" s="5"/>
      <c r="H43" s="5"/>
      <c r="I43" s="7" t="s">
        <v>6</v>
      </c>
      <c r="J43" s="7" t="s">
        <v>7</v>
      </c>
      <c r="K43" s="7" t="s">
        <v>8</v>
      </c>
      <c r="L43" s="7" t="s">
        <v>9</v>
      </c>
      <c r="M43" s="7" t="s">
        <v>10</v>
      </c>
      <c r="N43" s="7" t="s">
        <v>11</v>
      </c>
    </row>
    <row r="44" spans="2:14" ht="15.65" x14ac:dyDescent="0.3">
      <c r="B44" s="2"/>
      <c r="C44" s="2"/>
      <c r="D44" s="2"/>
      <c r="E44" s="2"/>
      <c r="F44" s="2"/>
      <c r="G44" s="5"/>
      <c r="H44" s="5"/>
      <c r="I44" s="5"/>
      <c r="J44" s="5"/>
      <c r="K44" s="5"/>
      <c r="L44" s="5"/>
      <c r="M44" s="5"/>
      <c r="N44" s="5"/>
    </row>
    <row r="45" spans="2:14" s="93" customFormat="1" ht="30.05" customHeight="1" x14ac:dyDescent="0.3">
      <c r="B45" s="66" t="s">
        <v>12</v>
      </c>
      <c r="C45" s="114" t="s">
        <v>305</v>
      </c>
      <c r="D45" s="114"/>
      <c r="E45" s="114"/>
      <c r="F45" s="114"/>
      <c r="G45" s="114"/>
      <c r="H45" s="114"/>
      <c r="I45" s="88">
        <v>0</v>
      </c>
      <c r="J45" s="88">
        <v>1</v>
      </c>
      <c r="K45" s="88"/>
      <c r="L45" s="88"/>
      <c r="M45" s="92"/>
      <c r="N45" s="92"/>
    </row>
    <row r="46" spans="2:14" s="93" customFormat="1" ht="30.05" customHeight="1" x14ac:dyDescent="0.3">
      <c r="B46" s="66" t="s">
        <v>13</v>
      </c>
      <c r="C46" s="114" t="s">
        <v>306</v>
      </c>
      <c r="D46" s="114"/>
      <c r="E46" s="114"/>
      <c r="F46" s="114"/>
      <c r="G46" s="114"/>
      <c r="H46" s="114"/>
      <c r="I46" s="88">
        <v>0</v>
      </c>
      <c r="J46" s="88">
        <v>0</v>
      </c>
      <c r="K46" s="88">
        <v>1</v>
      </c>
      <c r="L46" s="88"/>
      <c r="M46" s="92"/>
      <c r="N46" s="92"/>
    </row>
    <row r="47" spans="2:14" s="93" customFormat="1" ht="30.05" customHeight="1" x14ac:dyDescent="0.3">
      <c r="B47" s="66" t="s">
        <v>14</v>
      </c>
      <c r="C47" s="114" t="s">
        <v>307</v>
      </c>
      <c r="D47" s="114"/>
      <c r="E47" s="114"/>
      <c r="F47" s="114"/>
      <c r="G47" s="114"/>
      <c r="H47" s="114"/>
      <c r="I47" s="88">
        <v>0</v>
      </c>
      <c r="J47" s="88">
        <v>0</v>
      </c>
      <c r="K47" s="88">
        <v>1</v>
      </c>
      <c r="L47" s="88"/>
      <c r="M47" s="94"/>
      <c r="N47" s="94"/>
    </row>
    <row r="48" spans="2:14" s="93" customFormat="1" ht="30.05" customHeight="1" x14ac:dyDescent="0.3">
      <c r="B48" s="66" t="s">
        <v>15</v>
      </c>
      <c r="C48" s="114" t="s">
        <v>308</v>
      </c>
      <c r="D48" s="114"/>
      <c r="E48" s="114"/>
      <c r="F48" s="114"/>
      <c r="G48" s="114"/>
      <c r="H48" s="114"/>
      <c r="I48" s="88">
        <v>0</v>
      </c>
      <c r="J48" s="88">
        <v>0</v>
      </c>
      <c r="K48" s="88">
        <v>1</v>
      </c>
      <c r="L48" s="88"/>
      <c r="M48" s="94"/>
      <c r="N48" s="94"/>
    </row>
    <row r="49" spans="2:14" s="93" customFormat="1" ht="30.05" customHeight="1" x14ac:dyDescent="0.3">
      <c r="B49" s="66" t="s">
        <v>16</v>
      </c>
      <c r="C49" s="114" t="s">
        <v>309</v>
      </c>
      <c r="D49" s="114"/>
      <c r="E49" s="114"/>
      <c r="F49" s="114"/>
      <c r="G49" s="114"/>
      <c r="H49" s="114"/>
      <c r="I49" s="88">
        <v>0</v>
      </c>
      <c r="J49" s="88">
        <v>0</v>
      </c>
      <c r="K49" s="88">
        <v>3</v>
      </c>
      <c r="L49" s="88"/>
      <c r="M49" s="88"/>
      <c r="N49" s="88"/>
    </row>
    <row r="50" spans="2:14" ht="15.65" hidden="1" x14ac:dyDescent="0.3">
      <c r="B50" s="8" t="s">
        <v>17</v>
      </c>
      <c r="C50" s="101"/>
      <c r="D50" s="101"/>
      <c r="E50" s="101"/>
      <c r="F50" s="101"/>
      <c r="G50" s="101"/>
      <c r="H50" s="101"/>
      <c r="I50" s="9"/>
      <c r="J50" s="9"/>
      <c r="K50" s="9"/>
      <c r="L50" s="9"/>
      <c r="M50" s="9"/>
      <c r="N50" s="9"/>
    </row>
    <row r="51" spans="2:14" ht="15.65" hidden="1" x14ac:dyDescent="0.3">
      <c r="B51" s="8" t="s">
        <v>18</v>
      </c>
      <c r="C51" s="101"/>
      <c r="D51" s="101"/>
      <c r="E51" s="101"/>
      <c r="F51" s="101"/>
      <c r="G51" s="101"/>
      <c r="H51" s="101"/>
      <c r="I51" s="9"/>
      <c r="J51" s="9"/>
      <c r="K51" s="9"/>
      <c r="L51" s="9"/>
      <c r="M51" s="9"/>
      <c r="N51" s="9"/>
    </row>
    <row r="52" spans="2:14" ht="15.65" hidden="1" x14ac:dyDescent="0.3">
      <c r="B52" s="8" t="s">
        <v>19</v>
      </c>
      <c r="C52" s="101"/>
      <c r="D52" s="101"/>
      <c r="E52" s="101"/>
      <c r="F52" s="101"/>
      <c r="G52" s="101"/>
      <c r="H52" s="101"/>
      <c r="I52" s="9"/>
      <c r="J52" s="9"/>
      <c r="K52" s="9"/>
      <c r="L52" s="9"/>
      <c r="M52" s="9"/>
      <c r="N52" s="9"/>
    </row>
    <row r="53" spans="2:14" ht="15.65" hidden="1" x14ac:dyDescent="0.3">
      <c r="B53" s="8" t="s">
        <v>20</v>
      </c>
      <c r="C53" s="101"/>
      <c r="D53" s="101"/>
      <c r="E53" s="101"/>
      <c r="F53" s="101"/>
      <c r="G53" s="101"/>
      <c r="H53" s="101"/>
      <c r="I53" s="9"/>
      <c r="J53" s="9"/>
      <c r="K53" s="9"/>
      <c r="L53" s="9"/>
      <c r="M53" s="9"/>
      <c r="N53" s="9"/>
    </row>
    <row r="54" spans="2:14" ht="15.65" hidden="1" x14ac:dyDescent="0.3">
      <c r="B54" s="8" t="s">
        <v>21</v>
      </c>
      <c r="C54" s="101"/>
      <c r="D54" s="101"/>
      <c r="E54" s="101"/>
      <c r="F54" s="101"/>
      <c r="G54" s="101"/>
      <c r="H54" s="101"/>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68"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E1615C-C036-4531-A0A8-D78B6DBCB486}">
  <sheetPr>
    <pageSetUpPr fitToPage="1"/>
  </sheetPr>
  <dimension ref="B1:U54"/>
  <sheetViews>
    <sheetView zoomScaleNormal="100" workbookViewId="0">
      <selection activeCell="B5" sqref="B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02" t="s">
        <v>0</v>
      </c>
      <c r="C1" s="102"/>
      <c r="D1" s="102"/>
      <c r="E1" s="102"/>
      <c r="F1" s="102"/>
      <c r="G1" s="102"/>
      <c r="H1" s="102"/>
      <c r="I1" s="102"/>
      <c r="J1" s="102"/>
      <c r="K1" s="102"/>
      <c r="L1" s="102"/>
      <c r="M1" s="102"/>
      <c r="N1" s="102"/>
      <c r="O1" s="1"/>
      <c r="P1" s="1"/>
      <c r="Q1" s="1"/>
      <c r="R1" s="1"/>
      <c r="S1" s="1"/>
      <c r="T1" s="1"/>
      <c r="U1" s="1"/>
    </row>
    <row r="2" spans="2:21" x14ac:dyDescent="0.25">
      <c r="B2" s="102" t="s">
        <v>1</v>
      </c>
      <c r="C2" s="102"/>
      <c r="D2" s="102"/>
      <c r="E2" s="102"/>
      <c r="F2" s="102"/>
      <c r="G2" s="102"/>
      <c r="H2" s="102"/>
      <c r="I2" s="102"/>
      <c r="J2" s="102"/>
      <c r="K2" s="102"/>
      <c r="L2" s="102"/>
      <c r="M2" s="102"/>
      <c r="N2" s="102"/>
      <c r="O2" s="1"/>
      <c r="P2" s="1"/>
      <c r="Q2" s="1"/>
      <c r="R2" s="1"/>
      <c r="S2" s="1"/>
      <c r="T2" s="1"/>
      <c r="U2" s="1"/>
    </row>
    <row r="3" spans="2:21" x14ac:dyDescent="0.25">
      <c r="B3" s="102" t="s">
        <v>25</v>
      </c>
      <c r="C3" s="102"/>
      <c r="D3" s="102"/>
      <c r="E3" s="102"/>
      <c r="F3" s="102"/>
      <c r="G3" s="102"/>
      <c r="H3" s="102"/>
      <c r="I3" s="102"/>
      <c r="J3" s="102"/>
      <c r="K3" s="102"/>
      <c r="L3" s="102"/>
      <c r="M3" s="102"/>
      <c r="N3" s="102"/>
      <c r="O3" s="14"/>
      <c r="P3" s="14"/>
      <c r="Q3" s="14"/>
      <c r="R3" s="14"/>
      <c r="S3" s="14"/>
      <c r="T3" s="14"/>
      <c r="U3" s="14"/>
    </row>
    <row r="4" spans="2:21" x14ac:dyDescent="0.25">
      <c r="B4" s="3" t="s">
        <v>419</v>
      </c>
      <c r="C4" s="14"/>
      <c r="D4" s="14"/>
      <c r="E4" s="14"/>
      <c r="F4" s="14"/>
      <c r="G4" s="14"/>
      <c r="H4" s="14"/>
      <c r="I4" s="14"/>
      <c r="J4" s="14"/>
      <c r="K4" s="14"/>
      <c r="L4" s="14"/>
      <c r="M4" s="14"/>
      <c r="N4" s="14"/>
      <c r="O4" s="14"/>
      <c r="P4" s="14"/>
      <c r="Q4" s="14"/>
      <c r="R4" s="14"/>
      <c r="S4" s="14"/>
      <c r="T4" s="14"/>
      <c r="U4" s="14"/>
    </row>
    <row r="5" spans="2:21" x14ac:dyDescent="0.25">
      <c r="B5" s="3" t="s">
        <v>420</v>
      </c>
      <c r="C5" s="14"/>
      <c r="D5" s="14"/>
      <c r="E5" s="14"/>
      <c r="F5" s="14"/>
      <c r="G5" s="14"/>
      <c r="H5" s="14"/>
      <c r="I5" s="14"/>
      <c r="J5" s="14"/>
      <c r="K5" s="14"/>
      <c r="L5" s="14"/>
      <c r="M5" s="14"/>
      <c r="N5" s="14"/>
      <c r="O5" s="14"/>
      <c r="P5" s="14"/>
      <c r="Q5" s="14"/>
      <c r="R5" s="14"/>
      <c r="S5" s="14"/>
      <c r="T5" s="14"/>
      <c r="U5" s="14"/>
    </row>
    <row r="6" spans="2:21" x14ac:dyDescent="0.25">
      <c r="B6" s="3" t="s">
        <v>28</v>
      </c>
      <c r="C6" s="14"/>
      <c r="D6" s="14"/>
      <c r="E6" s="14"/>
      <c r="F6" s="14"/>
      <c r="G6" s="14"/>
      <c r="H6" s="14"/>
      <c r="I6" s="14"/>
      <c r="J6" s="14"/>
      <c r="K6" s="14"/>
      <c r="L6" s="14"/>
      <c r="M6" s="14"/>
      <c r="N6" s="14"/>
      <c r="O6" s="14"/>
      <c r="P6" s="14"/>
      <c r="Q6" s="14"/>
      <c r="R6" s="14"/>
      <c r="S6" s="14"/>
      <c r="T6" s="14"/>
      <c r="U6" s="14"/>
    </row>
    <row r="7" spans="2:21" x14ac:dyDescent="0.25">
      <c r="B7" s="3" t="s">
        <v>421</v>
      </c>
      <c r="C7" s="14"/>
      <c r="D7" s="14"/>
      <c r="E7" s="14"/>
      <c r="F7" s="14"/>
      <c r="G7" s="14"/>
      <c r="H7" s="14"/>
      <c r="I7" s="14"/>
      <c r="J7" s="14"/>
      <c r="K7" s="14"/>
      <c r="L7" s="14"/>
      <c r="M7" s="14"/>
      <c r="N7" s="14"/>
      <c r="O7" s="14"/>
      <c r="P7" s="14"/>
      <c r="Q7" s="14"/>
      <c r="R7" s="14"/>
      <c r="S7" s="14"/>
      <c r="T7" s="14"/>
      <c r="U7" s="14"/>
    </row>
    <row r="9" spans="2:21" x14ac:dyDescent="0.25">
      <c r="B9" s="4" t="s">
        <v>3</v>
      </c>
    </row>
    <row r="10" spans="2:21" x14ac:dyDescent="0.25">
      <c r="B10" s="103" t="s">
        <v>422</v>
      </c>
      <c r="C10" s="103"/>
      <c r="D10" s="103"/>
      <c r="E10" s="103"/>
      <c r="F10" s="103"/>
      <c r="G10" s="103"/>
      <c r="H10" s="103"/>
      <c r="I10" s="103"/>
      <c r="J10" s="103"/>
      <c r="K10" s="103"/>
      <c r="L10" s="103"/>
      <c r="M10" s="103"/>
      <c r="N10" s="103"/>
    </row>
    <row r="11" spans="2:21" x14ac:dyDescent="0.25">
      <c r="B11" s="103"/>
      <c r="C11" s="103"/>
      <c r="D11" s="103"/>
      <c r="E11" s="103"/>
      <c r="F11" s="103"/>
      <c r="G11" s="103"/>
      <c r="H11" s="103"/>
      <c r="I11" s="103"/>
      <c r="J11" s="103"/>
      <c r="K11" s="103"/>
      <c r="L11" s="103"/>
      <c r="M11" s="103"/>
      <c r="N11" s="103"/>
    </row>
    <row r="12" spans="2:21" x14ac:dyDescent="0.25">
      <c r="B12" s="103"/>
      <c r="C12" s="103"/>
      <c r="D12" s="103"/>
      <c r="E12" s="103"/>
      <c r="F12" s="103"/>
      <c r="G12" s="103"/>
      <c r="H12" s="103"/>
      <c r="I12" s="103"/>
      <c r="J12" s="103"/>
      <c r="K12" s="103"/>
      <c r="L12" s="103"/>
      <c r="M12" s="103"/>
      <c r="N12" s="103"/>
    </row>
    <row r="13" spans="2:21" x14ac:dyDescent="0.25">
      <c r="D13" s="2"/>
      <c r="E13" s="2"/>
      <c r="F13" s="2"/>
      <c r="G13" s="2"/>
      <c r="H13" s="2"/>
      <c r="I13" s="2"/>
      <c r="J13" s="2"/>
    </row>
    <row r="14" spans="2:21" x14ac:dyDescent="0.25">
      <c r="B14" s="1"/>
      <c r="C14" s="1"/>
      <c r="D14" s="14"/>
      <c r="E14" s="14"/>
      <c r="F14" s="14"/>
      <c r="G14" s="14"/>
      <c r="H14" s="14"/>
      <c r="I14" s="6" t="s">
        <v>4</v>
      </c>
      <c r="J14" s="6" t="s">
        <v>4</v>
      </c>
      <c r="K14" s="6" t="s">
        <v>4</v>
      </c>
      <c r="L14" s="6" t="s">
        <v>4</v>
      </c>
      <c r="M14" s="6" t="s">
        <v>4</v>
      </c>
      <c r="N14" s="6" t="s">
        <v>4</v>
      </c>
    </row>
    <row r="15" spans="2:21" ht="15.65" thickBot="1" x14ac:dyDescent="0.3">
      <c r="B15" s="4" t="s">
        <v>5</v>
      </c>
      <c r="C15" s="1"/>
      <c r="D15" s="14"/>
      <c r="E15" s="14"/>
      <c r="F15" s="14"/>
      <c r="G15" s="14"/>
      <c r="H15" s="14"/>
      <c r="I15" s="7" t="s">
        <v>6</v>
      </c>
      <c r="J15" s="7" t="s">
        <v>7</v>
      </c>
      <c r="K15" s="7" t="s">
        <v>8</v>
      </c>
      <c r="L15" s="7" t="s">
        <v>9</v>
      </c>
      <c r="M15" s="7" t="s">
        <v>10</v>
      </c>
      <c r="N15" s="7" t="s">
        <v>11</v>
      </c>
    </row>
    <row r="17" spans="2:21" x14ac:dyDescent="0.25">
      <c r="B17" s="8" t="s">
        <v>12</v>
      </c>
      <c r="C17" s="101" t="s">
        <v>477</v>
      </c>
      <c r="D17" s="101"/>
      <c r="E17" s="101"/>
      <c r="F17" s="101"/>
      <c r="G17" s="101"/>
      <c r="H17" s="101"/>
      <c r="I17" s="9">
        <v>200</v>
      </c>
      <c r="J17" s="9">
        <v>200</v>
      </c>
      <c r="K17" s="9">
        <v>200</v>
      </c>
      <c r="L17" s="9">
        <v>200</v>
      </c>
      <c r="M17" s="9">
        <v>200</v>
      </c>
      <c r="N17" s="9">
        <v>200</v>
      </c>
      <c r="O17" s="5"/>
      <c r="P17" s="5"/>
      <c r="Q17" s="5"/>
      <c r="R17" s="5"/>
      <c r="S17" s="5"/>
      <c r="T17" s="5"/>
      <c r="U17" s="5"/>
    </row>
    <row r="18" spans="2:21" x14ac:dyDescent="0.25">
      <c r="B18" s="8" t="s">
        <v>13</v>
      </c>
      <c r="C18" s="101" t="s">
        <v>478</v>
      </c>
      <c r="D18" s="101"/>
      <c r="E18" s="101"/>
      <c r="F18" s="101"/>
      <c r="G18" s="101"/>
      <c r="H18" s="101"/>
      <c r="I18" s="9">
        <v>100</v>
      </c>
      <c r="J18" s="9">
        <v>100</v>
      </c>
      <c r="K18" s="9">
        <v>100</v>
      </c>
      <c r="L18" s="9">
        <v>100</v>
      </c>
      <c r="M18" s="9">
        <v>100</v>
      </c>
      <c r="N18" s="9">
        <v>100</v>
      </c>
      <c r="O18" s="5"/>
      <c r="P18" s="5"/>
      <c r="Q18" s="5"/>
      <c r="R18" s="5"/>
      <c r="S18" s="5"/>
      <c r="T18" s="5"/>
      <c r="U18" s="5"/>
    </row>
    <row r="19" spans="2:21" x14ac:dyDescent="0.25">
      <c r="B19" s="8" t="s">
        <v>14</v>
      </c>
      <c r="C19" s="101"/>
      <c r="D19" s="101"/>
      <c r="E19" s="101"/>
      <c r="F19" s="101"/>
      <c r="G19" s="101"/>
      <c r="H19" s="101"/>
      <c r="I19" s="9"/>
      <c r="J19" s="9"/>
      <c r="K19" s="9"/>
      <c r="L19" s="9"/>
      <c r="M19" s="9"/>
      <c r="N19" s="9"/>
      <c r="O19" s="5"/>
      <c r="P19" s="5"/>
      <c r="Q19" s="5"/>
      <c r="R19" s="5"/>
      <c r="S19" s="5"/>
      <c r="T19" s="5"/>
      <c r="U19" s="5"/>
    </row>
    <row r="20" spans="2:21" x14ac:dyDescent="0.25">
      <c r="B20" s="8" t="s">
        <v>15</v>
      </c>
      <c r="C20" s="101"/>
      <c r="D20" s="101"/>
      <c r="E20" s="101"/>
      <c r="F20" s="101"/>
      <c r="G20" s="101"/>
      <c r="H20" s="101"/>
      <c r="I20" s="9"/>
      <c r="J20" s="9"/>
      <c r="K20" s="9"/>
      <c r="L20" s="9"/>
      <c r="M20" s="9"/>
      <c r="N20" s="9"/>
      <c r="O20" s="5"/>
      <c r="P20" s="5"/>
      <c r="Q20" s="5"/>
      <c r="R20" s="5"/>
      <c r="S20" s="5"/>
      <c r="T20" s="5"/>
      <c r="U20" s="5"/>
    </row>
    <row r="21" spans="2:21" x14ac:dyDescent="0.25">
      <c r="B21" s="8" t="s">
        <v>16</v>
      </c>
      <c r="C21" s="101"/>
      <c r="D21" s="101"/>
      <c r="E21" s="101"/>
      <c r="F21" s="101"/>
      <c r="G21" s="101"/>
      <c r="H21" s="101"/>
      <c r="I21" s="9"/>
      <c r="J21" s="9"/>
      <c r="K21" s="9"/>
      <c r="L21" s="9"/>
      <c r="M21" s="9"/>
      <c r="N21" s="9"/>
      <c r="O21" s="5"/>
      <c r="P21" s="5"/>
      <c r="Q21" s="5"/>
      <c r="R21" s="5"/>
      <c r="S21" s="5"/>
      <c r="T21" s="5"/>
      <c r="U21" s="5"/>
    </row>
    <row r="22" spans="2:21" x14ac:dyDescent="0.25">
      <c r="B22" s="8" t="s">
        <v>17</v>
      </c>
      <c r="C22" s="101"/>
      <c r="D22" s="101"/>
      <c r="E22" s="101"/>
      <c r="F22" s="101"/>
      <c r="G22" s="101"/>
      <c r="H22" s="101"/>
      <c r="I22" s="9"/>
      <c r="J22" s="9"/>
      <c r="K22" s="9"/>
      <c r="L22" s="9"/>
      <c r="M22" s="9"/>
      <c r="N22" s="9"/>
      <c r="O22" s="5"/>
      <c r="P22" s="5"/>
      <c r="Q22" s="5"/>
      <c r="R22" s="5"/>
      <c r="S22" s="5"/>
      <c r="T22" s="5"/>
      <c r="U22" s="5"/>
    </row>
    <row r="23" spans="2:21" x14ac:dyDescent="0.25">
      <c r="B23" s="8" t="s">
        <v>18</v>
      </c>
      <c r="C23" s="101"/>
      <c r="D23" s="101"/>
      <c r="E23" s="101"/>
      <c r="F23" s="101"/>
      <c r="G23" s="101"/>
      <c r="H23" s="101"/>
      <c r="I23" s="9"/>
      <c r="J23" s="9"/>
      <c r="K23" s="9"/>
      <c r="L23" s="9"/>
      <c r="M23" s="9"/>
      <c r="N23" s="9"/>
      <c r="O23" s="5"/>
      <c r="P23" s="5"/>
      <c r="Q23" s="5"/>
      <c r="R23" s="5"/>
      <c r="S23" s="5"/>
      <c r="T23" s="5"/>
      <c r="U23" s="5"/>
    </row>
    <row r="24" spans="2:21" x14ac:dyDescent="0.25">
      <c r="B24" s="8" t="s">
        <v>19</v>
      </c>
      <c r="C24" s="101"/>
      <c r="D24" s="101"/>
      <c r="E24" s="101"/>
      <c r="F24" s="101"/>
      <c r="G24" s="101"/>
      <c r="H24" s="101"/>
      <c r="I24" s="9"/>
      <c r="J24" s="9"/>
      <c r="K24" s="9"/>
      <c r="L24" s="9"/>
      <c r="M24" s="9"/>
      <c r="N24" s="9"/>
      <c r="O24" s="5"/>
      <c r="P24" s="5"/>
      <c r="Q24" s="5"/>
      <c r="R24" s="5"/>
      <c r="S24" s="5"/>
      <c r="T24" s="5"/>
      <c r="U24" s="5"/>
    </row>
    <row r="25" spans="2:21" x14ac:dyDescent="0.25">
      <c r="B25" s="8" t="s">
        <v>20</v>
      </c>
      <c r="C25" s="101"/>
      <c r="D25" s="101"/>
      <c r="E25" s="101"/>
      <c r="F25" s="101"/>
      <c r="G25" s="101"/>
      <c r="H25" s="101"/>
      <c r="I25" s="9"/>
      <c r="J25" s="9"/>
      <c r="K25" s="9"/>
      <c r="L25" s="9"/>
      <c r="M25" s="9"/>
      <c r="N25" s="9"/>
      <c r="O25" s="5"/>
      <c r="P25" s="5"/>
      <c r="Q25" s="5"/>
      <c r="R25" s="5"/>
      <c r="S25" s="5"/>
      <c r="T25" s="5"/>
      <c r="U25" s="5"/>
    </row>
    <row r="26" spans="2:21" x14ac:dyDescent="0.25">
      <c r="B26" s="8" t="s">
        <v>21</v>
      </c>
      <c r="C26" s="101"/>
      <c r="D26" s="101"/>
      <c r="E26" s="101"/>
      <c r="F26" s="101"/>
      <c r="G26" s="101"/>
      <c r="H26" s="101"/>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4</v>
      </c>
      <c r="I28" s="6" t="s">
        <v>4</v>
      </c>
      <c r="J28" s="6" t="s">
        <v>4</v>
      </c>
      <c r="K28" s="6" t="s">
        <v>4</v>
      </c>
      <c r="L28" s="6" t="s">
        <v>4</v>
      </c>
      <c r="M28" s="6" t="s">
        <v>4</v>
      </c>
      <c r="N28" s="6" t="s">
        <v>4</v>
      </c>
      <c r="O28" s="5"/>
      <c r="P28" s="5"/>
      <c r="Q28" s="5"/>
      <c r="R28" s="5"/>
      <c r="S28" s="5"/>
      <c r="T28" s="5"/>
      <c r="U28" s="5"/>
    </row>
    <row r="29" spans="2:21" ht="15.65" thickBot="1" x14ac:dyDescent="0.3">
      <c r="B29" s="4" t="s">
        <v>22</v>
      </c>
      <c r="H29" s="7" t="s">
        <v>23</v>
      </c>
      <c r="I29" s="7" t="s">
        <v>6</v>
      </c>
      <c r="J29" s="7" t="s">
        <v>7</v>
      </c>
      <c r="K29" s="7" t="s">
        <v>8</v>
      </c>
      <c r="L29" s="7" t="s">
        <v>9</v>
      </c>
      <c r="M29" s="7" t="s">
        <v>10</v>
      </c>
      <c r="N29" s="7" t="s">
        <v>11</v>
      </c>
      <c r="O29" s="5"/>
      <c r="P29" s="5"/>
      <c r="Q29" s="5"/>
      <c r="R29" s="5"/>
      <c r="S29" s="5"/>
      <c r="T29" s="5"/>
      <c r="U29" s="5"/>
    </row>
    <row r="30" spans="2:21" x14ac:dyDescent="0.25">
      <c r="D30" s="2"/>
      <c r="E30" s="2"/>
      <c r="F30" s="2"/>
      <c r="G30" s="2"/>
      <c r="O30" s="5"/>
      <c r="P30" s="5"/>
      <c r="Q30" s="5"/>
      <c r="R30" s="5"/>
      <c r="S30" s="5"/>
      <c r="T30" s="5"/>
      <c r="U30" s="5"/>
    </row>
    <row r="31" spans="2:21" x14ac:dyDescent="0.25">
      <c r="B31" s="8" t="s">
        <v>12</v>
      </c>
      <c r="C31" s="107" t="s">
        <v>423</v>
      </c>
      <c r="D31" s="108"/>
      <c r="E31" s="108"/>
      <c r="F31" s="108"/>
      <c r="G31" s="109"/>
      <c r="H31" s="13" t="s">
        <v>424</v>
      </c>
      <c r="I31" s="9">
        <v>2500</v>
      </c>
      <c r="J31" s="9">
        <v>2500</v>
      </c>
      <c r="K31" s="9">
        <v>2500</v>
      </c>
      <c r="L31" s="9">
        <v>2500</v>
      </c>
      <c r="M31" s="9">
        <v>2500</v>
      </c>
      <c r="N31" s="9">
        <v>2500</v>
      </c>
    </row>
    <row r="32" spans="2:21" x14ac:dyDescent="0.25">
      <c r="B32" s="8" t="s">
        <v>13</v>
      </c>
      <c r="C32" s="104"/>
      <c r="D32" s="105"/>
      <c r="E32" s="105"/>
      <c r="F32" s="105"/>
      <c r="G32" s="106"/>
      <c r="H32" s="13"/>
      <c r="I32" s="9"/>
      <c r="J32" s="9"/>
      <c r="K32" s="9"/>
      <c r="L32" s="9"/>
      <c r="M32" s="9"/>
      <c r="N32" s="9"/>
    </row>
    <row r="33" spans="2:14" x14ac:dyDescent="0.25">
      <c r="B33" s="8" t="s">
        <v>14</v>
      </c>
      <c r="C33" s="104"/>
      <c r="D33" s="105"/>
      <c r="E33" s="105"/>
      <c r="F33" s="105"/>
      <c r="G33" s="106"/>
      <c r="H33" s="13"/>
      <c r="I33" s="9"/>
      <c r="J33" s="9"/>
      <c r="K33" s="9"/>
      <c r="L33" s="9"/>
      <c r="M33" s="9"/>
      <c r="N33" s="9"/>
    </row>
    <row r="34" spans="2:14" x14ac:dyDescent="0.25">
      <c r="B34" s="8" t="s">
        <v>15</v>
      </c>
      <c r="C34" s="104"/>
      <c r="D34" s="105"/>
      <c r="E34" s="105"/>
      <c r="F34" s="105"/>
      <c r="G34" s="106"/>
      <c r="H34" s="13"/>
      <c r="I34" s="9"/>
      <c r="J34" s="9"/>
      <c r="K34" s="9"/>
      <c r="L34" s="9"/>
      <c r="M34" s="9"/>
      <c r="N34" s="9"/>
    </row>
    <row r="35" spans="2:14" x14ac:dyDescent="0.25">
      <c r="B35" s="8" t="s">
        <v>16</v>
      </c>
      <c r="C35" s="104"/>
      <c r="D35" s="105"/>
      <c r="E35" s="105"/>
      <c r="F35" s="105"/>
      <c r="G35" s="106"/>
      <c r="H35" s="13"/>
      <c r="I35" s="9"/>
      <c r="J35" s="9"/>
      <c r="K35" s="9"/>
      <c r="L35" s="9"/>
      <c r="M35" s="9"/>
      <c r="N35" s="9"/>
    </row>
    <row r="36" spans="2:14" x14ac:dyDescent="0.25">
      <c r="B36" s="8" t="s">
        <v>17</v>
      </c>
      <c r="C36" s="104"/>
      <c r="D36" s="105"/>
      <c r="E36" s="105"/>
      <c r="F36" s="105"/>
      <c r="G36" s="106"/>
      <c r="H36" s="13"/>
      <c r="I36" s="9"/>
      <c r="J36" s="9"/>
      <c r="K36" s="9"/>
      <c r="L36" s="9"/>
      <c r="M36" s="9"/>
      <c r="N36" s="9"/>
    </row>
    <row r="37" spans="2:14" x14ac:dyDescent="0.25">
      <c r="B37" s="8" t="s">
        <v>18</v>
      </c>
      <c r="C37" s="104"/>
      <c r="D37" s="105"/>
      <c r="E37" s="105"/>
      <c r="F37" s="105"/>
      <c r="G37" s="106"/>
      <c r="H37" s="13"/>
      <c r="I37" s="9"/>
      <c r="J37" s="9"/>
      <c r="K37" s="9"/>
      <c r="L37" s="9"/>
      <c r="M37" s="9"/>
      <c r="N37" s="9"/>
    </row>
    <row r="38" spans="2:14" x14ac:dyDescent="0.25">
      <c r="B38" s="8" t="s">
        <v>19</v>
      </c>
      <c r="C38" s="104"/>
      <c r="D38" s="105"/>
      <c r="E38" s="105"/>
      <c r="F38" s="105"/>
      <c r="G38" s="106"/>
      <c r="H38" s="13"/>
      <c r="I38" s="9"/>
      <c r="J38" s="9"/>
      <c r="K38" s="9"/>
      <c r="L38" s="9"/>
      <c r="M38" s="9"/>
      <c r="N38" s="9"/>
    </row>
    <row r="39" spans="2:14" x14ac:dyDescent="0.25">
      <c r="B39" s="8" t="s">
        <v>20</v>
      </c>
      <c r="C39" s="104"/>
      <c r="D39" s="105"/>
      <c r="E39" s="105"/>
      <c r="F39" s="105"/>
      <c r="G39" s="106"/>
      <c r="H39" s="13"/>
      <c r="I39" s="9"/>
      <c r="J39" s="9"/>
      <c r="K39" s="9"/>
      <c r="L39" s="9"/>
      <c r="M39" s="9"/>
      <c r="N39" s="9"/>
    </row>
    <row r="40" spans="2:14" x14ac:dyDescent="0.25">
      <c r="B40" s="8" t="s">
        <v>21</v>
      </c>
      <c r="C40" s="104"/>
      <c r="D40" s="105"/>
      <c r="E40" s="105"/>
      <c r="F40" s="105"/>
      <c r="G40" s="106"/>
      <c r="H40" s="13"/>
      <c r="I40" s="9"/>
      <c r="J40" s="9"/>
      <c r="K40" s="9"/>
      <c r="L40" s="9"/>
      <c r="M40" s="9"/>
      <c r="N40" s="9"/>
    </row>
    <row r="41" spans="2:14" x14ac:dyDescent="0.25">
      <c r="B41" s="3"/>
      <c r="C41" s="5"/>
    </row>
    <row r="42" spans="2:14" x14ac:dyDescent="0.25">
      <c r="D42" s="2"/>
      <c r="E42" s="2"/>
      <c r="F42" s="2"/>
      <c r="I42" s="6" t="s">
        <v>4</v>
      </c>
      <c r="J42" s="6" t="s">
        <v>4</v>
      </c>
      <c r="K42" s="6" t="s">
        <v>4</v>
      </c>
      <c r="L42" s="6" t="s">
        <v>4</v>
      </c>
      <c r="M42" s="6" t="s">
        <v>4</v>
      </c>
      <c r="N42" s="6" t="s">
        <v>4</v>
      </c>
    </row>
    <row r="43" spans="2:14" ht="15.65" thickBot="1" x14ac:dyDescent="0.3">
      <c r="B43" s="4" t="s">
        <v>24</v>
      </c>
      <c r="D43" s="2"/>
      <c r="E43" s="2"/>
      <c r="F43" s="2"/>
      <c r="I43" s="7" t="s">
        <v>6</v>
      </c>
      <c r="J43" s="7" t="s">
        <v>7</v>
      </c>
      <c r="K43" s="7" t="s">
        <v>8</v>
      </c>
      <c r="L43" s="7" t="s">
        <v>9</v>
      </c>
      <c r="M43" s="7" t="s">
        <v>10</v>
      </c>
      <c r="N43" s="7" t="s">
        <v>11</v>
      </c>
    </row>
    <row r="44" spans="2:14" x14ac:dyDescent="0.25">
      <c r="D44" s="2"/>
      <c r="E44" s="2"/>
      <c r="F44" s="2"/>
    </row>
    <row r="45" spans="2:14" x14ac:dyDescent="0.25">
      <c r="B45" s="8" t="s">
        <v>12</v>
      </c>
      <c r="C45" s="101" t="s">
        <v>425</v>
      </c>
      <c r="D45" s="101"/>
      <c r="E45" s="101"/>
      <c r="F45" s="101"/>
      <c r="G45" s="101"/>
      <c r="H45" s="101"/>
      <c r="I45" s="9">
        <v>100</v>
      </c>
      <c r="J45" s="9">
        <v>100</v>
      </c>
      <c r="K45" s="9">
        <v>100</v>
      </c>
      <c r="L45" s="9">
        <v>100</v>
      </c>
      <c r="M45" s="9">
        <v>100</v>
      </c>
      <c r="N45" s="9">
        <v>100</v>
      </c>
    </row>
    <row r="46" spans="2:14" x14ac:dyDescent="0.25">
      <c r="B46" s="8" t="s">
        <v>13</v>
      </c>
      <c r="C46" s="101" t="s">
        <v>426</v>
      </c>
      <c r="D46" s="101"/>
      <c r="E46" s="101"/>
      <c r="F46" s="101"/>
      <c r="G46" s="101"/>
      <c r="H46" s="101"/>
      <c r="I46" s="9">
        <v>6</v>
      </c>
      <c r="J46" s="9">
        <v>6</v>
      </c>
      <c r="K46" s="9">
        <v>6</v>
      </c>
      <c r="L46" s="9">
        <v>6</v>
      </c>
      <c r="M46" s="9">
        <v>6</v>
      </c>
      <c r="N46" s="9">
        <v>6</v>
      </c>
    </row>
    <row r="47" spans="2:14" x14ac:dyDescent="0.25">
      <c r="B47" s="8" t="s">
        <v>14</v>
      </c>
      <c r="C47" s="101"/>
      <c r="D47" s="101"/>
      <c r="E47" s="101"/>
      <c r="F47" s="101"/>
      <c r="G47" s="101"/>
      <c r="H47" s="101"/>
      <c r="I47" s="9"/>
      <c r="J47" s="9"/>
      <c r="K47" s="9"/>
      <c r="L47" s="9"/>
      <c r="M47" s="9"/>
      <c r="N47" s="9"/>
    </row>
    <row r="48" spans="2:14" x14ac:dyDescent="0.25">
      <c r="B48" s="8" t="s">
        <v>15</v>
      </c>
      <c r="C48" s="101"/>
      <c r="D48" s="101"/>
      <c r="E48" s="101"/>
      <c r="F48" s="101"/>
      <c r="G48" s="101"/>
      <c r="H48" s="101"/>
      <c r="I48" s="9"/>
      <c r="J48" s="9"/>
      <c r="K48" s="9"/>
      <c r="L48" s="9"/>
      <c r="M48" s="9"/>
      <c r="N48" s="9"/>
    </row>
    <row r="49" spans="2:14" x14ac:dyDescent="0.25">
      <c r="B49" s="8" t="s">
        <v>16</v>
      </c>
      <c r="C49" s="101"/>
      <c r="D49" s="101"/>
      <c r="E49" s="101"/>
      <c r="F49" s="101"/>
      <c r="G49" s="101"/>
      <c r="H49" s="101"/>
      <c r="I49" s="9"/>
      <c r="J49" s="9"/>
      <c r="K49" s="9"/>
      <c r="L49" s="9"/>
      <c r="M49" s="9"/>
      <c r="N49" s="9"/>
    </row>
    <row r="50" spans="2:14" x14ac:dyDescent="0.25">
      <c r="B50" s="8" t="s">
        <v>17</v>
      </c>
      <c r="C50" s="101"/>
      <c r="D50" s="101"/>
      <c r="E50" s="101"/>
      <c r="F50" s="101"/>
      <c r="G50" s="101"/>
      <c r="H50" s="101"/>
      <c r="I50" s="9"/>
      <c r="J50" s="9"/>
      <c r="K50" s="9"/>
      <c r="L50" s="9"/>
      <c r="M50" s="9"/>
      <c r="N50" s="9"/>
    </row>
    <row r="51" spans="2:14" x14ac:dyDescent="0.25">
      <c r="B51" s="8" t="s">
        <v>18</v>
      </c>
      <c r="C51" s="101"/>
      <c r="D51" s="101"/>
      <c r="E51" s="101"/>
      <c r="F51" s="101"/>
      <c r="G51" s="101"/>
      <c r="H51" s="101"/>
      <c r="I51" s="9"/>
      <c r="J51" s="9"/>
      <c r="K51" s="9"/>
      <c r="L51" s="9"/>
      <c r="M51" s="9"/>
      <c r="N51" s="9"/>
    </row>
    <row r="52" spans="2:14" x14ac:dyDescent="0.25">
      <c r="B52" s="8" t="s">
        <v>19</v>
      </c>
      <c r="C52" s="101"/>
      <c r="D52" s="101"/>
      <c r="E52" s="101"/>
      <c r="F52" s="101"/>
      <c r="G52" s="101"/>
      <c r="H52" s="101"/>
      <c r="I52" s="9"/>
      <c r="J52" s="9"/>
      <c r="K52" s="9"/>
      <c r="L52" s="9"/>
      <c r="M52" s="9"/>
      <c r="N52" s="9"/>
    </row>
    <row r="53" spans="2:14" x14ac:dyDescent="0.25">
      <c r="B53" s="8" t="s">
        <v>20</v>
      </c>
      <c r="C53" s="101"/>
      <c r="D53" s="101"/>
      <c r="E53" s="101"/>
      <c r="F53" s="101"/>
      <c r="G53" s="101"/>
      <c r="H53" s="101"/>
      <c r="I53" s="9"/>
      <c r="J53" s="9"/>
      <c r="K53" s="9"/>
      <c r="L53" s="9"/>
      <c r="M53" s="9"/>
      <c r="N53" s="9"/>
    </row>
    <row r="54" spans="2:14" x14ac:dyDescent="0.25">
      <c r="B54" s="8" t="s">
        <v>21</v>
      </c>
      <c r="C54" s="101"/>
      <c r="D54" s="101"/>
      <c r="E54" s="101"/>
      <c r="F54" s="101"/>
      <c r="G54" s="101"/>
      <c r="H54" s="10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09067F-579B-454F-A331-6F172D0CDF3E}">
  <sheetPr>
    <pageSetUpPr fitToPage="1"/>
  </sheetPr>
  <dimension ref="B1:U54"/>
  <sheetViews>
    <sheetView topLeftCell="B1" zoomScaleNormal="100" workbookViewId="0">
      <selection activeCell="B5" sqref="B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02" t="s">
        <v>0</v>
      </c>
      <c r="C1" s="102"/>
      <c r="D1" s="102"/>
      <c r="E1" s="102"/>
      <c r="F1" s="102"/>
      <c r="G1" s="102"/>
      <c r="H1" s="102"/>
      <c r="I1" s="102"/>
      <c r="J1" s="102"/>
      <c r="K1" s="102"/>
      <c r="L1" s="102"/>
      <c r="M1" s="102"/>
      <c r="N1" s="102"/>
      <c r="O1" s="1"/>
      <c r="P1" s="1"/>
      <c r="Q1" s="1"/>
      <c r="R1" s="1"/>
      <c r="S1" s="1"/>
      <c r="T1" s="1"/>
      <c r="U1" s="1"/>
    </row>
    <row r="2" spans="2:21" x14ac:dyDescent="0.25">
      <c r="B2" s="102" t="s">
        <v>1</v>
      </c>
      <c r="C2" s="102"/>
      <c r="D2" s="102"/>
      <c r="E2" s="102"/>
      <c r="F2" s="102"/>
      <c r="G2" s="102"/>
      <c r="H2" s="102"/>
      <c r="I2" s="102"/>
      <c r="J2" s="102"/>
      <c r="K2" s="102"/>
      <c r="L2" s="102"/>
      <c r="M2" s="102"/>
      <c r="N2" s="102"/>
      <c r="O2" s="1"/>
      <c r="P2" s="1"/>
      <c r="Q2" s="1"/>
      <c r="R2" s="1"/>
      <c r="S2" s="1"/>
      <c r="T2" s="1"/>
      <c r="U2" s="1"/>
    </row>
    <row r="3" spans="2:21" x14ac:dyDescent="0.25">
      <c r="B3" s="102" t="s">
        <v>25</v>
      </c>
      <c r="C3" s="102"/>
      <c r="D3" s="102"/>
      <c r="E3" s="102"/>
      <c r="F3" s="102"/>
      <c r="G3" s="102"/>
      <c r="H3" s="102"/>
      <c r="I3" s="102"/>
      <c r="J3" s="102"/>
      <c r="K3" s="102"/>
      <c r="L3" s="102"/>
      <c r="M3" s="102"/>
      <c r="N3" s="102"/>
      <c r="O3" s="14"/>
      <c r="P3" s="14"/>
      <c r="Q3" s="14"/>
      <c r="R3" s="14"/>
      <c r="S3" s="14"/>
      <c r="T3" s="14"/>
      <c r="U3" s="14"/>
    </row>
    <row r="4" spans="2:21" x14ac:dyDescent="0.25">
      <c r="B4" s="3" t="s">
        <v>40</v>
      </c>
      <c r="C4" s="14"/>
      <c r="D4" s="14"/>
      <c r="E4" s="14"/>
      <c r="F4" s="14"/>
      <c r="G4" s="14"/>
      <c r="H4" s="14"/>
      <c r="I4" s="14"/>
      <c r="J4" s="14"/>
      <c r="K4" s="14"/>
      <c r="L4" s="14"/>
      <c r="M4" s="14"/>
      <c r="N4" s="14"/>
      <c r="O4" s="14"/>
      <c r="P4" s="14"/>
      <c r="Q4" s="14"/>
      <c r="R4" s="14"/>
      <c r="S4" s="14"/>
      <c r="T4" s="14"/>
      <c r="U4" s="14"/>
    </row>
    <row r="5" spans="2:21" x14ac:dyDescent="0.25">
      <c r="B5" s="3" t="s">
        <v>41</v>
      </c>
      <c r="C5" s="14"/>
      <c r="D5" s="14"/>
      <c r="E5" s="14"/>
      <c r="F5" s="14"/>
      <c r="G5" s="14"/>
      <c r="H5" s="14"/>
      <c r="I5" s="14"/>
      <c r="J5" s="14"/>
      <c r="K5" s="14"/>
      <c r="L5" s="14"/>
      <c r="M5" s="14"/>
      <c r="N5" s="14"/>
      <c r="O5" s="14"/>
      <c r="P5" s="14"/>
      <c r="Q5" s="14"/>
      <c r="R5" s="14"/>
      <c r="S5" s="14"/>
      <c r="T5" s="14"/>
      <c r="U5" s="14"/>
    </row>
    <row r="6" spans="2:21" x14ac:dyDescent="0.25">
      <c r="B6" s="3" t="s">
        <v>28</v>
      </c>
      <c r="C6" s="14"/>
      <c r="D6" s="14"/>
      <c r="E6" s="14"/>
      <c r="F6" s="14"/>
      <c r="G6" s="14"/>
      <c r="H6" s="14"/>
      <c r="I6" s="14"/>
      <c r="J6" s="14"/>
      <c r="K6" s="14"/>
      <c r="L6" s="14"/>
      <c r="M6" s="14"/>
      <c r="N6" s="14"/>
      <c r="O6" s="14"/>
      <c r="P6" s="14"/>
      <c r="Q6" s="14"/>
      <c r="R6" s="14"/>
      <c r="S6" s="14"/>
      <c r="T6" s="14"/>
      <c r="U6" s="14"/>
    </row>
    <row r="7" spans="2:21" x14ac:dyDescent="0.25">
      <c r="B7" s="3" t="s">
        <v>29</v>
      </c>
      <c r="C7" s="14"/>
      <c r="D7" s="14"/>
      <c r="E7" s="14"/>
      <c r="F7" s="14"/>
      <c r="G7" s="14"/>
      <c r="H7" s="14"/>
      <c r="I7" s="14"/>
      <c r="J7" s="14"/>
      <c r="K7" s="14"/>
      <c r="L7" s="14"/>
      <c r="M7" s="14"/>
      <c r="N7" s="14"/>
      <c r="O7" s="14"/>
      <c r="P7" s="14"/>
      <c r="Q7" s="14"/>
      <c r="R7" s="14"/>
      <c r="S7" s="14"/>
      <c r="T7" s="14"/>
      <c r="U7" s="14"/>
    </row>
    <row r="9" spans="2:21" x14ac:dyDescent="0.25">
      <c r="B9" s="4" t="s">
        <v>3</v>
      </c>
    </row>
    <row r="10" spans="2:21" x14ac:dyDescent="0.25">
      <c r="B10" s="103" t="s">
        <v>42</v>
      </c>
      <c r="C10" s="103"/>
      <c r="D10" s="103"/>
      <c r="E10" s="103"/>
      <c r="F10" s="103"/>
      <c r="G10" s="103"/>
      <c r="H10" s="103"/>
      <c r="I10" s="103"/>
      <c r="J10" s="103"/>
      <c r="K10" s="103"/>
      <c r="L10" s="103"/>
      <c r="M10" s="103"/>
      <c r="N10" s="103"/>
    </row>
    <row r="11" spans="2:21" x14ac:dyDescent="0.25">
      <c r="B11" s="103"/>
      <c r="C11" s="103"/>
      <c r="D11" s="103"/>
      <c r="E11" s="103"/>
      <c r="F11" s="103"/>
      <c r="G11" s="103"/>
      <c r="H11" s="103"/>
      <c r="I11" s="103"/>
      <c r="J11" s="103"/>
      <c r="K11" s="103"/>
      <c r="L11" s="103"/>
      <c r="M11" s="103"/>
      <c r="N11" s="103"/>
    </row>
    <row r="12" spans="2:21" x14ac:dyDescent="0.25">
      <c r="B12" s="103"/>
      <c r="C12" s="103"/>
      <c r="D12" s="103"/>
      <c r="E12" s="103"/>
      <c r="F12" s="103"/>
      <c r="G12" s="103"/>
      <c r="H12" s="103"/>
      <c r="I12" s="103"/>
      <c r="J12" s="103"/>
      <c r="K12" s="103"/>
      <c r="L12" s="103"/>
      <c r="M12" s="103"/>
      <c r="N12" s="103"/>
    </row>
    <row r="13" spans="2:21" x14ac:dyDescent="0.25">
      <c r="D13" s="2"/>
      <c r="E13" s="2"/>
      <c r="F13" s="2"/>
      <c r="G13" s="2"/>
      <c r="H13" s="2"/>
      <c r="I13" s="2"/>
      <c r="J13" s="2"/>
    </row>
    <row r="14" spans="2:21" x14ac:dyDescent="0.25">
      <c r="B14" s="1"/>
      <c r="C14" s="1"/>
      <c r="D14" s="14"/>
      <c r="E14" s="14"/>
      <c r="F14" s="14"/>
      <c r="G14" s="14"/>
      <c r="H14" s="14"/>
      <c r="I14" s="6" t="s">
        <v>4</v>
      </c>
      <c r="J14" s="6" t="s">
        <v>4</v>
      </c>
      <c r="K14" s="6" t="s">
        <v>4</v>
      </c>
      <c r="L14" s="6" t="s">
        <v>4</v>
      </c>
      <c r="M14" s="6" t="s">
        <v>4</v>
      </c>
      <c r="N14" s="6" t="s">
        <v>4</v>
      </c>
    </row>
    <row r="15" spans="2:21" ht="15.65" thickBot="1" x14ac:dyDescent="0.3">
      <c r="B15" s="4" t="s">
        <v>5</v>
      </c>
      <c r="C15" s="1"/>
      <c r="D15" s="14"/>
      <c r="E15" s="14"/>
      <c r="F15" s="14"/>
      <c r="G15" s="14"/>
      <c r="H15" s="14"/>
      <c r="I15" s="7" t="s">
        <v>6</v>
      </c>
      <c r="J15" s="7" t="s">
        <v>7</v>
      </c>
      <c r="K15" s="7" t="s">
        <v>8</v>
      </c>
      <c r="L15" s="7" t="s">
        <v>9</v>
      </c>
      <c r="M15" s="7" t="s">
        <v>10</v>
      </c>
      <c r="N15" s="7" t="s">
        <v>11</v>
      </c>
    </row>
    <row r="17" spans="2:21" x14ac:dyDescent="0.25">
      <c r="B17" s="8" t="s">
        <v>12</v>
      </c>
      <c r="C17" s="101" t="s">
        <v>43</v>
      </c>
      <c r="D17" s="101"/>
      <c r="E17" s="101"/>
      <c r="F17" s="101"/>
      <c r="G17" s="101"/>
      <c r="H17" s="101"/>
      <c r="I17" s="9">
        <v>97</v>
      </c>
      <c r="J17" s="9">
        <v>0</v>
      </c>
      <c r="K17" s="9">
        <v>0</v>
      </c>
      <c r="L17" s="9">
        <v>0</v>
      </c>
      <c r="M17" s="9">
        <v>0</v>
      </c>
      <c r="N17" s="9">
        <v>0</v>
      </c>
      <c r="O17" s="5"/>
      <c r="P17" s="5"/>
      <c r="Q17" s="5"/>
      <c r="R17" s="5"/>
      <c r="S17" s="5"/>
      <c r="T17" s="5"/>
      <c r="U17" s="5"/>
    </row>
    <row r="18" spans="2:21" x14ac:dyDescent="0.25">
      <c r="B18" s="8" t="s">
        <v>13</v>
      </c>
      <c r="C18" s="101"/>
      <c r="D18" s="101"/>
      <c r="E18" s="101"/>
      <c r="F18" s="101"/>
      <c r="G18" s="101"/>
      <c r="H18" s="101"/>
      <c r="I18" s="9"/>
      <c r="J18" s="9"/>
      <c r="K18" s="9"/>
      <c r="L18" s="9"/>
      <c r="M18" s="9"/>
      <c r="N18" s="9"/>
      <c r="O18" s="5"/>
      <c r="P18" s="5"/>
      <c r="Q18" s="5"/>
      <c r="R18" s="5"/>
      <c r="S18" s="5"/>
      <c r="T18" s="5"/>
      <c r="U18" s="5"/>
    </row>
    <row r="19" spans="2:21" x14ac:dyDescent="0.25">
      <c r="B19" s="8" t="s">
        <v>14</v>
      </c>
      <c r="C19" s="101"/>
      <c r="D19" s="101"/>
      <c r="E19" s="101"/>
      <c r="F19" s="101"/>
      <c r="G19" s="101"/>
      <c r="H19" s="101"/>
      <c r="I19" s="9"/>
      <c r="J19" s="9"/>
      <c r="K19" s="9"/>
      <c r="L19" s="9"/>
      <c r="M19" s="9"/>
      <c r="N19" s="9"/>
      <c r="O19" s="5"/>
      <c r="P19" s="5"/>
      <c r="Q19" s="5"/>
      <c r="R19" s="5"/>
      <c r="S19" s="5"/>
      <c r="T19" s="5"/>
      <c r="U19" s="5"/>
    </row>
    <row r="20" spans="2:21" x14ac:dyDescent="0.25">
      <c r="B20" s="8" t="s">
        <v>15</v>
      </c>
      <c r="C20" s="101"/>
      <c r="D20" s="101"/>
      <c r="E20" s="101"/>
      <c r="F20" s="101"/>
      <c r="G20" s="101"/>
      <c r="H20" s="101"/>
      <c r="I20" s="9"/>
      <c r="J20" s="9"/>
      <c r="K20" s="9"/>
      <c r="L20" s="9"/>
      <c r="M20" s="9"/>
      <c r="N20" s="9"/>
      <c r="O20" s="5"/>
      <c r="P20" s="5"/>
      <c r="Q20" s="5"/>
      <c r="R20" s="5"/>
      <c r="S20" s="5"/>
      <c r="T20" s="5"/>
      <c r="U20" s="5"/>
    </row>
    <row r="21" spans="2:21" x14ac:dyDescent="0.25">
      <c r="B21" s="8" t="s">
        <v>16</v>
      </c>
      <c r="C21" s="101"/>
      <c r="D21" s="101"/>
      <c r="E21" s="101"/>
      <c r="F21" s="101"/>
      <c r="G21" s="101"/>
      <c r="H21" s="101"/>
      <c r="I21" s="9"/>
      <c r="J21" s="9"/>
      <c r="K21" s="9"/>
      <c r="L21" s="9"/>
      <c r="M21" s="9"/>
      <c r="N21" s="9"/>
      <c r="O21" s="5"/>
      <c r="P21" s="5"/>
      <c r="Q21" s="5"/>
      <c r="R21" s="5"/>
      <c r="S21" s="5"/>
      <c r="T21" s="5"/>
      <c r="U21" s="5"/>
    </row>
    <row r="22" spans="2:21" x14ac:dyDescent="0.25">
      <c r="B22" s="8" t="s">
        <v>17</v>
      </c>
      <c r="C22" s="101"/>
      <c r="D22" s="101"/>
      <c r="E22" s="101"/>
      <c r="F22" s="101"/>
      <c r="G22" s="101"/>
      <c r="H22" s="101"/>
      <c r="I22" s="9"/>
      <c r="J22" s="9"/>
      <c r="K22" s="9"/>
      <c r="L22" s="9"/>
      <c r="M22" s="9"/>
      <c r="N22" s="9"/>
      <c r="O22" s="5"/>
      <c r="P22" s="5"/>
      <c r="Q22" s="5"/>
      <c r="R22" s="5"/>
      <c r="S22" s="5"/>
      <c r="T22" s="5"/>
      <c r="U22" s="5"/>
    </row>
    <row r="23" spans="2:21" x14ac:dyDescent="0.25">
      <c r="B23" s="8" t="s">
        <v>18</v>
      </c>
      <c r="C23" s="101"/>
      <c r="D23" s="101"/>
      <c r="E23" s="101"/>
      <c r="F23" s="101"/>
      <c r="G23" s="101"/>
      <c r="H23" s="101"/>
      <c r="I23" s="9"/>
      <c r="J23" s="9"/>
      <c r="K23" s="9"/>
      <c r="L23" s="9"/>
      <c r="M23" s="9"/>
      <c r="N23" s="9"/>
      <c r="O23" s="5"/>
      <c r="P23" s="5"/>
      <c r="Q23" s="5"/>
      <c r="R23" s="5"/>
      <c r="S23" s="5"/>
      <c r="T23" s="5"/>
      <c r="U23" s="5"/>
    </row>
    <row r="24" spans="2:21" x14ac:dyDescent="0.25">
      <c r="B24" s="8" t="s">
        <v>19</v>
      </c>
      <c r="C24" s="101"/>
      <c r="D24" s="101"/>
      <c r="E24" s="101"/>
      <c r="F24" s="101"/>
      <c r="G24" s="101"/>
      <c r="H24" s="101"/>
      <c r="I24" s="9"/>
      <c r="J24" s="9"/>
      <c r="K24" s="9"/>
      <c r="L24" s="9"/>
      <c r="M24" s="9"/>
      <c r="N24" s="9"/>
      <c r="O24" s="5"/>
      <c r="P24" s="5"/>
      <c r="Q24" s="5"/>
      <c r="R24" s="5"/>
      <c r="S24" s="5"/>
      <c r="T24" s="5"/>
      <c r="U24" s="5"/>
    </row>
    <row r="25" spans="2:21" x14ac:dyDescent="0.25">
      <c r="B25" s="8" t="s">
        <v>20</v>
      </c>
      <c r="C25" s="101"/>
      <c r="D25" s="101"/>
      <c r="E25" s="101"/>
      <c r="F25" s="101"/>
      <c r="G25" s="101"/>
      <c r="H25" s="101"/>
      <c r="I25" s="9"/>
      <c r="J25" s="9"/>
      <c r="K25" s="9"/>
      <c r="L25" s="9"/>
      <c r="M25" s="9"/>
      <c r="N25" s="9"/>
      <c r="O25" s="5"/>
      <c r="P25" s="5"/>
      <c r="Q25" s="5"/>
      <c r="R25" s="5"/>
      <c r="S25" s="5"/>
      <c r="T25" s="5"/>
      <c r="U25" s="5"/>
    </row>
    <row r="26" spans="2:21" x14ac:dyDescent="0.25">
      <c r="B26" s="8" t="s">
        <v>21</v>
      </c>
      <c r="C26" s="101"/>
      <c r="D26" s="101"/>
      <c r="E26" s="101"/>
      <c r="F26" s="101"/>
      <c r="G26" s="101"/>
      <c r="H26" s="101"/>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4</v>
      </c>
      <c r="I28" s="6" t="s">
        <v>4</v>
      </c>
      <c r="J28" s="6" t="s">
        <v>4</v>
      </c>
      <c r="K28" s="6" t="s">
        <v>4</v>
      </c>
      <c r="L28" s="6" t="s">
        <v>4</v>
      </c>
      <c r="M28" s="6" t="s">
        <v>4</v>
      </c>
      <c r="N28" s="6" t="s">
        <v>4</v>
      </c>
      <c r="O28" s="5"/>
      <c r="P28" s="5"/>
      <c r="Q28" s="5"/>
      <c r="R28" s="5"/>
      <c r="S28" s="5"/>
      <c r="T28" s="5"/>
      <c r="U28" s="5"/>
    </row>
    <row r="29" spans="2:21" ht="15.65" thickBot="1" x14ac:dyDescent="0.3">
      <c r="B29" s="4" t="s">
        <v>22</v>
      </c>
      <c r="H29" s="7" t="s">
        <v>23</v>
      </c>
      <c r="I29" s="7" t="s">
        <v>6</v>
      </c>
      <c r="J29" s="7" t="s">
        <v>7</v>
      </c>
      <c r="K29" s="7" t="s">
        <v>8</v>
      </c>
      <c r="L29" s="7" t="s">
        <v>9</v>
      </c>
      <c r="M29" s="7" t="s">
        <v>10</v>
      </c>
      <c r="N29" s="7" t="s">
        <v>11</v>
      </c>
      <c r="O29" s="5"/>
      <c r="P29" s="5"/>
      <c r="Q29" s="5"/>
      <c r="R29" s="5"/>
      <c r="S29" s="5"/>
      <c r="T29" s="5"/>
      <c r="U29" s="5"/>
    </row>
    <row r="30" spans="2:21" x14ac:dyDescent="0.25">
      <c r="D30" s="2"/>
      <c r="E30" s="2"/>
      <c r="F30" s="2"/>
      <c r="G30" s="2"/>
      <c r="O30" s="5"/>
      <c r="P30" s="5"/>
      <c r="Q30" s="5"/>
      <c r="R30" s="5"/>
      <c r="S30" s="5"/>
      <c r="T30" s="5"/>
      <c r="U30" s="5"/>
    </row>
    <row r="31" spans="2:21" x14ac:dyDescent="0.25">
      <c r="B31" s="8" t="s">
        <v>12</v>
      </c>
      <c r="C31" s="107" t="s">
        <v>44</v>
      </c>
      <c r="D31" s="108"/>
      <c r="E31" s="108"/>
      <c r="F31" s="108"/>
      <c r="G31" s="109"/>
      <c r="H31" s="13">
        <v>900</v>
      </c>
      <c r="I31" s="15">
        <v>1000</v>
      </c>
      <c r="J31" s="15">
        <v>0</v>
      </c>
      <c r="K31" s="15">
        <v>0</v>
      </c>
      <c r="L31" s="15">
        <v>0</v>
      </c>
      <c r="M31" s="15">
        <v>0</v>
      </c>
      <c r="N31" s="15">
        <v>0</v>
      </c>
    </row>
    <row r="32" spans="2:21" x14ac:dyDescent="0.25">
      <c r="B32" s="8" t="s">
        <v>13</v>
      </c>
      <c r="C32" s="104"/>
      <c r="D32" s="105"/>
      <c r="E32" s="105"/>
      <c r="F32" s="105"/>
      <c r="G32" s="106"/>
      <c r="H32" s="13"/>
      <c r="I32" s="9"/>
      <c r="J32" s="9"/>
      <c r="K32" s="9"/>
      <c r="L32" s="9"/>
      <c r="M32" s="9"/>
      <c r="N32" s="9"/>
    </row>
    <row r="33" spans="2:14" x14ac:dyDescent="0.25">
      <c r="B33" s="8" t="s">
        <v>14</v>
      </c>
      <c r="C33" s="104"/>
      <c r="D33" s="105"/>
      <c r="E33" s="105"/>
      <c r="F33" s="105"/>
      <c r="G33" s="106"/>
      <c r="H33" s="13"/>
      <c r="I33" s="9"/>
      <c r="J33" s="9"/>
      <c r="K33" s="9"/>
      <c r="L33" s="9"/>
      <c r="M33" s="9"/>
      <c r="N33" s="9"/>
    </row>
    <row r="34" spans="2:14" x14ac:dyDescent="0.25">
      <c r="B34" s="8" t="s">
        <v>15</v>
      </c>
      <c r="C34" s="104"/>
      <c r="D34" s="105"/>
      <c r="E34" s="105"/>
      <c r="F34" s="105"/>
      <c r="G34" s="106"/>
      <c r="H34" s="13"/>
      <c r="I34" s="9"/>
      <c r="J34" s="9"/>
      <c r="K34" s="9"/>
      <c r="L34" s="9"/>
      <c r="M34" s="9"/>
      <c r="N34" s="9"/>
    </row>
    <row r="35" spans="2:14" x14ac:dyDescent="0.25">
      <c r="B35" s="8" t="s">
        <v>16</v>
      </c>
      <c r="C35" s="104"/>
      <c r="D35" s="105"/>
      <c r="E35" s="105"/>
      <c r="F35" s="105"/>
      <c r="G35" s="106"/>
      <c r="H35" s="13"/>
      <c r="I35" s="9"/>
      <c r="J35" s="9"/>
      <c r="K35" s="9"/>
      <c r="L35" s="9"/>
      <c r="M35" s="9"/>
      <c r="N35" s="9"/>
    </row>
    <row r="36" spans="2:14" x14ac:dyDescent="0.25">
      <c r="B36" s="8" t="s">
        <v>17</v>
      </c>
      <c r="C36" s="104"/>
      <c r="D36" s="105"/>
      <c r="E36" s="105"/>
      <c r="F36" s="105"/>
      <c r="G36" s="106"/>
      <c r="H36" s="13"/>
      <c r="I36" s="9"/>
      <c r="J36" s="9"/>
      <c r="K36" s="9"/>
      <c r="L36" s="9"/>
      <c r="M36" s="9"/>
      <c r="N36" s="9"/>
    </row>
    <row r="37" spans="2:14" x14ac:dyDescent="0.25">
      <c r="B37" s="8" t="s">
        <v>18</v>
      </c>
      <c r="C37" s="104"/>
      <c r="D37" s="105"/>
      <c r="E37" s="105"/>
      <c r="F37" s="105"/>
      <c r="G37" s="106"/>
      <c r="H37" s="13"/>
      <c r="I37" s="9"/>
      <c r="J37" s="9"/>
      <c r="K37" s="9"/>
      <c r="L37" s="9"/>
      <c r="M37" s="9"/>
      <c r="N37" s="9"/>
    </row>
    <row r="38" spans="2:14" x14ac:dyDescent="0.25">
      <c r="B38" s="8" t="s">
        <v>19</v>
      </c>
      <c r="C38" s="104"/>
      <c r="D38" s="105"/>
      <c r="E38" s="105"/>
      <c r="F38" s="105"/>
      <c r="G38" s="106"/>
      <c r="H38" s="13"/>
      <c r="I38" s="9"/>
      <c r="J38" s="9"/>
      <c r="K38" s="9"/>
      <c r="L38" s="9"/>
      <c r="M38" s="9"/>
      <c r="N38" s="9"/>
    </row>
    <row r="39" spans="2:14" x14ac:dyDescent="0.25">
      <c r="B39" s="8" t="s">
        <v>20</v>
      </c>
      <c r="C39" s="104"/>
      <c r="D39" s="105"/>
      <c r="E39" s="105"/>
      <c r="F39" s="105"/>
      <c r="G39" s="106"/>
      <c r="H39" s="13"/>
      <c r="I39" s="9"/>
      <c r="J39" s="9"/>
      <c r="K39" s="9"/>
      <c r="L39" s="9"/>
      <c r="M39" s="9"/>
      <c r="N39" s="9"/>
    </row>
    <row r="40" spans="2:14" x14ac:dyDescent="0.25">
      <c r="B40" s="8" t="s">
        <v>21</v>
      </c>
      <c r="C40" s="104"/>
      <c r="D40" s="105"/>
      <c r="E40" s="105"/>
      <c r="F40" s="105"/>
      <c r="G40" s="106"/>
      <c r="H40" s="13"/>
      <c r="I40" s="9"/>
      <c r="J40" s="9"/>
      <c r="K40" s="9"/>
      <c r="L40" s="9"/>
      <c r="M40" s="9"/>
      <c r="N40" s="9"/>
    </row>
    <row r="41" spans="2:14" x14ac:dyDescent="0.25">
      <c r="B41" s="3"/>
      <c r="C41" s="5"/>
    </row>
    <row r="42" spans="2:14" x14ac:dyDescent="0.25">
      <c r="D42" s="2"/>
      <c r="E42" s="2"/>
      <c r="F42" s="2"/>
      <c r="I42" s="6" t="s">
        <v>4</v>
      </c>
      <c r="J42" s="6" t="s">
        <v>4</v>
      </c>
      <c r="K42" s="6" t="s">
        <v>4</v>
      </c>
      <c r="L42" s="6" t="s">
        <v>4</v>
      </c>
      <c r="M42" s="6" t="s">
        <v>4</v>
      </c>
      <c r="N42" s="6" t="s">
        <v>4</v>
      </c>
    </row>
    <row r="43" spans="2:14" ht="15.65" thickBot="1" x14ac:dyDescent="0.3">
      <c r="B43" s="4" t="s">
        <v>24</v>
      </c>
      <c r="D43" s="2"/>
      <c r="E43" s="2"/>
      <c r="F43" s="2"/>
      <c r="I43" s="7" t="s">
        <v>6</v>
      </c>
      <c r="J43" s="7" t="s">
        <v>7</v>
      </c>
      <c r="K43" s="7" t="s">
        <v>8</v>
      </c>
      <c r="L43" s="7" t="s">
        <v>9</v>
      </c>
      <c r="M43" s="7" t="s">
        <v>10</v>
      </c>
      <c r="N43" s="7" t="s">
        <v>11</v>
      </c>
    </row>
    <row r="44" spans="2:14" x14ac:dyDescent="0.25">
      <c r="D44" s="2"/>
      <c r="E44" s="2"/>
      <c r="F44" s="2"/>
    </row>
    <row r="45" spans="2:14" x14ac:dyDescent="0.25">
      <c r="B45" s="8" t="s">
        <v>12</v>
      </c>
      <c r="C45" s="101" t="s">
        <v>34</v>
      </c>
      <c r="D45" s="101"/>
      <c r="E45" s="101"/>
      <c r="F45" s="101"/>
      <c r="G45" s="101"/>
      <c r="H45" s="101"/>
      <c r="I45" s="9">
        <v>7130</v>
      </c>
      <c r="J45" s="9">
        <v>0</v>
      </c>
      <c r="K45" s="9">
        <v>0</v>
      </c>
      <c r="L45" s="9">
        <v>0</v>
      </c>
      <c r="M45" s="9">
        <v>0</v>
      </c>
      <c r="N45" s="9">
        <v>0</v>
      </c>
    </row>
    <row r="46" spans="2:14" x14ac:dyDescent="0.25">
      <c r="B46" s="8" t="s">
        <v>13</v>
      </c>
      <c r="C46" s="101"/>
      <c r="D46" s="101"/>
      <c r="E46" s="101"/>
      <c r="F46" s="101"/>
      <c r="G46" s="101"/>
      <c r="H46" s="101"/>
      <c r="I46" s="9"/>
      <c r="J46" s="9"/>
      <c r="K46" s="9"/>
      <c r="L46" s="9"/>
      <c r="M46" s="9"/>
      <c r="N46" s="9"/>
    </row>
    <row r="47" spans="2:14" x14ac:dyDescent="0.25">
      <c r="B47" s="8" t="s">
        <v>14</v>
      </c>
      <c r="C47" s="101"/>
      <c r="D47" s="101"/>
      <c r="E47" s="101"/>
      <c r="F47" s="101"/>
      <c r="G47" s="101"/>
      <c r="H47" s="101"/>
      <c r="I47" s="9"/>
      <c r="J47" s="9"/>
      <c r="K47" s="9"/>
      <c r="L47" s="9"/>
      <c r="M47" s="9"/>
      <c r="N47" s="9"/>
    </row>
    <row r="48" spans="2:14" x14ac:dyDescent="0.25">
      <c r="B48" s="8" t="s">
        <v>15</v>
      </c>
      <c r="C48" s="101"/>
      <c r="D48" s="101"/>
      <c r="E48" s="101"/>
      <c r="F48" s="101"/>
      <c r="G48" s="101"/>
      <c r="H48" s="101"/>
      <c r="I48" s="9"/>
      <c r="J48" s="9"/>
      <c r="K48" s="9"/>
      <c r="L48" s="9"/>
      <c r="M48" s="9"/>
      <c r="N48" s="9"/>
    </row>
    <row r="49" spans="2:14" x14ac:dyDescent="0.25">
      <c r="B49" s="8" t="s">
        <v>16</v>
      </c>
      <c r="C49" s="101"/>
      <c r="D49" s="101"/>
      <c r="E49" s="101"/>
      <c r="F49" s="101"/>
      <c r="G49" s="101"/>
      <c r="H49" s="101"/>
      <c r="I49" s="9"/>
      <c r="J49" s="9"/>
      <c r="K49" s="9"/>
      <c r="L49" s="9"/>
      <c r="M49" s="9"/>
      <c r="N49" s="9"/>
    </row>
    <row r="50" spans="2:14" x14ac:dyDescent="0.25">
      <c r="B50" s="8" t="s">
        <v>17</v>
      </c>
      <c r="C50" s="101"/>
      <c r="D50" s="101"/>
      <c r="E50" s="101"/>
      <c r="F50" s="101"/>
      <c r="G50" s="101"/>
      <c r="H50" s="101"/>
      <c r="I50" s="9"/>
      <c r="J50" s="9"/>
      <c r="K50" s="9"/>
      <c r="L50" s="9"/>
      <c r="M50" s="9"/>
      <c r="N50" s="9"/>
    </row>
    <row r="51" spans="2:14" x14ac:dyDescent="0.25">
      <c r="B51" s="8" t="s">
        <v>18</v>
      </c>
      <c r="C51" s="101"/>
      <c r="D51" s="101"/>
      <c r="E51" s="101"/>
      <c r="F51" s="101"/>
      <c r="G51" s="101"/>
      <c r="H51" s="101"/>
      <c r="I51" s="9"/>
      <c r="J51" s="9"/>
      <c r="K51" s="9"/>
      <c r="L51" s="9"/>
      <c r="M51" s="9"/>
      <c r="N51" s="9"/>
    </row>
    <row r="52" spans="2:14" x14ac:dyDescent="0.25">
      <c r="B52" s="8" t="s">
        <v>19</v>
      </c>
      <c r="C52" s="101"/>
      <c r="D52" s="101"/>
      <c r="E52" s="101"/>
      <c r="F52" s="101"/>
      <c r="G52" s="101"/>
      <c r="H52" s="101"/>
      <c r="I52" s="9"/>
      <c r="J52" s="9"/>
      <c r="K52" s="9"/>
      <c r="L52" s="9"/>
      <c r="M52" s="9"/>
      <c r="N52" s="9"/>
    </row>
    <row r="53" spans="2:14" x14ac:dyDescent="0.25">
      <c r="B53" s="8" t="s">
        <v>20</v>
      </c>
      <c r="C53" s="101"/>
      <c r="D53" s="101"/>
      <c r="E53" s="101"/>
      <c r="F53" s="101"/>
      <c r="G53" s="101"/>
      <c r="H53" s="101"/>
      <c r="I53" s="9"/>
      <c r="J53" s="9"/>
      <c r="K53" s="9"/>
      <c r="L53" s="9"/>
      <c r="M53" s="9"/>
      <c r="N53" s="9"/>
    </row>
    <row r="54" spans="2:14" x14ac:dyDescent="0.25">
      <c r="B54" s="8" t="s">
        <v>21</v>
      </c>
      <c r="C54" s="101"/>
      <c r="D54" s="101"/>
      <c r="E54" s="101"/>
      <c r="F54" s="101"/>
      <c r="G54" s="101"/>
      <c r="H54" s="10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AC535A-50F8-44D6-AFA6-353A630C3E4A}">
  <sheetPr>
    <pageSetUpPr fitToPage="1"/>
  </sheetPr>
  <dimension ref="A1:N54"/>
  <sheetViews>
    <sheetView zoomScaleNormal="100" workbookViewId="0">
      <selection activeCell="B5" sqref="B5"/>
    </sheetView>
  </sheetViews>
  <sheetFormatPr defaultRowHeight="15.65" x14ac:dyDescent="0.3"/>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s>
  <sheetData>
    <row r="1" spans="2:14" x14ac:dyDescent="0.3">
      <c r="B1" s="102" t="s">
        <v>0</v>
      </c>
      <c r="C1" s="102"/>
      <c r="D1" s="102"/>
      <c r="E1" s="102"/>
      <c r="F1" s="102"/>
      <c r="G1" s="102"/>
      <c r="H1" s="102"/>
      <c r="I1" s="102"/>
      <c r="J1" s="102"/>
      <c r="K1" s="102"/>
      <c r="L1" s="102"/>
      <c r="M1" s="102"/>
      <c r="N1" s="102"/>
    </row>
    <row r="2" spans="2:14" x14ac:dyDescent="0.3">
      <c r="B2" s="102" t="s">
        <v>1</v>
      </c>
      <c r="C2" s="102"/>
      <c r="D2" s="102"/>
      <c r="E2" s="102"/>
      <c r="F2" s="102"/>
      <c r="G2" s="102"/>
      <c r="H2" s="102"/>
      <c r="I2" s="102"/>
      <c r="J2" s="102"/>
      <c r="K2" s="102"/>
      <c r="L2" s="102"/>
      <c r="M2" s="102"/>
      <c r="N2" s="102"/>
    </row>
    <row r="3" spans="2:14" x14ac:dyDescent="0.3">
      <c r="B3" s="102" t="s">
        <v>25</v>
      </c>
      <c r="C3" s="102"/>
      <c r="D3" s="102"/>
      <c r="E3" s="102"/>
      <c r="F3" s="102"/>
      <c r="G3" s="102"/>
      <c r="H3" s="102"/>
      <c r="I3" s="102"/>
      <c r="J3" s="102"/>
      <c r="K3" s="102"/>
      <c r="L3" s="102"/>
      <c r="M3" s="102"/>
      <c r="N3" s="102"/>
    </row>
    <row r="4" spans="2:14" x14ac:dyDescent="0.3">
      <c r="B4" s="3" t="s">
        <v>105</v>
      </c>
      <c r="C4" s="14"/>
      <c r="D4" s="14"/>
      <c r="E4" s="14"/>
      <c r="F4" s="14"/>
      <c r="G4" s="14"/>
      <c r="H4" s="14"/>
      <c r="I4" s="14"/>
      <c r="J4" s="14"/>
      <c r="K4" s="14"/>
      <c r="L4" s="14"/>
      <c r="M4" s="14"/>
      <c r="N4" s="14"/>
    </row>
    <row r="5" spans="2:14" x14ac:dyDescent="0.3">
      <c r="B5" s="3" t="s">
        <v>106</v>
      </c>
      <c r="C5" s="14"/>
      <c r="D5" s="14"/>
      <c r="E5" s="14"/>
      <c r="F5" s="14"/>
      <c r="G5" s="14"/>
      <c r="H5" s="14"/>
      <c r="I5" s="14"/>
      <c r="J5" s="14"/>
      <c r="K5" s="14"/>
      <c r="L5" s="14"/>
      <c r="M5" s="14"/>
      <c r="N5" s="14"/>
    </row>
    <row r="6" spans="2:14" x14ac:dyDescent="0.3">
      <c r="B6" s="3" t="s">
        <v>107</v>
      </c>
      <c r="C6" s="14"/>
      <c r="D6" s="14"/>
      <c r="E6" s="14"/>
      <c r="F6" s="14"/>
      <c r="G6" s="14"/>
      <c r="H6" s="14"/>
      <c r="I6" s="14"/>
      <c r="J6" s="14"/>
      <c r="K6" s="14"/>
      <c r="L6" s="14"/>
      <c r="M6" s="14"/>
      <c r="N6" s="14"/>
    </row>
    <row r="7" spans="2:14" x14ac:dyDescent="0.3">
      <c r="B7" s="3" t="s">
        <v>108</v>
      </c>
      <c r="C7" s="14"/>
      <c r="D7" s="14"/>
      <c r="E7" s="14"/>
      <c r="F7" s="14"/>
      <c r="G7" s="14"/>
      <c r="H7" s="14"/>
      <c r="I7" s="14"/>
      <c r="J7" s="14"/>
      <c r="K7" s="14"/>
      <c r="L7" s="14"/>
      <c r="M7" s="14"/>
      <c r="N7" s="14"/>
    </row>
    <row r="9" spans="2:14" x14ac:dyDescent="0.3">
      <c r="B9" s="4" t="s">
        <v>3</v>
      </c>
    </row>
    <row r="10" spans="2:14" ht="15.85" customHeight="1" x14ac:dyDescent="0.3">
      <c r="B10" s="103" t="s">
        <v>109</v>
      </c>
      <c r="C10" s="103"/>
      <c r="D10" s="103"/>
      <c r="E10" s="103"/>
      <c r="F10" s="103"/>
      <c r="G10" s="103"/>
      <c r="H10" s="103"/>
      <c r="I10" s="103"/>
      <c r="J10" s="103"/>
      <c r="K10" s="103"/>
      <c r="L10" s="103"/>
      <c r="M10" s="103"/>
      <c r="N10" s="103"/>
    </row>
    <row r="11" spans="2:14" x14ac:dyDescent="0.3">
      <c r="B11" s="103"/>
      <c r="C11" s="103"/>
      <c r="D11" s="103"/>
      <c r="E11" s="103"/>
      <c r="F11" s="103"/>
      <c r="G11" s="103"/>
      <c r="H11" s="103"/>
      <c r="I11" s="103"/>
      <c r="J11" s="103"/>
      <c r="K11" s="103"/>
      <c r="L11" s="103"/>
      <c r="M11" s="103"/>
      <c r="N11" s="103"/>
    </row>
    <row r="12" spans="2:14" x14ac:dyDescent="0.3">
      <c r="B12" s="103"/>
      <c r="C12" s="103"/>
      <c r="D12" s="103"/>
      <c r="E12" s="103"/>
      <c r="F12" s="103"/>
      <c r="G12" s="103"/>
      <c r="H12" s="103"/>
      <c r="I12" s="103"/>
      <c r="J12" s="103"/>
      <c r="K12" s="103"/>
      <c r="L12" s="103"/>
      <c r="M12" s="103"/>
      <c r="N12" s="103"/>
    </row>
    <row r="13" spans="2:14" x14ac:dyDescent="0.3">
      <c r="D13" s="2"/>
      <c r="E13" s="2"/>
      <c r="F13" s="2"/>
      <c r="G13" s="2"/>
      <c r="H13" s="2"/>
      <c r="I13" s="2"/>
      <c r="J13" s="2"/>
    </row>
    <row r="14" spans="2:14" x14ac:dyDescent="0.3">
      <c r="B14" s="1"/>
      <c r="C14" s="1"/>
      <c r="D14" s="14"/>
      <c r="E14" s="14"/>
      <c r="F14" s="14"/>
      <c r="G14" s="14"/>
      <c r="H14" s="14"/>
      <c r="I14" s="6" t="s">
        <v>4</v>
      </c>
      <c r="J14" s="6" t="s">
        <v>4</v>
      </c>
      <c r="K14" s="6" t="s">
        <v>4</v>
      </c>
      <c r="L14" s="6" t="s">
        <v>4</v>
      </c>
      <c r="M14" s="6" t="s">
        <v>4</v>
      </c>
      <c r="N14" s="6" t="s">
        <v>4</v>
      </c>
    </row>
    <row r="15" spans="2:14" ht="16.3" thickBot="1" x14ac:dyDescent="0.35">
      <c r="B15" s="4" t="s">
        <v>5</v>
      </c>
      <c r="C15" s="1"/>
      <c r="D15" s="14"/>
      <c r="E15" s="14"/>
      <c r="F15" s="14"/>
      <c r="G15" s="14"/>
      <c r="H15" s="14"/>
      <c r="I15" s="7" t="s">
        <v>6</v>
      </c>
      <c r="J15" s="7" t="s">
        <v>7</v>
      </c>
      <c r="K15" s="7" t="s">
        <v>8</v>
      </c>
      <c r="L15" s="7" t="s">
        <v>9</v>
      </c>
      <c r="M15" s="7" t="s">
        <v>10</v>
      </c>
      <c r="N15" s="7" t="s">
        <v>11</v>
      </c>
    </row>
    <row r="17" spans="2:14" ht="15.85" customHeight="1" x14ac:dyDescent="0.3">
      <c r="B17" s="8" t="s">
        <v>12</v>
      </c>
      <c r="C17" s="101" t="s">
        <v>110</v>
      </c>
      <c r="D17" s="101"/>
      <c r="E17" s="101"/>
      <c r="F17" s="101"/>
      <c r="G17" s="101"/>
      <c r="H17" s="101"/>
      <c r="I17" s="28">
        <v>0.5</v>
      </c>
      <c r="J17" s="28">
        <v>1</v>
      </c>
      <c r="K17" s="15" t="s">
        <v>111</v>
      </c>
      <c r="L17" s="9" t="s">
        <v>111</v>
      </c>
      <c r="M17" s="9" t="s">
        <v>111</v>
      </c>
      <c r="N17" s="9" t="s">
        <v>111</v>
      </c>
    </row>
    <row r="18" spans="2:14" ht="15.85" customHeight="1" x14ac:dyDescent="0.3">
      <c r="B18" s="8" t="s">
        <v>13</v>
      </c>
      <c r="C18" s="101" t="s">
        <v>112</v>
      </c>
      <c r="D18" s="101"/>
      <c r="E18" s="101"/>
      <c r="F18" s="101"/>
      <c r="G18" s="101"/>
      <c r="H18" s="101"/>
      <c r="I18" s="28">
        <v>0.5</v>
      </c>
      <c r="J18" s="28">
        <v>1</v>
      </c>
      <c r="K18" s="28" t="s">
        <v>111</v>
      </c>
      <c r="L18" s="9" t="s">
        <v>111</v>
      </c>
      <c r="M18" s="9" t="s">
        <v>111</v>
      </c>
      <c r="N18" s="9" t="s">
        <v>111</v>
      </c>
    </row>
    <row r="19" spans="2:14" ht="15.85" customHeight="1" x14ac:dyDescent="0.3">
      <c r="B19" s="8"/>
      <c r="C19" s="10"/>
      <c r="D19" s="10"/>
      <c r="E19" s="10"/>
      <c r="F19" s="10"/>
      <c r="G19" s="10"/>
      <c r="H19" s="11"/>
      <c r="I19" s="12"/>
      <c r="J19" s="12"/>
      <c r="K19" s="12"/>
      <c r="L19" s="12"/>
      <c r="M19" s="12"/>
      <c r="N19" s="12"/>
    </row>
    <row r="20" spans="2:14" ht="15.85" customHeight="1" x14ac:dyDescent="0.3">
      <c r="H20" s="6" t="s">
        <v>4</v>
      </c>
      <c r="I20" s="6" t="s">
        <v>4</v>
      </c>
      <c r="J20" s="6" t="s">
        <v>4</v>
      </c>
      <c r="K20" s="6" t="s">
        <v>4</v>
      </c>
      <c r="L20" s="6" t="s">
        <v>4</v>
      </c>
      <c r="M20" s="6" t="s">
        <v>4</v>
      </c>
      <c r="N20" s="6" t="s">
        <v>4</v>
      </c>
    </row>
    <row r="21" spans="2:14" ht="15.85" customHeight="1" thickBot="1" x14ac:dyDescent="0.35">
      <c r="B21" s="4" t="s">
        <v>22</v>
      </c>
      <c r="H21" s="7" t="s">
        <v>23</v>
      </c>
      <c r="I21" s="7" t="s">
        <v>6</v>
      </c>
      <c r="J21" s="7" t="s">
        <v>7</v>
      </c>
      <c r="K21" s="7" t="s">
        <v>8</v>
      </c>
      <c r="L21" s="7" t="s">
        <v>9</v>
      </c>
      <c r="M21" s="7" t="s">
        <v>10</v>
      </c>
      <c r="N21" s="7" t="s">
        <v>11</v>
      </c>
    </row>
    <row r="22" spans="2:14" ht="15.85" customHeight="1" x14ac:dyDescent="0.3">
      <c r="D22" s="2"/>
      <c r="E22" s="2"/>
      <c r="F22" s="2"/>
      <c r="G22" s="2"/>
    </row>
    <row r="23" spans="2:14" ht="15.85" customHeight="1" x14ac:dyDescent="0.3">
      <c r="B23" s="8" t="s">
        <v>12</v>
      </c>
      <c r="C23" s="107" t="s">
        <v>113</v>
      </c>
      <c r="D23" s="108"/>
      <c r="E23" s="108"/>
      <c r="F23" s="108"/>
      <c r="G23" s="109"/>
      <c r="H23" s="29">
        <v>0.5</v>
      </c>
      <c r="I23" s="28">
        <v>1</v>
      </c>
      <c r="J23" s="22" t="s">
        <v>111</v>
      </c>
      <c r="K23" s="22" t="s">
        <v>111</v>
      </c>
      <c r="L23" s="9" t="s">
        <v>111</v>
      </c>
      <c r="M23" s="9" t="s">
        <v>111</v>
      </c>
      <c r="N23" s="9" t="s">
        <v>111</v>
      </c>
    </row>
    <row r="24" spans="2:14" ht="15.85" customHeight="1" x14ac:dyDescent="0.3">
      <c r="B24" s="3"/>
      <c r="C24" s="5"/>
    </row>
    <row r="25" spans="2:14" ht="15.85" customHeight="1" x14ac:dyDescent="0.3">
      <c r="D25" s="2"/>
      <c r="E25" s="2"/>
      <c r="F25" s="2"/>
      <c r="I25" s="6" t="s">
        <v>4</v>
      </c>
      <c r="J25" s="6" t="s">
        <v>4</v>
      </c>
      <c r="K25" s="6" t="s">
        <v>4</v>
      </c>
      <c r="L25" s="6" t="s">
        <v>4</v>
      </c>
      <c r="M25" s="6" t="s">
        <v>4</v>
      </c>
      <c r="N25" s="6" t="s">
        <v>4</v>
      </c>
    </row>
    <row r="26" spans="2:14" ht="15.85" customHeight="1" thickBot="1" x14ac:dyDescent="0.35">
      <c r="B26" s="4" t="s">
        <v>24</v>
      </c>
      <c r="D26" s="2"/>
      <c r="E26" s="2"/>
      <c r="F26" s="2"/>
      <c r="I26" s="7" t="s">
        <v>6</v>
      </c>
      <c r="J26" s="7" t="s">
        <v>7</v>
      </c>
      <c r="K26" s="7" t="s">
        <v>8</v>
      </c>
      <c r="L26" s="7" t="s">
        <v>9</v>
      </c>
      <c r="M26" s="7" t="s">
        <v>10</v>
      </c>
      <c r="N26" s="7" t="s">
        <v>11</v>
      </c>
    </row>
    <row r="27" spans="2:14" ht="15.85" customHeight="1" x14ac:dyDescent="0.3">
      <c r="D27" s="2"/>
      <c r="E27" s="2"/>
      <c r="F27" s="2"/>
    </row>
    <row r="28" spans="2:14" ht="15.85" customHeight="1" x14ac:dyDescent="0.3">
      <c r="B28" s="8" t="s">
        <v>12</v>
      </c>
      <c r="C28" s="101" t="s">
        <v>114</v>
      </c>
      <c r="D28" s="101"/>
      <c r="E28" s="101"/>
      <c r="F28" s="101"/>
      <c r="G28" s="101"/>
      <c r="H28" s="101"/>
      <c r="I28" s="28">
        <v>1</v>
      </c>
      <c r="J28" s="15" t="s">
        <v>111</v>
      </c>
      <c r="K28" s="15" t="s">
        <v>111</v>
      </c>
      <c r="L28" s="9" t="s">
        <v>111</v>
      </c>
      <c r="M28" s="9" t="s">
        <v>111</v>
      </c>
      <c r="N28" s="9" t="s">
        <v>111</v>
      </c>
    </row>
    <row r="29" spans="2:14" ht="15.85" customHeight="1" x14ac:dyDescent="0.3">
      <c r="B29" s="8" t="s">
        <v>13</v>
      </c>
      <c r="C29" s="101" t="s">
        <v>115</v>
      </c>
      <c r="D29" s="101"/>
      <c r="E29" s="101"/>
      <c r="F29" s="101"/>
      <c r="G29" s="101"/>
      <c r="H29" s="101"/>
      <c r="I29" s="28">
        <v>1</v>
      </c>
      <c r="J29" s="15" t="s">
        <v>111</v>
      </c>
      <c r="K29" s="15" t="s">
        <v>111</v>
      </c>
      <c r="L29" s="9" t="s">
        <v>111</v>
      </c>
      <c r="M29" s="9" t="s">
        <v>111</v>
      </c>
      <c r="N29" s="9" t="s">
        <v>111</v>
      </c>
    </row>
    <row r="30" spans="2:14" ht="15.85" customHeight="1" x14ac:dyDescent="0.3">
      <c r="B30" s="3"/>
      <c r="C30" s="30"/>
      <c r="D30" s="30"/>
      <c r="E30" s="30"/>
      <c r="F30" s="30"/>
      <c r="G30" s="30"/>
      <c r="H30" s="30"/>
      <c r="I30" s="3"/>
      <c r="J30" s="3"/>
      <c r="K30" s="3"/>
      <c r="L30" s="3"/>
      <c r="M30" s="3"/>
      <c r="N30" s="3"/>
    </row>
    <row r="31" spans="2:14" ht="15.85" customHeight="1" x14ac:dyDescent="0.3">
      <c r="B31" s="8" t="s">
        <v>12</v>
      </c>
      <c r="C31" s="101" t="s">
        <v>116</v>
      </c>
      <c r="D31" s="101"/>
      <c r="E31" s="101"/>
      <c r="F31" s="101"/>
      <c r="G31" s="101"/>
      <c r="H31" s="101"/>
      <c r="I31" s="28">
        <v>0.34</v>
      </c>
      <c r="J31" s="28">
        <v>0.34</v>
      </c>
      <c r="K31" s="28">
        <v>0.34</v>
      </c>
      <c r="L31" s="28">
        <v>0.34</v>
      </c>
      <c r="M31" s="28">
        <v>0.34</v>
      </c>
      <c r="N31" s="28">
        <v>0.34</v>
      </c>
    </row>
    <row r="32" spans="2:14" ht="15.85" customHeight="1" x14ac:dyDescent="0.3">
      <c r="B32" s="8" t="s">
        <v>13</v>
      </c>
      <c r="C32" s="101" t="s">
        <v>117</v>
      </c>
      <c r="D32" s="101"/>
      <c r="E32" s="101"/>
      <c r="F32" s="101"/>
      <c r="G32" s="101"/>
      <c r="H32" s="101"/>
      <c r="I32" s="28">
        <v>0.33</v>
      </c>
      <c r="J32" s="28">
        <v>0.33</v>
      </c>
      <c r="K32" s="28">
        <v>0.33</v>
      </c>
      <c r="L32" s="28">
        <v>0.33</v>
      </c>
      <c r="M32" s="28">
        <v>0.33</v>
      </c>
      <c r="N32" s="28">
        <v>0.33</v>
      </c>
    </row>
    <row r="33" spans="2:14" ht="15.85" customHeight="1" x14ac:dyDescent="0.3">
      <c r="B33" s="8" t="s">
        <v>14</v>
      </c>
      <c r="C33" s="101" t="s">
        <v>118</v>
      </c>
      <c r="D33" s="101"/>
      <c r="E33" s="101"/>
      <c r="F33" s="101"/>
      <c r="G33" s="101"/>
      <c r="H33" s="101"/>
      <c r="I33" s="28">
        <v>0.33</v>
      </c>
      <c r="J33" s="28">
        <v>0.33</v>
      </c>
      <c r="K33" s="28">
        <v>0.33</v>
      </c>
      <c r="L33" s="28">
        <v>0.33</v>
      </c>
      <c r="M33" s="28">
        <v>0.33</v>
      </c>
      <c r="N33" s="28">
        <v>0.33</v>
      </c>
    </row>
    <row r="34" spans="2:14" ht="15.85" customHeight="1" x14ac:dyDescent="0.3">
      <c r="C34" s="31"/>
      <c r="D34" s="31"/>
      <c r="E34" s="31"/>
      <c r="F34" s="31"/>
      <c r="G34" s="32"/>
      <c r="H34" s="32"/>
    </row>
    <row r="35" spans="2:14" ht="15.85" customHeight="1" x14ac:dyDescent="0.3">
      <c r="B35" s="8" t="s">
        <v>12</v>
      </c>
      <c r="C35" s="101" t="s">
        <v>119</v>
      </c>
      <c r="D35" s="101"/>
      <c r="E35" s="101"/>
      <c r="F35" s="101"/>
      <c r="G35" s="101"/>
      <c r="H35" s="101"/>
      <c r="I35" s="15">
        <v>20000</v>
      </c>
      <c r="J35" s="15">
        <v>20000</v>
      </c>
      <c r="K35" s="15">
        <v>20000</v>
      </c>
      <c r="L35" s="9" t="s">
        <v>111</v>
      </c>
      <c r="M35" s="9" t="s">
        <v>111</v>
      </c>
      <c r="N35" s="9" t="s">
        <v>111</v>
      </c>
    </row>
    <row r="36" spans="2:14" x14ac:dyDescent="0.3">
      <c r="B36" s="8" t="s">
        <v>13</v>
      </c>
      <c r="C36" s="101" t="s">
        <v>120</v>
      </c>
      <c r="D36" s="101"/>
      <c r="E36" s="101"/>
      <c r="F36" s="101"/>
      <c r="G36" s="101"/>
      <c r="H36" s="101"/>
      <c r="I36" s="15">
        <v>50</v>
      </c>
      <c r="J36" s="15">
        <v>75</v>
      </c>
      <c r="K36" s="15">
        <v>100</v>
      </c>
      <c r="L36" s="9" t="s">
        <v>111</v>
      </c>
      <c r="M36" s="9" t="s">
        <v>111</v>
      </c>
      <c r="N36" s="9" t="s">
        <v>111</v>
      </c>
    </row>
    <row r="37" spans="2:14" x14ac:dyDescent="0.3">
      <c r="B37" s="8" t="s">
        <v>14</v>
      </c>
      <c r="C37" s="101" t="s">
        <v>121</v>
      </c>
      <c r="D37" s="101"/>
      <c r="E37" s="101"/>
      <c r="F37" s="101"/>
      <c r="G37" s="101"/>
      <c r="H37" s="101"/>
      <c r="I37" s="15">
        <v>200</v>
      </c>
      <c r="J37" s="15">
        <v>200</v>
      </c>
      <c r="K37" s="15">
        <v>200</v>
      </c>
      <c r="L37" s="9" t="s">
        <v>111</v>
      </c>
      <c r="M37" s="9" t="s">
        <v>111</v>
      </c>
      <c r="N37" s="9" t="s">
        <v>111</v>
      </c>
    </row>
    <row r="38" spans="2:14" x14ac:dyDescent="0.3">
      <c r="B38" s="8" t="s">
        <v>15</v>
      </c>
      <c r="C38" s="101" t="s">
        <v>122</v>
      </c>
      <c r="D38" s="101"/>
      <c r="E38" s="101"/>
      <c r="F38" s="101"/>
      <c r="G38" s="101"/>
      <c r="H38" s="101"/>
      <c r="I38" s="15">
        <v>800</v>
      </c>
      <c r="J38" s="15">
        <v>800</v>
      </c>
      <c r="K38" s="15">
        <v>800</v>
      </c>
      <c r="L38" s="9" t="s">
        <v>111</v>
      </c>
      <c r="M38" s="9" t="s">
        <v>111</v>
      </c>
      <c r="N38" s="9" t="s">
        <v>111</v>
      </c>
    </row>
    <row r="39" spans="2:14" x14ac:dyDescent="0.3">
      <c r="B39" s="8" t="s">
        <v>20</v>
      </c>
      <c r="C39" s="104"/>
      <c r="D39" s="105"/>
      <c r="E39" s="105"/>
      <c r="F39" s="105"/>
      <c r="G39" s="106"/>
      <c r="H39" s="33"/>
      <c r="I39" s="34"/>
      <c r="J39" s="34"/>
      <c r="K39" s="34"/>
      <c r="L39" s="34"/>
      <c r="M39" s="34"/>
      <c r="N39" s="34"/>
    </row>
    <row r="40" spans="2:14" x14ac:dyDescent="0.3">
      <c r="B40" s="8" t="s">
        <v>21</v>
      </c>
      <c r="C40" s="104"/>
      <c r="D40" s="105"/>
      <c r="E40" s="105"/>
      <c r="F40" s="105"/>
      <c r="G40" s="106"/>
      <c r="H40" s="33"/>
      <c r="I40" s="34"/>
      <c r="J40" s="34"/>
      <c r="K40" s="34"/>
      <c r="L40" s="34"/>
      <c r="M40" s="34"/>
      <c r="N40" s="34"/>
    </row>
    <row r="41" spans="2:14" x14ac:dyDescent="0.3">
      <c r="B41" s="3"/>
      <c r="C41" s="5"/>
    </row>
    <row r="42" spans="2:14" x14ac:dyDescent="0.3">
      <c r="D42" s="2"/>
      <c r="E42" s="2"/>
      <c r="F42" s="2"/>
      <c r="I42" s="6" t="s">
        <v>4</v>
      </c>
      <c r="J42" s="6" t="s">
        <v>4</v>
      </c>
      <c r="K42" s="6" t="s">
        <v>4</v>
      </c>
      <c r="L42" s="6" t="s">
        <v>4</v>
      </c>
      <c r="M42" s="6" t="s">
        <v>4</v>
      </c>
      <c r="N42" s="6" t="s">
        <v>4</v>
      </c>
    </row>
    <row r="43" spans="2:14" ht="16.3" thickBot="1" x14ac:dyDescent="0.35">
      <c r="B43" s="4" t="s">
        <v>24</v>
      </c>
      <c r="D43" s="2"/>
      <c r="E43" s="2"/>
      <c r="F43" s="2"/>
      <c r="I43" s="7" t="s">
        <v>6</v>
      </c>
      <c r="J43" s="7" t="s">
        <v>7</v>
      </c>
      <c r="K43" s="7" t="s">
        <v>8</v>
      </c>
      <c r="L43" s="7" t="s">
        <v>9</v>
      </c>
      <c r="M43" s="7" t="s">
        <v>10</v>
      </c>
      <c r="N43" s="7" t="s">
        <v>11</v>
      </c>
    </row>
    <row r="44" spans="2:14" x14ac:dyDescent="0.3">
      <c r="D44" s="2"/>
      <c r="E44" s="2"/>
      <c r="F44" s="2"/>
    </row>
    <row r="45" spans="2:14" ht="15.85" customHeight="1" x14ac:dyDescent="0.3">
      <c r="B45" s="8" t="s">
        <v>12</v>
      </c>
      <c r="C45" s="107" t="s">
        <v>123</v>
      </c>
      <c r="D45" s="108"/>
      <c r="E45" s="108"/>
      <c r="F45" s="108"/>
      <c r="G45" s="108"/>
      <c r="H45" s="109"/>
      <c r="I45" s="35" t="s">
        <v>124</v>
      </c>
      <c r="J45" s="35" t="s">
        <v>125</v>
      </c>
      <c r="K45" s="35" t="s">
        <v>126</v>
      </c>
      <c r="L45" s="35" t="s">
        <v>127</v>
      </c>
      <c r="M45" s="35" t="s">
        <v>128</v>
      </c>
      <c r="N45" s="35" t="s">
        <v>129</v>
      </c>
    </row>
    <row r="46" spans="2:14" ht="15.85" customHeight="1" x14ac:dyDescent="0.3">
      <c r="B46" s="8" t="s">
        <v>13</v>
      </c>
      <c r="C46" s="101"/>
      <c r="D46" s="101"/>
      <c r="E46" s="101"/>
      <c r="F46" s="101"/>
      <c r="G46" s="101"/>
      <c r="H46" s="101"/>
      <c r="I46" s="9"/>
      <c r="J46" s="9"/>
      <c r="K46" s="9"/>
      <c r="L46" s="9"/>
      <c r="M46" s="9"/>
      <c r="N46" s="9"/>
    </row>
    <row r="47" spans="2:14" ht="15.85" customHeight="1" x14ac:dyDescent="0.3">
      <c r="B47" s="8" t="s">
        <v>14</v>
      </c>
      <c r="C47" s="101"/>
      <c r="D47" s="101"/>
      <c r="E47" s="101"/>
      <c r="F47" s="101"/>
      <c r="G47" s="101"/>
      <c r="H47" s="101"/>
      <c r="I47" s="9"/>
      <c r="J47" s="9"/>
      <c r="K47" s="9"/>
      <c r="L47" s="9"/>
      <c r="M47" s="9"/>
      <c r="N47" s="9"/>
    </row>
    <row r="48" spans="2:14" x14ac:dyDescent="0.3">
      <c r="B48" s="8" t="s">
        <v>15</v>
      </c>
      <c r="C48" s="101"/>
      <c r="D48" s="101"/>
      <c r="E48" s="101"/>
      <c r="F48" s="101"/>
      <c r="G48" s="101"/>
      <c r="H48" s="101"/>
      <c r="I48" s="9"/>
      <c r="J48" s="9"/>
      <c r="K48" s="9"/>
      <c r="L48" s="9"/>
      <c r="M48" s="9"/>
      <c r="N48" s="9"/>
    </row>
    <row r="49" spans="2:14" x14ac:dyDescent="0.3">
      <c r="B49" s="8" t="s">
        <v>16</v>
      </c>
      <c r="C49" s="101"/>
      <c r="D49" s="101"/>
      <c r="E49" s="101"/>
      <c r="F49" s="101"/>
      <c r="G49" s="101"/>
      <c r="H49" s="101"/>
      <c r="I49" s="9"/>
      <c r="J49" s="9"/>
      <c r="K49" s="9"/>
      <c r="L49" s="9"/>
      <c r="M49" s="9"/>
      <c r="N49" s="9"/>
    </row>
    <row r="50" spans="2:14" x14ac:dyDescent="0.3">
      <c r="B50" s="8" t="s">
        <v>17</v>
      </c>
      <c r="C50" s="101"/>
      <c r="D50" s="101"/>
      <c r="E50" s="101"/>
      <c r="F50" s="101"/>
      <c r="G50" s="101"/>
      <c r="H50" s="101"/>
      <c r="I50" s="9"/>
      <c r="J50" s="9"/>
      <c r="K50" s="9"/>
      <c r="L50" s="9"/>
      <c r="M50" s="9"/>
      <c r="N50" s="9"/>
    </row>
    <row r="51" spans="2:14" x14ac:dyDescent="0.3">
      <c r="B51" s="8" t="s">
        <v>18</v>
      </c>
      <c r="C51" s="101"/>
      <c r="D51" s="101"/>
      <c r="E51" s="101"/>
      <c r="F51" s="101"/>
      <c r="G51" s="101"/>
      <c r="H51" s="101"/>
      <c r="I51" s="9"/>
      <c r="J51" s="9"/>
      <c r="K51" s="9"/>
      <c r="L51" s="9"/>
      <c r="M51" s="9"/>
      <c r="N51" s="9"/>
    </row>
    <row r="52" spans="2:14" x14ac:dyDescent="0.3">
      <c r="B52" s="8" t="s">
        <v>19</v>
      </c>
      <c r="C52" s="101"/>
      <c r="D52" s="101"/>
      <c r="E52" s="101"/>
      <c r="F52" s="101"/>
      <c r="G52" s="101"/>
      <c r="H52" s="101"/>
      <c r="I52" s="9"/>
      <c r="J52" s="9"/>
      <c r="K52" s="9"/>
      <c r="L52" s="9"/>
      <c r="M52" s="9"/>
      <c r="N52" s="9"/>
    </row>
    <row r="53" spans="2:14" x14ac:dyDescent="0.3">
      <c r="B53" s="8" t="s">
        <v>20</v>
      </c>
      <c r="C53" s="101"/>
      <c r="D53" s="101"/>
      <c r="E53" s="101"/>
      <c r="F53" s="101"/>
      <c r="G53" s="101"/>
      <c r="H53" s="101"/>
      <c r="I53" s="9"/>
      <c r="J53" s="9"/>
      <c r="K53" s="9"/>
      <c r="L53" s="9"/>
      <c r="M53" s="9"/>
      <c r="N53" s="9"/>
    </row>
    <row r="54" spans="2:14" x14ac:dyDescent="0.3">
      <c r="B54" s="8" t="s">
        <v>21</v>
      </c>
      <c r="C54" s="101"/>
      <c r="D54" s="101"/>
      <c r="E54" s="101"/>
      <c r="F54" s="101"/>
      <c r="G54" s="101"/>
      <c r="H54" s="101"/>
      <c r="I54" s="9"/>
      <c r="J54" s="9"/>
      <c r="K54" s="9"/>
      <c r="L54" s="9"/>
      <c r="M54" s="9"/>
      <c r="N54" s="9"/>
    </row>
  </sheetData>
  <mergeCells count="28">
    <mergeCell ref="C51:H51"/>
    <mergeCell ref="C52:H52"/>
    <mergeCell ref="C53:H53"/>
    <mergeCell ref="C54:H54"/>
    <mergeCell ref="C45:H45"/>
    <mergeCell ref="C46:H46"/>
    <mergeCell ref="C47:H47"/>
    <mergeCell ref="C48:H48"/>
    <mergeCell ref="C49:H49"/>
    <mergeCell ref="C50:H50"/>
    <mergeCell ref="C40:G40"/>
    <mergeCell ref="C23:G23"/>
    <mergeCell ref="C28:H28"/>
    <mergeCell ref="C29:H29"/>
    <mergeCell ref="C31:H31"/>
    <mergeCell ref="C32:H32"/>
    <mergeCell ref="C33:H33"/>
    <mergeCell ref="C35:H35"/>
    <mergeCell ref="C36:H36"/>
    <mergeCell ref="C37:H37"/>
    <mergeCell ref="C38:H38"/>
    <mergeCell ref="C39:G39"/>
    <mergeCell ref="C18:H18"/>
    <mergeCell ref="B1:N1"/>
    <mergeCell ref="B2:N2"/>
    <mergeCell ref="B3:N3"/>
    <mergeCell ref="B10:N12"/>
    <mergeCell ref="C17:H17"/>
  </mergeCells>
  <pageMargins left="0.7" right="0.7" top="0.75" bottom="0.75" header="0.3" footer="0.3"/>
  <pageSetup scale="71" fitToHeight="0" orientation="landscape" horizontalDpi="4294967295" verticalDpi="4294967295" r:id="rId1"/>
  <rowBreaks count="1" manualBreakCount="1">
    <brk id="40" max="1638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CADD51-FCBD-4D33-9539-12463830D1FE}">
  <sheetPr>
    <pageSetUpPr fitToPage="1"/>
  </sheetPr>
  <dimension ref="B1:U54"/>
  <sheetViews>
    <sheetView zoomScaleNormal="100" workbookViewId="0">
      <selection activeCell="B5" sqref="B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02" t="s">
        <v>0</v>
      </c>
      <c r="C1" s="102"/>
      <c r="D1" s="102"/>
      <c r="E1" s="102"/>
      <c r="F1" s="102"/>
      <c r="G1" s="102"/>
      <c r="H1" s="102"/>
      <c r="I1" s="102"/>
      <c r="J1" s="102"/>
      <c r="K1" s="102"/>
      <c r="L1" s="102"/>
      <c r="M1" s="102"/>
      <c r="N1" s="102"/>
      <c r="O1" s="1"/>
      <c r="P1" s="1"/>
      <c r="Q1" s="1"/>
      <c r="R1" s="1"/>
      <c r="S1" s="1"/>
      <c r="T1" s="1"/>
      <c r="U1" s="1"/>
    </row>
    <row r="2" spans="2:21" x14ac:dyDescent="0.25">
      <c r="B2" s="102" t="s">
        <v>1</v>
      </c>
      <c r="C2" s="102"/>
      <c r="D2" s="102"/>
      <c r="E2" s="102"/>
      <c r="F2" s="102"/>
      <c r="G2" s="102"/>
      <c r="H2" s="102"/>
      <c r="I2" s="102"/>
      <c r="J2" s="102"/>
      <c r="K2" s="102"/>
      <c r="L2" s="102"/>
      <c r="M2" s="102"/>
      <c r="N2" s="102"/>
      <c r="O2" s="1"/>
      <c r="P2" s="1"/>
      <c r="Q2" s="1"/>
      <c r="R2" s="1"/>
      <c r="S2" s="1"/>
      <c r="T2" s="1"/>
      <c r="U2" s="1"/>
    </row>
    <row r="3" spans="2:21" x14ac:dyDescent="0.25">
      <c r="B3" s="102" t="s">
        <v>25</v>
      </c>
      <c r="C3" s="102"/>
      <c r="D3" s="102"/>
      <c r="E3" s="102"/>
      <c r="F3" s="102"/>
      <c r="G3" s="102"/>
      <c r="H3" s="102"/>
      <c r="I3" s="102"/>
      <c r="J3" s="102"/>
      <c r="K3" s="102"/>
      <c r="L3" s="102"/>
      <c r="M3" s="102"/>
      <c r="N3" s="102"/>
      <c r="O3" s="14"/>
      <c r="P3" s="14"/>
      <c r="Q3" s="14"/>
      <c r="R3" s="14"/>
      <c r="S3" s="14"/>
      <c r="T3" s="14"/>
      <c r="U3" s="14"/>
    </row>
    <row r="4" spans="2:21" x14ac:dyDescent="0.25">
      <c r="B4" s="3" t="s">
        <v>45</v>
      </c>
      <c r="C4" s="14"/>
      <c r="D4" s="14"/>
      <c r="E4" s="14"/>
      <c r="F4" s="14"/>
      <c r="G4" s="14"/>
      <c r="H4" s="14"/>
      <c r="I4" s="14"/>
      <c r="J4" s="14"/>
      <c r="K4" s="14"/>
      <c r="L4" s="14"/>
      <c r="M4" s="14"/>
      <c r="N4" s="14"/>
      <c r="O4" s="14"/>
      <c r="P4" s="14"/>
      <c r="Q4" s="14"/>
      <c r="R4" s="14"/>
      <c r="S4" s="14"/>
      <c r="T4" s="14"/>
      <c r="U4" s="14"/>
    </row>
    <row r="5" spans="2:21" x14ac:dyDescent="0.25">
      <c r="B5" s="3" t="s">
        <v>46</v>
      </c>
      <c r="C5" s="14"/>
      <c r="D5" s="14"/>
      <c r="E5" s="14"/>
      <c r="F5" s="14"/>
      <c r="G5" s="14"/>
      <c r="H5" s="14"/>
      <c r="I5" s="14"/>
      <c r="J5" s="14"/>
      <c r="K5" s="14"/>
      <c r="L5" s="14"/>
      <c r="M5" s="14"/>
      <c r="N5" s="14"/>
      <c r="O5" s="14"/>
      <c r="P5" s="14"/>
      <c r="Q5" s="14"/>
      <c r="R5" s="14"/>
      <c r="S5" s="14"/>
      <c r="T5" s="14"/>
      <c r="U5" s="14"/>
    </row>
    <row r="6" spans="2:21" x14ac:dyDescent="0.25">
      <c r="B6" s="3" t="s">
        <v>28</v>
      </c>
      <c r="C6" s="14"/>
      <c r="D6" s="14"/>
      <c r="E6" s="14"/>
      <c r="F6" s="14"/>
      <c r="G6" s="14"/>
      <c r="H6" s="14"/>
      <c r="I6" s="14"/>
      <c r="J6" s="14"/>
      <c r="K6" s="14"/>
      <c r="L6" s="14"/>
      <c r="M6" s="14"/>
      <c r="N6" s="14"/>
      <c r="O6" s="14"/>
      <c r="P6" s="14"/>
      <c r="Q6" s="14"/>
      <c r="R6" s="14"/>
      <c r="S6" s="14"/>
      <c r="T6" s="14"/>
      <c r="U6" s="14"/>
    </row>
    <row r="7" spans="2:21" x14ac:dyDescent="0.25">
      <c r="B7" s="3" t="s">
        <v>47</v>
      </c>
      <c r="C7" s="14"/>
      <c r="D7" s="14"/>
      <c r="E7" s="14"/>
      <c r="F7" s="14"/>
      <c r="G7" s="14"/>
      <c r="H7" s="14"/>
      <c r="I7" s="14"/>
      <c r="J7" s="14"/>
      <c r="K7" s="14"/>
      <c r="L7" s="14"/>
      <c r="M7" s="14"/>
      <c r="N7" s="14"/>
      <c r="O7" s="14"/>
      <c r="P7" s="14"/>
      <c r="Q7" s="14"/>
      <c r="R7" s="14"/>
      <c r="S7" s="14"/>
      <c r="T7" s="14"/>
      <c r="U7" s="14"/>
    </row>
    <row r="9" spans="2:21" x14ac:dyDescent="0.25">
      <c r="B9" s="4" t="s">
        <v>3</v>
      </c>
    </row>
    <row r="10" spans="2:21" x14ac:dyDescent="0.25">
      <c r="B10" s="103" t="s">
        <v>48</v>
      </c>
      <c r="C10" s="103"/>
      <c r="D10" s="103"/>
      <c r="E10" s="103"/>
      <c r="F10" s="103"/>
      <c r="G10" s="103"/>
      <c r="H10" s="103"/>
      <c r="I10" s="103"/>
      <c r="J10" s="103"/>
      <c r="K10" s="103"/>
      <c r="L10" s="103"/>
      <c r="M10" s="103"/>
      <c r="N10" s="103"/>
    </row>
    <row r="11" spans="2:21" x14ac:dyDescent="0.25">
      <c r="B11" s="103"/>
      <c r="C11" s="103"/>
      <c r="D11" s="103"/>
      <c r="E11" s="103"/>
      <c r="F11" s="103"/>
      <c r="G11" s="103"/>
      <c r="H11" s="103"/>
      <c r="I11" s="103"/>
      <c r="J11" s="103"/>
      <c r="K11" s="103"/>
      <c r="L11" s="103"/>
      <c r="M11" s="103"/>
      <c r="N11" s="103"/>
    </row>
    <row r="12" spans="2:21" x14ac:dyDescent="0.25">
      <c r="B12" s="103"/>
      <c r="C12" s="103"/>
      <c r="D12" s="103"/>
      <c r="E12" s="103"/>
      <c r="F12" s="103"/>
      <c r="G12" s="103"/>
      <c r="H12" s="103"/>
      <c r="I12" s="103"/>
      <c r="J12" s="103"/>
      <c r="K12" s="103"/>
      <c r="L12" s="103"/>
      <c r="M12" s="103"/>
      <c r="N12" s="103"/>
    </row>
    <row r="13" spans="2:21" x14ac:dyDescent="0.25">
      <c r="D13" s="2"/>
      <c r="E13" s="2"/>
      <c r="F13" s="2"/>
      <c r="G13" s="2"/>
      <c r="H13" s="2"/>
      <c r="I13" s="2"/>
      <c r="J13" s="2"/>
    </row>
    <row r="14" spans="2:21" x14ac:dyDescent="0.25">
      <c r="B14" s="1"/>
      <c r="C14" s="1"/>
      <c r="D14" s="14"/>
      <c r="E14" s="14"/>
      <c r="F14" s="14"/>
      <c r="G14" s="14"/>
      <c r="H14" s="14"/>
      <c r="I14" s="6" t="s">
        <v>4</v>
      </c>
      <c r="J14" s="6" t="s">
        <v>4</v>
      </c>
      <c r="K14" s="6" t="s">
        <v>4</v>
      </c>
      <c r="L14" s="6" t="s">
        <v>4</v>
      </c>
      <c r="M14" s="6" t="s">
        <v>4</v>
      </c>
      <c r="N14" s="6" t="s">
        <v>4</v>
      </c>
    </row>
    <row r="15" spans="2:21" ht="15.65" thickBot="1" x14ac:dyDescent="0.3">
      <c r="B15" s="4" t="s">
        <v>5</v>
      </c>
      <c r="C15" s="1"/>
      <c r="D15" s="14"/>
      <c r="E15" s="14"/>
      <c r="F15" s="14"/>
      <c r="G15" s="14"/>
      <c r="H15" s="14"/>
      <c r="I15" s="7" t="s">
        <v>6</v>
      </c>
      <c r="J15" s="7" t="s">
        <v>7</v>
      </c>
      <c r="K15" s="7" t="s">
        <v>8</v>
      </c>
      <c r="L15" s="7" t="s">
        <v>9</v>
      </c>
      <c r="M15" s="7" t="s">
        <v>10</v>
      </c>
      <c r="N15" s="7" t="s">
        <v>11</v>
      </c>
    </row>
    <row r="17" spans="2:21" x14ac:dyDescent="0.25">
      <c r="B17" s="8" t="s">
        <v>12</v>
      </c>
      <c r="C17" s="101" t="s">
        <v>49</v>
      </c>
      <c r="D17" s="101"/>
      <c r="E17" s="101"/>
      <c r="F17" s="101"/>
      <c r="G17" s="101"/>
      <c r="H17" s="101"/>
      <c r="I17" s="9">
        <v>1</v>
      </c>
      <c r="J17" s="9">
        <v>1</v>
      </c>
      <c r="K17" s="9">
        <v>1</v>
      </c>
      <c r="L17" s="9">
        <v>1</v>
      </c>
      <c r="M17" s="9">
        <v>1</v>
      </c>
      <c r="N17" s="9">
        <v>1</v>
      </c>
      <c r="O17" s="5"/>
      <c r="P17" s="5"/>
      <c r="Q17" s="5"/>
      <c r="R17" s="5"/>
      <c r="S17" s="5"/>
      <c r="T17" s="5"/>
      <c r="U17" s="5"/>
    </row>
    <row r="18" spans="2:21" x14ac:dyDescent="0.25">
      <c r="B18" s="8" t="s">
        <v>13</v>
      </c>
      <c r="C18" s="101" t="s">
        <v>50</v>
      </c>
      <c r="D18" s="101"/>
      <c r="E18" s="101"/>
      <c r="F18" s="101"/>
      <c r="G18" s="101"/>
      <c r="H18" s="101"/>
      <c r="I18" s="9">
        <v>0.4</v>
      </c>
      <c r="J18" s="9">
        <v>0.4</v>
      </c>
      <c r="K18" s="9">
        <v>0.4</v>
      </c>
      <c r="L18" s="9">
        <v>0.4</v>
      </c>
      <c r="M18" s="9">
        <v>0.4</v>
      </c>
      <c r="N18" s="9">
        <v>0.4</v>
      </c>
      <c r="O18" s="5"/>
      <c r="P18" s="5"/>
      <c r="Q18" s="5"/>
      <c r="R18" s="5"/>
      <c r="S18" s="5"/>
      <c r="T18" s="5"/>
      <c r="U18" s="5"/>
    </row>
    <row r="19" spans="2:21" x14ac:dyDescent="0.25">
      <c r="B19" s="8" t="s">
        <v>14</v>
      </c>
      <c r="C19" s="101"/>
      <c r="D19" s="101"/>
      <c r="E19" s="101"/>
      <c r="F19" s="101"/>
      <c r="G19" s="101"/>
      <c r="H19" s="101"/>
      <c r="I19" s="9"/>
      <c r="J19" s="9"/>
      <c r="K19" s="9"/>
      <c r="L19" s="9"/>
      <c r="M19" s="9"/>
      <c r="N19" s="9"/>
      <c r="O19" s="5"/>
      <c r="P19" s="5"/>
      <c r="Q19" s="5"/>
      <c r="R19" s="5"/>
      <c r="S19" s="5"/>
      <c r="T19" s="5"/>
      <c r="U19" s="5"/>
    </row>
    <row r="20" spans="2:21" x14ac:dyDescent="0.25">
      <c r="B20" s="8" t="s">
        <v>15</v>
      </c>
      <c r="C20" s="101"/>
      <c r="D20" s="101"/>
      <c r="E20" s="101"/>
      <c r="F20" s="101"/>
      <c r="G20" s="101"/>
      <c r="H20" s="101"/>
      <c r="I20" s="9"/>
      <c r="J20" s="9"/>
      <c r="K20" s="9"/>
      <c r="L20" s="9"/>
      <c r="M20" s="9"/>
      <c r="N20" s="9"/>
      <c r="O20" s="5"/>
      <c r="P20" s="5"/>
      <c r="Q20" s="5"/>
      <c r="R20" s="5"/>
      <c r="S20" s="5"/>
      <c r="T20" s="5"/>
      <c r="U20" s="5"/>
    </row>
    <row r="21" spans="2:21" x14ac:dyDescent="0.25">
      <c r="B21" s="8" t="s">
        <v>16</v>
      </c>
      <c r="C21" s="101"/>
      <c r="D21" s="101"/>
      <c r="E21" s="101"/>
      <c r="F21" s="101"/>
      <c r="G21" s="101"/>
      <c r="H21" s="101"/>
      <c r="I21" s="9"/>
      <c r="J21" s="9"/>
      <c r="K21" s="9"/>
      <c r="L21" s="9"/>
      <c r="M21" s="9"/>
      <c r="N21" s="9"/>
      <c r="O21" s="5"/>
      <c r="P21" s="5"/>
      <c r="Q21" s="5"/>
      <c r="R21" s="5"/>
      <c r="S21" s="5"/>
      <c r="T21" s="5"/>
      <c r="U21" s="5"/>
    </row>
    <row r="22" spans="2:21" x14ac:dyDescent="0.25">
      <c r="B22" s="8" t="s">
        <v>17</v>
      </c>
      <c r="C22" s="101"/>
      <c r="D22" s="101"/>
      <c r="E22" s="101"/>
      <c r="F22" s="101"/>
      <c r="G22" s="101"/>
      <c r="H22" s="101"/>
      <c r="I22" s="9"/>
      <c r="J22" s="9"/>
      <c r="K22" s="9"/>
      <c r="L22" s="9"/>
      <c r="M22" s="9"/>
      <c r="N22" s="9"/>
      <c r="O22" s="5"/>
      <c r="P22" s="5"/>
      <c r="Q22" s="5"/>
      <c r="R22" s="5"/>
      <c r="S22" s="5"/>
      <c r="T22" s="5"/>
      <c r="U22" s="5"/>
    </row>
    <row r="23" spans="2:21" x14ac:dyDescent="0.25">
      <c r="B23" s="8" t="s">
        <v>18</v>
      </c>
      <c r="C23" s="101"/>
      <c r="D23" s="101"/>
      <c r="E23" s="101"/>
      <c r="F23" s="101"/>
      <c r="G23" s="101"/>
      <c r="H23" s="101"/>
      <c r="I23" s="9"/>
      <c r="J23" s="9"/>
      <c r="K23" s="9"/>
      <c r="L23" s="9"/>
      <c r="M23" s="9"/>
      <c r="N23" s="9"/>
      <c r="O23" s="5"/>
      <c r="P23" s="5"/>
      <c r="Q23" s="5"/>
      <c r="R23" s="5"/>
      <c r="S23" s="5"/>
      <c r="T23" s="5"/>
      <c r="U23" s="5"/>
    </row>
    <row r="24" spans="2:21" x14ac:dyDescent="0.25">
      <c r="B24" s="8" t="s">
        <v>19</v>
      </c>
      <c r="C24" s="101"/>
      <c r="D24" s="101"/>
      <c r="E24" s="101"/>
      <c r="F24" s="101"/>
      <c r="G24" s="101"/>
      <c r="H24" s="101"/>
      <c r="I24" s="9"/>
      <c r="J24" s="9"/>
      <c r="K24" s="9"/>
      <c r="L24" s="9"/>
      <c r="M24" s="9"/>
      <c r="N24" s="9"/>
      <c r="O24" s="5"/>
      <c r="P24" s="5"/>
      <c r="Q24" s="5"/>
      <c r="R24" s="5"/>
      <c r="S24" s="5"/>
      <c r="T24" s="5"/>
      <c r="U24" s="5"/>
    </row>
    <row r="25" spans="2:21" x14ac:dyDescent="0.25">
      <c r="B25" s="8" t="s">
        <v>20</v>
      </c>
      <c r="C25" s="101"/>
      <c r="D25" s="101"/>
      <c r="E25" s="101"/>
      <c r="F25" s="101"/>
      <c r="G25" s="101"/>
      <c r="H25" s="101"/>
      <c r="I25" s="9"/>
      <c r="J25" s="9"/>
      <c r="K25" s="9"/>
      <c r="L25" s="9"/>
      <c r="M25" s="9"/>
      <c r="N25" s="9"/>
      <c r="O25" s="5"/>
      <c r="P25" s="5"/>
      <c r="Q25" s="5"/>
      <c r="R25" s="5"/>
      <c r="S25" s="5"/>
      <c r="T25" s="5"/>
      <c r="U25" s="5"/>
    </row>
    <row r="26" spans="2:21" x14ac:dyDescent="0.25">
      <c r="B26" s="8" t="s">
        <v>21</v>
      </c>
      <c r="C26" s="101"/>
      <c r="D26" s="101"/>
      <c r="E26" s="101"/>
      <c r="F26" s="101"/>
      <c r="G26" s="101"/>
      <c r="H26" s="101"/>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4</v>
      </c>
      <c r="I28" s="6" t="s">
        <v>4</v>
      </c>
      <c r="J28" s="6" t="s">
        <v>4</v>
      </c>
      <c r="K28" s="6" t="s">
        <v>4</v>
      </c>
      <c r="L28" s="6" t="s">
        <v>4</v>
      </c>
      <c r="M28" s="6" t="s">
        <v>4</v>
      </c>
      <c r="N28" s="6" t="s">
        <v>4</v>
      </c>
      <c r="O28" s="5"/>
      <c r="P28" s="5"/>
      <c r="Q28" s="5"/>
      <c r="R28" s="5"/>
      <c r="S28" s="5"/>
      <c r="T28" s="5"/>
      <c r="U28" s="5"/>
    </row>
    <row r="29" spans="2:21" ht="15.65" thickBot="1" x14ac:dyDescent="0.3">
      <c r="B29" s="4" t="s">
        <v>22</v>
      </c>
      <c r="H29" s="7" t="s">
        <v>23</v>
      </c>
      <c r="I29" s="7" t="s">
        <v>6</v>
      </c>
      <c r="J29" s="7" t="s">
        <v>7</v>
      </c>
      <c r="K29" s="7" t="s">
        <v>8</v>
      </c>
      <c r="L29" s="7" t="s">
        <v>9</v>
      </c>
      <c r="M29" s="7" t="s">
        <v>10</v>
      </c>
      <c r="N29" s="7" t="s">
        <v>11</v>
      </c>
      <c r="O29" s="5"/>
      <c r="P29" s="5"/>
      <c r="Q29" s="5"/>
      <c r="R29" s="5"/>
      <c r="S29" s="5"/>
      <c r="T29" s="5"/>
      <c r="U29" s="5"/>
    </row>
    <row r="30" spans="2:21" x14ac:dyDescent="0.25">
      <c r="D30" s="2"/>
      <c r="E30" s="2"/>
      <c r="F30" s="2"/>
      <c r="G30" s="2"/>
      <c r="O30" s="5"/>
      <c r="P30" s="5"/>
      <c r="Q30" s="5"/>
      <c r="R30" s="5"/>
      <c r="S30" s="5"/>
      <c r="T30" s="5"/>
      <c r="U30" s="5"/>
    </row>
    <row r="31" spans="2:21" x14ac:dyDescent="0.25">
      <c r="B31" s="8" t="s">
        <v>12</v>
      </c>
      <c r="C31" s="107" t="s">
        <v>51</v>
      </c>
      <c r="D31" s="108"/>
      <c r="E31" s="108"/>
      <c r="F31" s="108"/>
      <c r="G31" s="109"/>
      <c r="H31" s="13">
        <v>12</v>
      </c>
      <c r="I31" s="9">
        <v>11</v>
      </c>
      <c r="J31" s="9">
        <v>10</v>
      </c>
      <c r="K31" s="9">
        <v>10</v>
      </c>
      <c r="L31" s="9">
        <v>10</v>
      </c>
      <c r="M31" s="9">
        <v>9</v>
      </c>
      <c r="N31" s="9">
        <v>9</v>
      </c>
    </row>
    <row r="32" spans="2:21" x14ac:dyDescent="0.25">
      <c r="B32" s="8" t="s">
        <v>13</v>
      </c>
      <c r="C32" s="107" t="s">
        <v>52</v>
      </c>
      <c r="D32" s="108"/>
      <c r="E32" s="108"/>
      <c r="F32" s="108"/>
      <c r="G32" s="109"/>
      <c r="H32" s="13">
        <v>1190</v>
      </c>
      <c r="I32" s="9">
        <v>1190</v>
      </c>
      <c r="J32" s="9">
        <v>1190</v>
      </c>
      <c r="K32" s="9">
        <v>1190</v>
      </c>
      <c r="L32" s="9">
        <v>1190</v>
      </c>
      <c r="M32" s="9">
        <v>1190</v>
      </c>
      <c r="N32" s="9">
        <v>1190</v>
      </c>
    </row>
    <row r="33" spans="2:14" x14ac:dyDescent="0.25">
      <c r="B33" s="8" t="s">
        <v>14</v>
      </c>
      <c r="C33" s="104"/>
      <c r="D33" s="105"/>
      <c r="E33" s="105"/>
      <c r="F33" s="105"/>
      <c r="G33" s="106"/>
      <c r="H33" s="13"/>
      <c r="I33" s="9"/>
      <c r="J33" s="9"/>
      <c r="K33" s="9"/>
      <c r="L33" s="9"/>
      <c r="M33" s="9"/>
      <c r="N33" s="9"/>
    </row>
    <row r="34" spans="2:14" x14ac:dyDescent="0.25">
      <c r="B34" s="8" t="s">
        <v>15</v>
      </c>
      <c r="C34" s="104"/>
      <c r="D34" s="105"/>
      <c r="E34" s="105"/>
      <c r="F34" s="105"/>
      <c r="G34" s="106"/>
      <c r="H34" s="13"/>
      <c r="I34" s="9"/>
      <c r="J34" s="9"/>
      <c r="K34" s="9"/>
      <c r="L34" s="9"/>
      <c r="M34" s="9"/>
      <c r="N34" s="9"/>
    </row>
    <row r="35" spans="2:14" x14ac:dyDescent="0.25">
      <c r="B35" s="8" t="s">
        <v>16</v>
      </c>
      <c r="C35" s="104"/>
      <c r="D35" s="105"/>
      <c r="E35" s="105"/>
      <c r="F35" s="105"/>
      <c r="G35" s="106"/>
      <c r="H35" s="13"/>
      <c r="I35" s="9"/>
      <c r="J35" s="9"/>
      <c r="K35" s="9"/>
      <c r="L35" s="9"/>
      <c r="M35" s="9"/>
      <c r="N35" s="9"/>
    </row>
    <row r="36" spans="2:14" x14ac:dyDescent="0.25">
      <c r="B36" s="8" t="s">
        <v>17</v>
      </c>
      <c r="C36" s="104"/>
      <c r="D36" s="105"/>
      <c r="E36" s="105"/>
      <c r="F36" s="105"/>
      <c r="G36" s="106"/>
      <c r="H36" s="13"/>
      <c r="I36" s="9"/>
      <c r="J36" s="9"/>
      <c r="K36" s="9"/>
      <c r="L36" s="9"/>
      <c r="M36" s="9"/>
      <c r="N36" s="9"/>
    </row>
    <row r="37" spans="2:14" x14ac:dyDescent="0.25">
      <c r="B37" s="8" t="s">
        <v>18</v>
      </c>
      <c r="C37" s="104"/>
      <c r="D37" s="105"/>
      <c r="E37" s="105"/>
      <c r="F37" s="105"/>
      <c r="G37" s="106"/>
      <c r="H37" s="13"/>
      <c r="I37" s="9"/>
      <c r="J37" s="9"/>
      <c r="K37" s="9"/>
      <c r="L37" s="9"/>
      <c r="M37" s="9"/>
      <c r="N37" s="9"/>
    </row>
    <row r="38" spans="2:14" x14ac:dyDescent="0.25">
      <c r="B38" s="8" t="s">
        <v>19</v>
      </c>
      <c r="C38" s="104"/>
      <c r="D38" s="105"/>
      <c r="E38" s="105"/>
      <c r="F38" s="105"/>
      <c r="G38" s="106"/>
      <c r="H38" s="13"/>
      <c r="I38" s="9"/>
      <c r="J38" s="9"/>
      <c r="K38" s="9"/>
      <c r="L38" s="9"/>
      <c r="M38" s="9"/>
      <c r="N38" s="9"/>
    </row>
    <row r="39" spans="2:14" x14ac:dyDescent="0.25">
      <c r="B39" s="8" t="s">
        <v>20</v>
      </c>
      <c r="C39" s="104"/>
      <c r="D39" s="105"/>
      <c r="E39" s="105"/>
      <c r="F39" s="105"/>
      <c r="G39" s="106"/>
      <c r="H39" s="13"/>
      <c r="I39" s="9"/>
      <c r="J39" s="9"/>
      <c r="K39" s="9"/>
      <c r="L39" s="9"/>
      <c r="M39" s="9"/>
      <c r="N39" s="9"/>
    </row>
    <row r="40" spans="2:14" x14ac:dyDescent="0.25">
      <c r="B40" s="8" t="s">
        <v>21</v>
      </c>
      <c r="C40" s="104"/>
      <c r="D40" s="105"/>
      <c r="E40" s="105"/>
      <c r="F40" s="105"/>
      <c r="G40" s="106"/>
      <c r="H40" s="13"/>
      <c r="I40" s="9"/>
      <c r="J40" s="9"/>
      <c r="K40" s="9"/>
      <c r="L40" s="9"/>
      <c r="M40" s="9"/>
      <c r="N40" s="9"/>
    </row>
    <row r="41" spans="2:14" x14ac:dyDescent="0.25">
      <c r="B41" s="3"/>
      <c r="C41" s="5"/>
    </row>
    <row r="42" spans="2:14" x14ac:dyDescent="0.25">
      <c r="D42" s="2"/>
      <c r="E42" s="2"/>
      <c r="F42" s="2"/>
      <c r="I42" s="6" t="s">
        <v>4</v>
      </c>
      <c r="J42" s="6" t="s">
        <v>4</v>
      </c>
      <c r="K42" s="6" t="s">
        <v>4</v>
      </c>
      <c r="L42" s="6" t="s">
        <v>4</v>
      </c>
      <c r="M42" s="6" t="s">
        <v>4</v>
      </c>
      <c r="N42" s="6" t="s">
        <v>4</v>
      </c>
    </row>
    <row r="43" spans="2:14" ht="15.65" thickBot="1" x14ac:dyDescent="0.3">
      <c r="B43" s="4" t="s">
        <v>24</v>
      </c>
      <c r="D43" s="2"/>
      <c r="E43" s="2"/>
      <c r="F43" s="2"/>
      <c r="I43" s="7" t="s">
        <v>6</v>
      </c>
      <c r="J43" s="7" t="s">
        <v>7</v>
      </c>
      <c r="K43" s="7" t="s">
        <v>8</v>
      </c>
      <c r="L43" s="7" t="s">
        <v>9</v>
      </c>
      <c r="M43" s="7" t="s">
        <v>10</v>
      </c>
      <c r="N43" s="7" t="s">
        <v>11</v>
      </c>
    </row>
    <row r="44" spans="2:14" x14ac:dyDescent="0.25">
      <c r="D44" s="2"/>
      <c r="E44" s="2"/>
      <c r="F44" s="2"/>
    </row>
    <row r="45" spans="2:14" x14ac:dyDescent="0.25">
      <c r="B45" s="8" t="s">
        <v>12</v>
      </c>
      <c r="C45" s="101" t="s">
        <v>33</v>
      </c>
      <c r="D45" s="101"/>
      <c r="E45" s="101"/>
      <c r="F45" s="101"/>
      <c r="G45" s="101"/>
      <c r="H45" s="101"/>
      <c r="I45" s="9">
        <v>300</v>
      </c>
      <c r="J45" s="9">
        <v>300</v>
      </c>
      <c r="K45" s="9">
        <v>300</v>
      </c>
      <c r="L45" s="9">
        <v>300</v>
      </c>
      <c r="M45" s="9">
        <v>300</v>
      </c>
      <c r="N45" s="9">
        <v>300</v>
      </c>
    </row>
    <row r="46" spans="2:14" x14ac:dyDescent="0.25">
      <c r="B46" s="8" t="s">
        <v>13</v>
      </c>
      <c r="C46" s="101" t="s">
        <v>34</v>
      </c>
      <c r="D46" s="101"/>
      <c r="E46" s="101"/>
      <c r="F46" s="101"/>
      <c r="G46" s="101"/>
      <c r="H46" s="101"/>
      <c r="I46" s="9">
        <v>25</v>
      </c>
      <c r="J46" s="9">
        <v>25</v>
      </c>
      <c r="K46" s="9">
        <v>25</v>
      </c>
      <c r="L46" s="9">
        <v>25</v>
      </c>
      <c r="M46" s="9">
        <v>25</v>
      </c>
      <c r="N46" s="9">
        <v>25</v>
      </c>
    </row>
    <row r="47" spans="2:14" x14ac:dyDescent="0.25">
      <c r="B47" s="8" t="s">
        <v>14</v>
      </c>
      <c r="C47" s="101" t="s">
        <v>35</v>
      </c>
      <c r="D47" s="101"/>
      <c r="E47" s="101"/>
      <c r="F47" s="101"/>
      <c r="G47" s="101"/>
      <c r="H47" s="101"/>
      <c r="I47" s="9">
        <v>280</v>
      </c>
      <c r="J47" s="9">
        <v>280</v>
      </c>
      <c r="K47" s="9">
        <v>280</v>
      </c>
      <c r="L47" s="9">
        <v>280</v>
      </c>
      <c r="M47" s="9">
        <v>280</v>
      </c>
      <c r="N47" s="9">
        <v>280</v>
      </c>
    </row>
    <row r="48" spans="2:14" x14ac:dyDescent="0.25">
      <c r="B48" s="8" t="s">
        <v>15</v>
      </c>
      <c r="C48" s="101" t="s">
        <v>53</v>
      </c>
      <c r="D48" s="101"/>
      <c r="E48" s="101"/>
      <c r="F48" s="101"/>
      <c r="G48" s="101"/>
      <c r="H48" s="101"/>
      <c r="I48" s="9">
        <v>6880</v>
      </c>
      <c r="J48" s="9">
        <v>6880</v>
      </c>
      <c r="K48" s="9">
        <v>6880</v>
      </c>
      <c r="L48" s="9">
        <v>6880</v>
      </c>
      <c r="M48" s="9">
        <v>6880</v>
      </c>
      <c r="N48" s="9">
        <v>6880</v>
      </c>
    </row>
    <row r="49" spans="2:14" x14ac:dyDescent="0.25">
      <c r="B49" s="8" t="s">
        <v>16</v>
      </c>
      <c r="C49" s="101" t="s">
        <v>54</v>
      </c>
      <c r="D49" s="101"/>
      <c r="E49" s="101"/>
      <c r="F49" s="101"/>
      <c r="G49" s="101"/>
      <c r="H49" s="101"/>
      <c r="I49" s="9">
        <v>385</v>
      </c>
      <c r="J49" s="9">
        <v>385</v>
      </c>
      <c r="K49" s="9">
        <v>385</v>
      </c>
      <c r="L49" s="9">
        <v>385</v>
      </c>
      <c r="M49" s="9">
        <v>385</v>
      </c>
      <c r="N49" s="9">
        <v>385</v>
      </c>
    </row>
    <row r="50" spans="2:14" x14ac:dyDescent="0.25">
      <c r="B50" s="8" t="s">
        <v>17</v>
      </c>
      <c r="C50" s="101"/>
      <c r="D50" s="101"/>
      <c r="E50" s="101"/>
      <c r="F50" s="101"/>
      <c r="G50" s="101"/>
      <c r="H50" s="101"/>
      <c r="I50" s="9"/>
      <c r="J50" s="9"/>
      <c r="K50" s="9"/>
      <c r="L50" s="9"/>
      <c r="M50" s="9"/>
      <c r="N50" s="9"/>
    </row>
    <row r="51" spans="2:14" x14ac:dyDescent="0.25">
      <c r="B51" s="8" t="s">
        <v>18</v>
      </c>
      <c r="C51" s="101"/>
      <c r="D51" s="101"/>
      <c r="E51" s="101"/>
      <c r="F51" s="101"/>
      <c r="G51" s="101"/>
      <c r="H51" s="101"/>
      <c r="I51" s="9"/>
      <c r="J51" s="9"/>
      <c r="K51" s="9"/>
      <c r="L51" s="9"/>
      <c r="M51" s="9"/>
      <c r="N51" s="9"/>
    </row>
    <row r="52" spans="2:14" x14ac:dyDescent="0.25">
      <c r="B52" s="8" t="s">
        <v>19</v>
      </c>
      <c r="C52" s="101"/>
      <c r="D52" s="101"/>
      <c r="E52" s="101"/>
      <c r="F52" s="101"/>
      <c r="G52" s="101"/>
      <c r="H52" s="101"/>
      <c r="I52" s="9"/>
      <c r="J52" s="9"/>
      <c r="K52" s="9"/>
      <c r="L52" s="9"/>
      <c r="M52" s="9"/>
      <c r="N52" s="9"/>
    </row>
    <row r="53" spans="2:14" x14ac:dyDescent="0.25">
      <c r="B53" s="8" t="s">
        <v>20</v>
      </c>
      <c r="C53" s="101"/>
      <c r="D53" s="101"/>
      <c r="E53" s="101"/>
      <c r="F53" s="101"/>
      <c r="G53" s="101"/>
      <c r="H53" s="101"/>
      <c r="I53" s="9"/>
      <c r="J53" s="9"/>
      <c r="K53" s="9"/>
      <c r="L53" s="9"/>
      <c r="M53" s="9"/>
      <c r="N53" s="9"/>
    </row>
    <row r="54" spans="2:14" x14ac:dyDescent="0.25">
      <c r="B54" s="8" t="s">
        <v>21</v>
      </c>
      <c r="C54" s="101"/>
      <c r="D54" s="101"/>
      <c r="E54" s="101"/>
      <c r="F54" s="101"/>
      <c r="G54" s="101"/>
      <c r="H54" s="10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928BFA-1189-43AB-9736-B43DC8EEDB76}">
  <sheetPr>
    <pageSetUpPr fitToPage="1"/>
  </sheetPr>
  <dimension ref="B1:U53"/>
  <sheetViews>
    <sheetView zoomScaleNormal="100" workbookViewId="0">
      <selection activeCell="B5" sqref="B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02" t="s">
        <v>0</v>
      </c>
      <c r="C1" s="102"/>
      <c r="D1" s="102"/>
      <c r="E1" s="102"/>
      <c r="F1" s="102"/>
      <c r="G1" s="102"/>
      <c r="H1" s="102"/>
      <c r="I1" s="102"/>
      <c r="J1" s="102"/>
      <c r="K1" s="102"/>
      <c r="L1" s="102"/>
      <c r="M1" s="102"/>
      <c r="N1" s="102"/>
      <c r="O1" s="1"/>
      <c r="P1" s="1"/>
      <c r="Q1" s="1"/>
      <c r="R1" s="1"/>
      <c r="S1" s="1"/>
      <c r="T1" s="1"/>
      <c r="U1" s="1"/>
    </row>
    <row r="2" spans="2:21" x14ac:dyDescent="0.25">
      <c r="B2" s="102" t="s">
        <v>1</v>
      </c>
      <c r="C2" s="102"/>
      <c r="D2" s="102"/>
      <c r="E2" s="102"/>
      <c r="F2" s="102"/>
      <c r="G2" s="102"/>
      <c r="H2" s="102"/>
      <c r="I2" s="102"/>
      <c r="J2" s="102"/>
      <c r="K2" s="102"/>
      <c r="L2" s="102"/>
      <c r="M2" s="102"/>
      <c r="N2" s="102"/>
      <c r="O2" s="1"/>
      <c r="P2" s="1"/>
      <c r="Q2" s="1"/>
      <c r="R2" s="1"/>
      <c r="S2" s="1"/>
      <c r="T2" s="1"/>
      <c r="U2" s="1"/>
    </row>
    <row r="3" spans="2:21" x14ac:dyDescent="0.25">
      <c r="B3" s="102" t="s">
        <v>25</v>
      </c>
      <c r="C3" s="102"/>
      <c r="D3" s="102"/>
      <c r="E3" s="102"/>
      <c r="F3" s="102"/>
      <c r="G3" s="102"/>
      <c r="H3" s="102"/>
      <c r="I3" s="102"/>
      <c r="J3" s="102"/>
      <c r="K3" s="102"/>
      <c r="L3" s="102"/>
      <c r="M3" s="102"/>
      <c r="N3" s="102"/>
      <c r="O3" s="14"/>
      <c r="P3" s="14"/>
      <c r="Q3" s="14"/>
      <c r="R3" s="14"/>
      <c r="S3" s="14"/>
      <c r="T3" s="14"/>
      <c r="U3" s="14"/>
    </row>
    <row r="4" spans="2:21" x14ac:dyDescent="0.25">
      <c r="B4" s="3" t="s">
        <v>76</v>
      </c>
      <c r="C4" s="14"/>
      <c r="D4" s="14"/>
      <c r="E4" s="14"/>
      <c r="F4" s="14"/>
      <c r="G4" s="14"/>
      <c r="H4" s="14"/>
      <c r="I4" s="14"/>
      <c r="J4" s="14"/>
      <c r="K4" s="14"/>
      <c r="L4" s="14"/>
      <c r="M4" s="14"/>
      <c r="N4" s="14"/>
      <c r="O4" s="14"/>
      <c r="P4" s="14"/>
      <c r="Q4" s="14"/>
      <c r="R4" s="14"/>
      <c r="S4" s="14"/>
      <c r="T4" s="14"/>
      <c r="U4" s="14"/>
    </row>
    <row r="5" spans="2:21" x14ac:dyDescent="0.25">
      <c r="B5" s="3" t="s">
        <v>77</v>
      </c>
      <c r="C5" s="14"/>
      <c r="D5" s="14"/>
      <c r="E5" s="14"/>
      <c r="F5" s="2"/>
      <c r="G5" s="14"/>
      <c r="H5" s="14"/>
      <c r="I5" s="14"/>
      <c r="J5" s="14"/>
      <c r="K5" s="14"/>
      <c r="L5" s="14"/>
      <c r="M5" s="14"/>
      <c r="N5" s="14"/>
      <c r="O5" s="14"/>
      <c r="P5" s="14"/>
      <c r="Q5" s="14"/>
      <c r="R5" s="14"/>
      <c r="S5" s="14"/>
      <c r="T5" s="14"/>
      <c r="U5" s="14"/>
    </row>
    <row r="6" spans="2:21" x14ac:dyDescent="0.25">
      <c r="B6" s="3" t="s">
        <v>69</v>
      </c>
      <c r="C6" s="14"/>
      <c r="D6" s="14"/>
      <c r="E6" s="14"/>
      <c r="F6" s="3"/>
      <c r="G6" s="14"/>
      <c r="H6" s="14"/>
      <c r="I6" s="14"/>
      <c r="J6" s="14"/>
      <c r="K6" s="14"/>
      <c r="L6" s="14"/>
      <c r="M6" s="14"/>
      <c r="N6" s="14"/>
      <c r="O6" s="14"/>
      <c r="P6" s="14"/>
      <c r="Q6" s="14"/>
      <c r="R6" s="14"/>
      <c r="S6" s="14"/>
      <c r="T6" s="14"/>
      <c r="U6" s="14"/>
    </row>
    <row r="7" spans="2:21" x14ac:dyDescent="0.25">
      <c r="B7" s="3" t="s">
        <v>70</v>
      </c>
      <c r="C7" s="14"/>
      <c r="D7" s="14"/>
      <c r="E7" s="14"/>
      <c r="F7" s="14"/>
      <c r="G7" s="14"/>
      <c r="H7" s="14"/>
      <c r="I7" s="14"/>
      <c r="J7" s="14"/>
      <c r="K7" s="14"/>
      <c r="L7" s="14"/>
      <c r="M7" s="14"/>
      <c r="N7" s="14"/>
      <c r="O7" s="14"/>
      <c r="P7" s="14"/>
      <c r="Q7" s="14"/>
      <c r="R7" s="14"/>
      <c r="S7" s="14"/>
      <c r="T7" s="14"/>
      <c r="U7" s="14"/>
    </row>
    <row r="9" spans="2:21" x14ac:dyDescent="0.25">
      <c r="B9" s="4" t="s">
        <v>3</v>
      </c>
    </row>
    <row r="10" spans="2:21" x14ac:dyDescent="0.25">
      <c r="B10" s="103" t="s">
        <v>78</v>
      </c>
      <c r="C10" s="103"/>
      <c r="D10" s="103"/>
      <c r="E10" s="103"/>
      <c r="F10" s="103"/>
      <c r="G10" s="103"/>
      <c r="H10" s="103"/>
      <c r="I10" s="103"/>
      <c r="J10" s="103"/>
      <c r="K10" s="103"/>
      <c r="L10" s="103"/>
      <c r="M10" s="103"/>
      <c r="N10" s="103"/>
    </row>
    <row r="11" spans="2:21" x14ac:dyDescent="0.25">
      <c r="B11" s="103"/>
      <c r="C11" s="103"/>
      <c r="D11" s="103"/>
      <c r="E11" s="103"/>
      <c r="F11" s="103"/>
      <c r="G11" s="103"/>
      <c r="H11" s="103"/>
      <c r="I11" s="103"/>
      <c r="J11" s="103"/>
      <c r="K11" s="103"/>
      <c r="L11" s="103"/>
      <c r="M11" s="103"/>
      <c r="N11" s="103"/>
    </row>
    <row r="12" spans="2:21" x14ac:dyDescent="0.25">
      <c r="B12" s="103"/>
      <c r="C12" s="103"/>
      <c r="D12" s="103"/>
      <c r="E12" s="103"/>
      <c r="F12" s="103"/>
      <c r="G12" s="103"/>
      <c r="H12" s="103"/>
      <c r="I12" s="103"/>
      <c r="J12" s="103"/>
      <c r="K12" s="103"/>
      <c r="L12" s="103"/>
      <c r="M12" s="103"/>
      <c r="N12" s="103"/>
    </row>
    <row r="13" spans="2:21" x14ac:dyDescent="0.25">
      <c r="D13" s="2"/>
      <c r="E13" s="2"/>
      <c r="F13" s="2"/>
      <c r="G13" s="2"/>
      <c r="H13" s="2"/>
      <c r="I13" s="2"/>
      <c r="J13" s="2"/>
    </row>
    <row r="14" spans="2:21" x14ac:dyDescent="0.25">
      <c r="B14" s="1"/>
      <c r="C14" s="1"/>
      <c r="D14" s="14"/>
      <c r="E14" s="14"/>
      <c r="F14" s="14"/>
      <c r="G14" s="14"/>
      <c r="H14" s="14"/>
      <c r="I14" s="6" t="s">
        <v>4</v>
      </c>
      <c r="J14" s="6" t="s">
        <v>4</v>
      </c>
      <c r="K14" s="6" t="s">
        <v>4</v>
      </c>
      <c r="L14" s="6" t="s">
        <v>4</v>
      </c>
      <c r="M14" s="6" t="s">
        <v>4</v>
      </c>
      <c r="N14" s="6" t="s">
        <v>4</v>
      </c>
    </row>
    <row r="15" spans="2:21" ht="15.65" thickBot="1" x14ac:dyDescent="0.3">
      <c r="B15" s="4" t="s">
        <v>5</v>
      </c>
      <c r="C15" s="1"/>
      <c r="D15" s="14"/>
      <c r="E15" s="14"/>
      <c r="F15" s="14"/>
      <c r="G15" s="14"/>
      <c r="H15" s="14"/>
      <c r="I15" s="7" t="s">
        <v>6</v>
      </c>
      <c r="J15" s="7" t="s">
        <v>7</v>
      </c>
      <c r="K15" s="7" t="s">
        <v>8</v>
      </c>
      <c r="L15" s="7" t="s">
        <v>9</v>
      </c>
      <c r="M15" s="7" t="s">
        <v>10</v>
      </c>
      <c r="N15" s="7" t="s">
        <v>11</v>
      </c>
    </row>
    <row r="17" spans="2:21" x14ac:dyDescent="0.25">
      <c r="B17" s="8" t="s">
        <v>12</v>
      </c>
      <c r="C17" s="101" t="s">
        <v>79</v>
      </c>
      <c r="D17" s="101"/>
      <c r="E17" s="101"/>
      <c r="F17" s="101"/>
      <c r="G17" s="101"/>
      <c r="H17" s="101"/>
      <c r="I17" s="21" t="s">
        <v>80</v>
      </c>
      <c r="J17" s="22">
        <v>121</v>
      </c>
      <c r="K17" s="22">
        <v>128</v>
      </c>
      <c r="L17" s="22">
        <v>134</v>
      </c>
      <c r="M17" s="22">
        <v>201</v>
      </c>
      <c r="N17" s="22">
        <v>211</v>
      </c>
      <c r="O17" s="5"/>
      <c r="P17" s="5"/>
      <c r="Q17" s="5"/>
      <c r="R17" s="5"/>
      <c r="S17" s="5"/>
      <c r="T17" s="5"/>
      <c r="U17" s="5"/>
    </row>
    <row r="18" spans="2:21" x14ac:dyDescent="0.25">
      <c r="B18" s="8" t="s">
        <v>13</v>
      </c>
      <c r="C18" s="101" t="s">
        <v>81</v>
      </c>
      <c r="D18" s="101"/>
      <c r="E18" s="101"/>
      <c r="F18" s="101"/>
      <c r="G18" s="101"/>
      <c r="H18" s="101"/>
      <c r="I18" s="23">
        <v>23</v>
      </c>
      <c r="J18" s="23">
        <v>25</v>
      </c>
      <c r="K18" s="23">
        <v>27</v>
      </c>
      <c r="L18" s="23">
        <v>29</v>
      </c>
      <c r="M18" s="23">
        <v>31</v>
      </c>
      <c r="N18" s="23">
        <v>33</v>
      </c>
      <c r="O18" s="5"/>
      <c r="P18" s="5"/>
      <c r="Q18" s="5"/>
      <c r="R18" s="5"/>
      <c r="S18" s="5"/>
      <c r="T18" s="5"/>
      <c r="U18" s="5"/>
    </row>
    <row r="19" spans="2:21" ht="32.25" customHeight="1" x14ac:dyDescent="0.25">
      <c r="B19" s="8" t="s">
        <v>14</v>
      </c>
      <c r="C19" s="101" t="s">
        <v>82</v>
      </c>
      <c r="D19" s="101"/>
      <c r="E19" s="101"/>
      <c r="F19" s="101"/>
      <c r="G19" s="101"/>
      <c r="H19" s="101"/>
      <c r="I19" s="23">
        <v>78</v>
      </c>
      <c r="J19" s="23">
        <v>82</v>
      </c>
      <c r="K19" s="23">
        <v>86</v>
      </c>
      <c r="L19" s="23">
        <v>90</v>
      </c>
      <c r="M19" s="23">
        <v>95</v>
      </c>
      <c r="N19" s="23">
        <v>100</v>
      </c>
      <c r="O19" s="5"/>
      <c r="P19" s="5"/>
      <c r="Q19" s="5"/>
      <c r="R19" s="5"/>
      <c r="S19" s="5"/>
      <c r="T19" s="5"/>
      <c r="U19" s="5"/>
    </row>
    <row r="20" spans="2:21" x14ac:dyDescent="0.25">
      <c r="B20" s="8" t="s">
        <v>15</v>
      </c>
      <c r="C20" s="101" t="s">
        <v>83</v>
      </c>
      <c r="D20" s="101"/>
      <c r="E20" s="101"/>
      <c r="F20" s="101"/>
      <c r="G20" s="101"/>
      <c r="H20" s="101"/>
      <c r="I20" s="9"/>
      <c r="J20" s="9"/>
      <c r="K20" s="9"/>
      <c r="L20" s="9"/>
      <c r="M20" s="9"/>
      <c r="N20" s="9"/>
      <c r="O20" s="5"/>
      <c r="P20" s="5"/>
      <c r="Q20" s="5"/>
      <c r="R20" s="5"/>
      <c r="S20" s="5"/>
      <c r="T20" s="5"/>
      <c r="U20" s="5"/>
    </row>
    <row r="21" spans="2:21" x14ac:dyDescent="0.25">
      <c r="B21" s="8" t="s">
        <v>16</v>
      </c>
      <c r="C21" s="101"/>
      <c r="D21" s="101"/>
      <c r="E21" s="101"/>
      <c r="F21" s="101"/>
      <c r="G21" s="101"/>
      <c r="H21" s="101"/>
      <c r="I21" s="9"/>
      <c r="J21" s="9"/>
      <c r="K21" s="9"/>
      <c r="L21" s="9"/>
      <c r="M21" s="9"/>
      <c r="N21" s="9"/>
      <c r="O21" s="5"/>
      <c r="P21" s="5"/>
      <c r="Q21" s="5"/>
      <c r="R21" s="5"/>
      <c r="S21" s="5"/>
      <c r="T21" s="5"/>
      <c r="U21" s="5"/>
    </row>
    <row r="22" spans="2:21" x14ac:dyDescent="0.25">
      <c r="B22" s="8" t="s">
        <v>17</v>
      </c>
      <c r="C22" s="101"/>
      <c r="D22" s="101"/>
      <c r="E22" s="101"/>
      <c r="F22" s="101"/>
      <c r="G22" s="101"/>
      <c r="H22" s="101"/>
      <c r="I22" s="9"/>
      <c r="J22" s="9"/>
      <c r="K22" s="9"/>
      <c r="L22" s="9"/>
      <c r="M22" s="9"/>
      <c r="N22" s="9"/>
      <c r="O22" s="5"/>
      <c r="P22" s="5"/>
      <c r="Q22" s="5"/>
      <c r="R22" s="5"/>
      <c r="S22" s="5"/>
      <c r="T22" s="5"/>
      <c r="U22" s="5"/>
    </row>
    <row r="23" spans="2:21" x14ac:dyDescent="0.25">
      <c r="B23" s="8" t="s">
        <v>18</v>
      </c>
      <c r="C23" s="101"/>
      <c r="D23" s="101"/>
      <c r="E23" s="101"/>
      <c r="F23" s="101"/>
      <c r="G23" s="101"/>
      <c r="H23" s="101"/>
      <c r="I23" s="9"/>
      <c r="J23" s="9"/>
      <c r="K23" s="9"/>
      <c r="L23" s="9"/>
      <c r="M23" s="9"/>
      <c r="N23" s="9"/>
      <c r="O23" s="5"/>
      <c r="P23" s="5"/>
      <c r="Q23" s="5"/>
      <c r="R23" s="5"/>
      <c r="S23" s="5"/>
      <c r="T23" s="5"/>
      <c r="U23" s="5"/>
    </row>
    <row r="24" spans="2:21" x14ac:dyDescent="0.25">
      <c r="B24" s="8" t="s">
        <v>19</v>
      </c>
      <c r="C24" s="101"/>
      <c r="D24" s="101"/>
      <c r="E24" s="101"/>
      <c r="F24" s="101"/>
      <c r="G24" s="101"/>
      <c r="H24" s="101"/>
      <c r="I24" s="9"/>
      <c r="J24" s="9"/>
      <c r="K24" s="9"/>
      <c r="L24" s="9"/>
      <c r="M24" s="9"/>
      <c r="N24" s="9"/>
      <c r="O24" s="5"/>
      <c r="P24" s="5"/>
      <c r="Q24" s="5"/>
      <c r="R24" s="5"/>
      <c r="S24" s="5"/>
      <c r="T24" s="5"/>
      <c r="U24" s="5"/>
    </row>
    <row r="25" spans="2:21" x14ac:dyDescent="0.25">
      <c r="B25" s="8" t="s">
        <v>20</v>
      </c>
      <c r="C25" s="101"/>
      <c r="D25" s="101"/>
      <c r="E25" s="101"/>
      <c r="F25" s="101"/>
      <c r="G25" s="101"/>
      <c r="H25" s="101"/>
      <c r="I25" s="9"/>
      <c r="J25" s="9"/>
      <c r="K25" s="9"/>
      <c r="L25" s="9"/>
      <c r="M25" s="9"/>
      <c r="N25" s="9"/>
      <c r="O25" s="5"/>
      <c r="P25" s="5"/>
      <c r="Q25" s="5"/>
      <c r="R25" s="5"/>
      <c r="S25" s="5"/>
      <c r="T25" s="5"/>
      <c r="U25" s="5"/>
    </row>
    <row r="26" spans="2:21" x14ac:dyDescent="0.25">
      <c r="B26" s="8" t="s">
        <v>21</v>
      </c>
      <c r="C26" s="101"/>
      <c r="D26" s="101"/>
      <c r="E26" s="101"/>
      <c r="F26" s="101"/>
      <c r="G26" s="101"/>
      <c r="H26" s="101"/>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4</v>
      </c>
      <c r="I28" s="6" t="s">
        <v>4</v>
      </c>
      <c r="J28" s="6" t="s">
        <v>4</v>
      </c>
      <c r="K28" s="6" t="s">
        <v>4</v>
      </c>
      <c r="L28" s="6" t="s">
        <v>4</v>
      </c>
      <c r="M28" s="6" t="s">
        <v>4</v>
      </c>
      <c r="N28" s="6" t="s">
        <v>4</v>
      </c>
      <c r="O28" s="5"/>
      <c r="P28" s="5"/>
      <c r="Q28" s="5"/>
      <c r="R28" s="5"/>
      <c r="S28" s="5"/>
      <c r="T28" s="5"/>
      <c r="U28" s="5"/>
    </row>
    <row r="29" spans="2:21" ht="15.65" thickBot="1" x14ac:dyDescent="0.3">
      <c r="B29" s="4" t="s">
        <v>22</v>
      </c>
      <c r="H29" s="7" t="s">
        <v>23</v>
      </c>
      <c r="I29" s="7" t="s">
        <v>6</v>
      </c>
      <c r="J29" s="7" t="s">
        <v>7</v>
      </c>
      <c r="K29" s="7" t="s">
        <v>8</v>
      </c>
      <c r="L29" s="7" t="s">
        <v>9</v>
      </c>
      <c r="M29" s="7" t="s">
        <v>10</v>
      </c>
      <c r="N29" s="7" t="s">
        <v>11</v>
      </c>
      <c r="O29" s="5"/>
      <c r="P29" s="5"/>
      <c r="Q29" s="5"/>
      <c r="R29" s="5"/>
      <c r="S29" s="5"/>
      <c r="T29" s="5"/>
      <c r="U29" s="5"/>
    </row>
    <row r="30" spans="2:21" x14ac:dyDescent="0.25">
      <c r="D30" s="2"/>
      <c r="E30" s="2"/>
      <c r="F30" s="2"/>
      <c r="G30" s="2"/>
      <c r="O30" s="5"/>
      <c r="P30" s="5"/>
      <c r="Q30" s="5"/>
      <c r="R30" s="5"/>
      <c r="S30" s="5"/>
      <c r="T30" s="5"/>
      <c r="U30" s="5"/>
    </row>
    <row r="31" spans="2:21" x14ac:dyDescent="0.25">
      <c r="B31" s="8" t="s">
        <v>12</v>
      </c>
      <c r="C31" s="107" t="s">
        <v>84</v>
      </c>
      <c r="D31" s="108"/>
      <c r="E31" s="108"/>
      <c r="F31" s="108"/>
      <c r="G31" s="109"/>
      <c r="H31" s="24">
        <v>10</v>
      </c>
      <c r="I31" s="24" t="s">
        <v>85</v>
      </c>
      <c r="J31" s="22">
        <v>12</v>
      </c>
      <c r="K31" s="22">
        <v>13</v>
      </c>
      <c r="L31" s="22">
        <v>14</v>
      </c>
      <c r="M31" s="22">
        <v>15</v>
      </c>
      <c r="N31" s="22">
        <v>16</v>
      </c>
    </row>
    <row r="32" spans="2:21" x14ac:dyDescent="0.25">
      <c r="B32" s="8" t="s">
        <v>13</v>
      </c>
      <c r="C32" s="107" t="s">
        <v>86</v>
      </c>
      <c r="D32" s="118"/>
      <c r="E32" s="118"/>
      <c r="F32" s="118"/>
      <c r="G32" s="119"/>
      <c r="H32" s="24" t="s">
        <v>87</v>
      </c>
      <c r="I32" s="24" t="s">
        <v>80</v>
      </c>
      <c r="J32" s="22">
        <v>121</v>
      </c>
      <c r="K32" s="22">
        <v>128</v>
      </c>
      <c r="L32" s="22">
        <v>134</v>
      </c>
      <c r="M32" s="22">
        <v>201</v>
      </c>
      <c r="N32" s="22">
        <v>211</v>
      </c>
    </row>
    <row r="33" spans="2:14" x14ac:dyDescent="0.25">
      <c r="B33" s="8" t="s">
        <v>14</v>
      </c>
      <c r="C33" s="107" t="s">
        <v>88</v>
      </c>
      <c r="D33" s="108"/>
      <c r="E33" s="108"/>
      <c r="F33" s="108"/>
      <c r="G33" s="109"/>
      <c r="H33" s="24" t="s">
        <v>85</v>
      </c>
      <c r="I33" s="24" t="s">
        <v>89</v>
      </c>
      <c r="J33" s="22">
        <v>13</v>
      </c>
      <c r="K33" s="22">
        <v>14</v>
      </c>
      <c r="L33" s="22">
        <v>15</v>
      </c>
      <c r="M33" s="22">
        <v>16</v>
      </c>
      <c r="N33" s="22">
        <v>17</v>
      </c>
    </row>
    <row r="34" spans="2:14" ht="31.8" customHeight="1" x14ac:dyDescent="0.25">
      <c r="B34" s="8" t="s">
        <v>15</v>
      </c>
      <c r="C34" s="107" t="s">
        <v>90</v>
      </c>
      <c r="D34" s="108"/>
      <c r="E34" s="108"/>
      <c r="F34" s="108"/>
      <c r="G34" s="109"/>
      <c r="H34" s="24" t="s">
        <v>91</v>
      </c>
      <c r="I34" s="24" t="s">
        <v>92</v>
      </c>
      <c r="J34" s="22">
        <v>82</v>
      </c>
      <c r="K34" s="22">
        <v>86</v>
      </c>
      <c r="L34" s="22">
        <v>90</v>
      </c>
      <c r="M34" s="22">
        <v>95</v>
      </c>
      <c r="N34" s="22">
        <v>100</v>
      </c>
    </row>
    <row r="35" spans="2:14" x14ac:dyDescent="0.25">
      <c r="B35" s="8" t="s">
        <v>16</v>
      </c>
      <c r="C35" s="104"/>
      <c r="D35" s="105"/>
      <c r="E35" s="105"/>
      <c r="F35" s="105"/>
      <c r="G35" s="106"/>
      <c r="H35" s="13"/>
      <c r="I35" s="9"/>
      <c r="J35" s="9"/>
      <c r="K35" s="9"/>
      <c r="L35" s="9"/>
      <c r="M35" s="9"/>
      <c r="N35" s="9"/>
    </row>
    <row r="36" spans="2:14" x14ac:dyDescent="0.25">
      <c r="B36" s="8" t="s">
        <v>17</v>
      </c>
      <c r="C36" s="104"/>
      <c r="D36" s="105"/>
      <c r="E36" s="105"/>
      <c r="F36" s="105"/>
      <c r="G36" s="106"/>
      <c r="H36" s="13"/>
      <c r="I36" s="9"/>
      <c r="J36" s="9"/>
      <c r="K36" s="9"/>
      <c r="L36" s="9"/>
      <c r="M36" s="9"/>
      <c r="N36" s="9"/>
    </row>
    <row r="37" spans="2:14" x14ac:dyDescent="0.25">
      <c r="B37" s="8" t="s">
        <v>18</v>
      </c>
      <c r="C37" s="104"/>
      <c r="D37" s="105"/>
      <c r="E37" s="105"/>
      <c r="F37" s="105"/>
      <c r="G37" s="106"/>
      <c r="H37" s="13"/>
      <c r="I37" s="9"/>
      <c r="J37" s="9"/>
      <c r="K37" s="9"/>
      <c r="L37" s="9"/>
      <c r="M37" s="9"/>
      <c r="N37" s="9"/>
    </row>
    <row r="38" spans="2:14" x14ac:dyDescent="0.25">
      <c r="B38" s="8" t="s">
        <v>19</v>
      </c>
      <c r="C38" s="104"/>
      <c r="D38" s="105"/>
      <c r="E38" s="105"/>
      <c r="F38" s="105"/>
      <c r="G38" s="106"/>
      <c r="H38" s="13"/>
      <c r="I38" s="9"/>
      <c r="J38" s="9"/>
      <c r="K38" s="9"/>
      <c r="L38" s="9"/>
      <c r="M38" s="9"/>
      <c r="N38" s="9"/>
    </row>
    <row r="39" spans="2:14" x14ac:dyDescent="0.25">
      <c r="B39" s="8" t="s">
        <v>20</v>
      </c>
      <c r="C39" s="104"/>
      <c r="D39" s="105"/>
      <c r="E39" s="105"/>
      <c r="F39" s="105"/>
      <c r="G39" s="106"/>
      <c r="H39" s="13"/>
      <c r="I39" s="9"/>
      <c r="J39" s="9"/>
      <c r="K39" s="9"/>
      <c r="L39" s="9"/>
      <c r="M39" s="9"/>
      <c r="N39" s="9"/>
    </row>
    <row r="40" spans="2:14" x14ac:dyDescent="0.25">
      <c r="B40" s="3"/>
      <c r="C40" s="5"/>
    </row>
    <row r="41" spans="2:14" x14ac:dyDescent="0.25">
      <c r="D41" s="2"/>
      <c r="E41" s="2"/>
      <c r="F41" s="2"/>
      <c r="I41" s="6" t="s">
        <v>4</v>
      </c>
      <c r="J41" s="6" t="s">
        <v>4</v>
      </c>
      <c r="K41" s="6" t="s">
        <v>4</v>
      </c>
      <c r="L41" s="6" t="s">
        <v>4</v>
      </c>
      <c r="M41" s="6" t="s">
        <v>4</v>
      </c>
      <c r="N41" s="6" t="s">
        <v>4</v>
      </c>
    </row>
    <row r="42" spans="2:14" ht="15.65" thickBot="1" x14ac:dyDescent="0.3">
      <c r="B42" s="4" t="s">
        <v>24</v>
      </c>
      <c r="D42" s="2"/>
      <c r="E42" s="2"/>
      <c r="F42" s="2"/>
      <c r="I42" s="7" t="s">
        <v>6</v>
      </c>
      <c r="J42" s="7" t="s">
        <v>7</v>
      </c>
      <c r="K42" s="7" t="s">
        <v>8</v>
      </c>
      <c r="L42" s="7" t="s">
        <v>9</v>
      </c>
      <c r="M42" s="7" t="s">
        <v>10</v>
      </c>
      <c r="N42" s="7" t="s">
        <v>11</v>
      </c>
    </row>
    <row r="43" spans="2:14" x14ac:dyDescent="0.25">
      <c r="D43" s="2"/>
      <c r="E43" s="2"/>
      <c r="F43" s="2"/>
    </row>
    <row r="44" spans="2:14" x14ac:dyDescent="0.25">
      <c r="B44" s="8" t="s">
        <v>12</v>
      </c>
      <c r="C44" s="101"/>
      <c r="D44" s="101"/>
      <c r="E44" s="101"/>
      <c r="F44" s="101"/>
      <c r="G44" s="101"/>
      <c r="H44" s="101"/>
      <c r="I44" s="9"/>
      <c r="J44" s="9"/>
      <c r="K44" s="9"/>
      <c r="L44" s="9"/>
      <c r="M44" s="9"/>
      <c r="N44" s="9"/>
    </row>
    <row r="45" spans="2:14" x14ac:dyDescent="0.25">
      <c r="B45" s="8" t="s">
        <v>13</v>
      </c>
      <c r="C45" s="101"/>
      <c r="D45" s="101"/>
      <c r="E45" s="101"/>
      <c r="F45" s="101"/>
      <c r="G45" s="101"/>
      <c r="H45" s="101"/>
      <c r="I45" s="9"/>
      <c r="J45" s="9"/>
      <c r="K45" s="9"/>
      <c r="L45" s="9"/>
      <c r="M45" s="9"/>
      <c r="N45" s="9"/>
    </row>
    <row r="46" spans="2:14" x14ac:dyDescent="0.25">
      <c r="B46" s="8" t="s">
        <v>14</v>
      </c>
      <c r="C46" s="101"/>
      <c r="D46" s="101"/>
      <c r="E46" s="101"/>
      <c r="F46" s="101"/>
      <c r="G46" s="101"/>
      <c r="H46" s="101"/>
      <c r="I46" s="9"/>
      <c r="J46" s="9"/>
      <c r="K46" s="9"/>
      <c r="L46" s="9"/>
      <c r="M46" s="9"/>
      <c r="N46" s="9"/>
    </row>
    <row r="47" spans="2:14" x14ac:dyDescent="0.25">
      <c r="B47" s="8" t="s">
        <v>15</v>
      </c>
      <c r="C47" s="101"/>
      <c r="D47" s="101"/>
      <c r="E47" s="101"/>
      <c r="F47" s="101"/>
      <c r="G47" s="101"/>
      <c r="H47" s="101"/>
      <c r="I47" s="9"/>
      <c r="J47" s="9"/>
      <c r="K47" s="9"/>
      <c r="L47" s="9"/>
      <c r="M47" s="9"/>
      <c r="N47" s="9"/>
    </row>
    <row r="48" spans="2:14" x14ac:dyDescent="0.25">
      <c r="B48" s="8" t="s">
        <v>16</v>
      </c>
      <c r="C48" s="101"/>
      <c r="D48" s="101"/>
      <c r="E48" s="101"/>
      <c r="F48" s="101"/>
      <c r="G48" s="101"/>
      <c r="H48" s="101"/>
      <c r="I48" s="9"/>
      <c r="J48" s="9"/>
      <c r="K48" s="9"/>
      <c r="L48" s="9"/>
      <c r="M48" s="9"/>
      <c r="N48" s="9"/>
    </row>
    <row r="49" spans="2:14" x14ac:dyDescent="0.25">
      <c r="B49" s="8" t="s">
        <v>17</v>
      </c>
      <c r="C49" s="101"/>
      <c r="D49" s="101"/>
      <c r="E49" s="101"/>
      <c r="F49" s="101"/>
      <c r="G49" s="101"/>
      <c r="H49" s="101"/>
      <c r="I49" s="9"/>
      <c r="J49" s="9"/>
      <c r="K49" s="9"/>
      <c r="L49" s="9"/>
      <c r="M49" s="9"/>
      <c r="N49" s="9"/>
    </row>
    <row r="50" spans="2:14" x14ac:dyDescent="0.25">
      <c r="B50" s="8" t="s">
        <v>18</v>
      </c>
      <c r="C50" s="101"/>
      <c r="D50" s="101"/>
      <c r="E50" s="101"/>
      <c r="F50" s="101"/>
      <c r="G50" s="101"/>
      <c r="H50" s="101"/>
      <c r="I50" s="9"/>
      <c r="J50" s="9"/>
      <c r="K50" s="9"/>
      <c r="L50" s="9"/>
      <c r="M50" s="9"/>
      <c r="N50" s="9"/>
    </row>
    <row r="51" spans="2:14" x14ac:dyDescent="0.25">
      <c r="B51" s="8" t="s">
        <v>19</v>
      </c>
      <c r="C51" s="101"/>
      <c r="D51" s="101"/>
      <c r="E51" s="101"/>
      <c r="F51" s="101"/>
      <c r="G51" s="101"/>
      <c r="H51" s="101"/>
      <c r="I51" s="9"/>
      <c r="J51" s="9"/>
      <c r="K51" s="9"/>
      <c r="L51" s="9"/>
      <c r="M51" s="9"/>
      <c r="N51" s="9"/>
    </row>
    <row r="52" spans="2:14" x14ac:dyDescent="0.25">
      <c r="B52" s="8" t="s">
        <v>20</v>
      </c>
      <c r="C52" s="101"/>
      <c r="D52" s="101"/>
      <c r="E52" s="101"/>
      <c r="F52" s="101"/>
      <c r="G52" s="101"/>
      <c r="H52" s="101"/>
      <c r="I52" s="9"/>
      <c r="J52" s="9"/>
      <c r="K52" s="9"/>
      <c r="L52" s="9"/>
      <c r="M52" s="9"/>
      <c r="N52" s="9"/>
    </row>
    <row r="53" spans="2:14" x14ac:dyDescent="0.25">
      <c r="B53" s="8" t="s">
        <v>21</v>
      </c>
      <c r="C53" s="101"/>
      <c r="D53" s="101"/>
      <c r="E53" s="101"/>
      <c r="F53" s="101"/>
      <c r="G53" s="101"/>
      <c r="H53" s="101"/>
      <c r="I53" s="9"/>
      <c r="J53" s="9"/>
      <c r="K53" s="9"/>
      <c r="L53" s="9"/>
      <c r="M53" s="9"/>
      <c r="N53" s="9"/>
    </row>
  </sheetData>
  <mergeCells count="33">
    <mergeCell ref="C51:H51"/>
    <mergeCell ref="C52:H52"/>
    <mergeCell ref="C53:H53"/>
    <mergeCell ref="C45:H45"/>
    <mergeCell ref="C46:H46"/>
    <mergeCell ref="C47:H47"/>
    <mergeCell ref="C48:H48"/>
    <mergeCell ref="C49:H49"/>
    <mergeCell ref="C50:H50"/>
    <mergeCell ref="C44:H44"/>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0" min="1" max="1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F494E2-00C0-4471-8F27-E24FBB524A51}">
  <sheetPr>
    <pageSetUpPr fitToPage="1"/>
  </sheetPr>
  <dimension ref="B1:U54"/>
  <sheetViews>
    <sheetView zoomScaleNormal="100" workbookViewId="0">
      <selection activeCell="B5" sqref="B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02" t="s">
        <v>0</v>
      </c>
      <c r="C1" s="102"/>
      <c r="D1" s="102"/>
      <c r="E1" s="102"/>
      <c r="F1" s="102"/>
      <c r="G1" s="102"/>
      <c r="H1" s="102"/>
      <c r="I1" s="102"/>
      <c r="J1" s="102"/>
      <c r="K1" s="102"/>
      <c r="L1" s="102"/>
      <c r="M1" s="102"/>
      <c r="N1" s="102"/>
      <c r="O1" s="1"/>
      <c r="P1" s="1"/>
      <c r="Q1" s="1"/>
      <c r="R1" s="1"/>
      <c r="S1" s="1"/>
      <c r="T1" s="1"/>
      <c r="U1" s="1"/>
    </row>
    <row r="2" spans="2:21" x14ac:dyDescent="0.25">
      <c r="B2" s="102" t="s">
        <v>1</v>
      </c>
      <c r="C2" s="102"/>
      <c r="D2" s="102"/>
      <c r="E2" s="102"/>
      <c r="F2" s="102"/>
      <c r="G2" s="102"/>
      <c r="H2" s="102"/>
      <c r="I2" s="102"/>
      <c r="J2" s="102"/>
      <c r="K2" s="102"/>
      <c r="L2" s="102"/>
      <c r="M2" s="102"/>
      <c r="N2" s="102"/>
      <c r="O2" s="1"/>
      <c r="P2" s="1"/>
      <c r="Q2" s="1"/>
      <c r="R2" s="1"/>
      <c r="S2" s="1"/>
      <c r="T2" s="1"/>
      <c r="U2" s="1"/>
    </row>
    <row r="3" spans="2:21" x14ac:dyDescent="0.25">
      <c r="B3" s="102" t="s">
        <v>25</v>
      </c>
      <c r="C3" s="102"/>
      <c r="D3" s="102"/>
      <c r="E3" s="102"/>
      <c r="F3" s="102"/>
      <c r="G3" s="102"/>
      <c r="H3" s="102"/>
      <c r="I3" s="102"/>
      <c r="J3" s="102"/>
      <c r="K3" s="102"/>
      <c r="L3" s="102"/>
      <c r="M3" s="102"/>
      <c r="N3" s="102"/>
      <c r="O3" s="14"/>
      <c r="P3" s="14"/>
      <c r="Q3" s="14"/>
      <c r="R3" s="14"/>
      <c r="S3" s="14"/>
      <c r="T3" s="14"/>
      <c r="U3" s="14"/>
    </row>
    <row r="4" spans="2:21" x14ac:dyDescent="0.25">
      <c r="B4" s="3" t="s">
        <v>427</v>
      </c>
      <c r="C4" s="14"/>
      <c r="D4" s="14"/>
      <c r="E4" s="14"/>
      <c r="F4" s="14"/>
      <c r="G4" s="14"/>
      <c r="H4" s="14"/>
      <c r="I4" s="14"/>
      <c r="J4" s="14"/>
      <c r="K4" s="14"/>
      <c r="L4" s="14"/>
      <c r="M4" s="14"/>
      <c r="N4" s="14"/>
      <c r="O4" s="14"/>
      <c r="P4" s="14"/>
      <c r="Q4" s="14"/>
      <c r="R4" s="14"/>
      <c r="S4" s="14"/>
      <c r="T4" s="14"/>
      <c r="U4" s="14"/>
    </row>
    <row r="5" spans="2:21" x14ac:dyDescent="0.25">
      <c r="B5" s="3" t="s">
        <v>131</v>
      </c>
      <c r="C5" s="14"/>
      <c r="D5" s="14"/>
      <c r="E5" s="14"/>
      <c r="F5" s="14"/>
      <c r="G5" s="14"/>
      <c r="H5" s="14"/>
      <c r="I5" s="14"/>
      <c r="J5" s="14"/>
      <c r="K5" s="14"/>
      <c r="L5" s="14"/>
      <c r="M5" s="14"/>
      <c r="N5" s="14"/>
      <c r="O5" s="14"/>
      <c r="P5" s="14"/>
      <c r="Q5" s="14"/>
      <c r="R5" s="14"/>
      <c r="S5" s="14"/>
      <c r="T5" s="14"/>
      <c r="U5" s="14"/>
    </row>
    <row r="6" spans="2:21" x14ac:dyDescent="0.25">
      <c r="B6" s="3" t="s">
        <v>28</v>
      </c>
      <c r="C6" s="14"/>
      <c r="D6" s="14"/>
      <c r="E6" s="14"/>
      <c r="F6" s="14"/>
      <c r="G6" s="14"/>
      <c r="H6" s="14"/>
      <c r="I6" s="14"/>
      <c r="J6" s="14"/>
      <c r="K6" s="14"/>
      <c r="L6" s="14"/>
      <c r="M6" s="14"/>
      <c r="N6" s="14"/>
      <c r="O6" s="14"/>
      <c r="P6" s="14"/>
      <c r="Q6" s="14"/>
      <c r="R6" s="14"/>
      <c r="S6" s="14"/>
      <c r="T6" s="14"/>
      <c r="U6" s="14"/>
    </row>
    <row r="7" spans="2:21" x14ac:dyDescent="0.25">
      <c r="B7" s="3" t="s">
        <v>428</v>
      </c>
      <c r="C7" s="14"/>
      <c r="D7" s="14"/>
      <c r="E7" s="14"/>
      <c r="F7" s="14"/>
      <c r="G7" s="14"/>
      <c r="H7" s="14"/>
      <c r="I7" s="14"/>
      <c r="J7" s="14"/>
      <c r="K7" s="14"/>
      <c r="L7" s="14"/>
      <c r="M7" s="14"/>
      <c r="N7" s="14"/>
      <c r="O7" s="14"/>
      <c r="P7" s="14"/>
      <c r="Q7" s="14"/>
      <c r="R7" s="14"/>
      <c r="S7" s="14"/>
      <c r="T7" s="14"/>
      <c r="U7" s="14"/>
    </row>
    <row r="9" spans="2:21" x14ac:dyDescent="0.25">
      <c r="B9" s="4" t="s">
        <v>3</v>
      </c>
    </row>
    <row r="10" spans="2:21" x14ac:dyDescent="0.25">
      <c r="B10" s="103" t="s">
        <v>429</v>
      </c>
      <c r="C10" s="103"/>
      <c r="D10" s="103"/>
      <c r="E10" s="103"/>
      <c r="F10" s="103"/>
      <c r="G10" s="103"/>
      <c r="H10" s="103"/>
      <c r="I10" s="103"/>
      <c r="J10" s="103"/>
      <c r="K10" s="103"/>
      <c r="L10" s="103"/>
      <c r="M10" s="103"/>
      <c r="N10" s="103"/>
    </row>
    <row r="11" spans="2:21" x14ac:dyDescent="0.25">
      <c r="B11" s="103"/>
      <c r="C11" s="103"/>
      <c r="D11" s="103"/>
      <c r="E11" s="103"/>
      <c r="F11" s="103"/>
      <c r="G11" s="103"/>
      <c r="H11" s="103"/>
      <c r="I11" s="103"/>
      <c r="J11" s="103"/>
      <c r="K11" s="103"/>
      <c r="L11" s="103"/>
      <c r="M11" s="103"/>
      <c r="N11" s="103"/>
    </row>
    <row r="12" spans="2:21" x14ac:dyDescent="0.25">
      <c r="B12" s="103"/>
      <c r="C12" s="103"/>
      <c r="D12" s="103"/>
      <c r="E12" s="103"/>
      <c r="F12" s="103"/>
      <c r="G12" s="103"/>
      <c r="H12" s="103"/>
      <c r="I12" s="103"/>
      <c r="J12" s="103"/>
      <c r="K12" s="103"/>
      <c r="L12" s="103"/>
      <c r="M12" s="103"/>
      <c r="N12" s="103"/>
    </row>
    <row r="13" spans="2:21" x14ac:dyDescent="0.25">
      <c r="D13" s="2"/>
      <c r="E13" s="2"/>
      <c r="F13" s="2"/>
      <c r="G13" s="2"/>
      <c r="H13" s="2"/>
      <c r="I13" s="2"/>
      <c r="J13" s="2"/>
    </row>
    <row r="14" spans="2:21" x14ac:dyDescent="0.25">
      <c r="B14" s="1"/>
      <c r="C14" s="1"/>
      <c r="D14" s="14"/>
      <c r="E14" s="14"/>
      <c r="F14" s="14"/>
      <c r="G14" s="14"/>
      <c r="H14" s="14"/>
      <c r="I14" s="6" t="s">
        <v>4</v>
      </c>
      <c r="J14" s="6" t="s">
        <v>4</v>
      </c>
      <c r="K14" s="6" t="s">
        <v>4</v>
      </c>
      <c r="L14" s="6" t="s">
        <v>4</v>
      </c>
      <c r="M14" s="6" t="s">
        <v>4</v>
      </c>
      <c r="N14" s="6" t="s">
        <v>4</v>
      </c>
    </row>
    <row r="15" spans="2:21" ht="15.65" thickBot="1" x14ac:dyDescent="0.3">
      <c r="B15" s="4" t="s">
        <v>5</v>
      </c>
      <c r="C15" s="1"/>
      <c r="D15" s="14"/>
      <c r="E15" s="14"/>
      <c r="F15" s="14"/>
      <c r="G15" s="14"/>
      <c r="H15" s="14"/>
      <c r="I15" s="7" t="s">
        <v>6</v>
      </c>
      <c r="J15" s="7" t="s">
        <v>7</v>
      </c>
      <c r="K15" s="7" t="s">
        <v>8</v>
      </c>
      <c r="L15" s="7" t="s">
        <v>9</v>
      </c>
      <c r="M15" s="7" t="s">
        <v>10</v>
      </c>
      <c r="N15" s="7" t="s">
        <v>11</v>
      </c>
    </row>
    <row r="17" spans="2:21" x14ac:dyDescent="0.25">
      <c r="B17" s="8" t="s">
        <v>12</v>
      </c>
      <c r="C17" s="101" t="s">
        <v>430</v>
      </c>
      <c r="D17" s="101"/>
      <c r="E17" s="101"/>
      <c r="F17" s="101"/>
      <c r="G17" s="101"/>
      <c r="H17" s="101"/>
      <c r="I17" s="9">
        <v>5000</v>
      </c>
      <c r="J17" s="9">
        <v>5000</v>
      </c>
      <c r="K17" s="9">
        <v>0</v>
      </c>
      <c r="L17" s="9">
        <v>0</v>
      </c>
      <c r="M17" s="9">
        <v>0</v>
      </c>
      <c r="N17" s="9">
        <v>0</v>
      </c>
      <c r="O17" s="5"/>
      <c r="P17" s="5"/>
      <c r="Q17" s="5"/>
      <c r="R17" s="5"/>
      <c r="S17" s="5"/>
      <c r="T17" s="5"/>
      <c r="U17" s="5"/>
    </row>
    <row r="18" spans="2:21" x14ac:dyDescent="0.25">
      <c r="B18" s="8" t="s">
        <v>13</v>
      </c>
      <c r="C18" s="101"/>
      <c r="D18" s="101"/>
      <c r="E18" s="101"/>
      <c r="F18" s="101"/>
      <c r="G18" s="101"/>
      <c r="H18" s="101"/>
      <c r="I18" s="9"/>
      <c r="J18" s="9"/>
      <c r="K18" s="9"/>
      <c r="L18" s="9"/>
      <c r="M18" s="9"/>
      <c r="N18" s="9"/>
      <c r="O18" s="5"/>
      <c r="P18" s="5"/>
      <c r="Q18" s="5"/>
      <c r="R18" s="5"/>
      <c r="S18" s="5"/>
      <c r="T18" s="5"/>
      <c r="U18" s="5"/>
    </row>
    <row r="19" spans="2:21" x14ac:dyDescent="0.25">
      <c r="B19" s="8" t="s">
        <v>14</v>
      </c>
      <c r="C19" s="101"/>
      <c r="D19" s="101"/>
      <c r="E19" s="101"/>
      <c r="F19" s="101"/>
      <c r="G19" s="101"/>
      <c r="H19" s="101"/>
      <c r="I19" s="9"/>
      <c r="J19" s="9"/>
      <c r="K19" s="9"/>
      <c r="L19" s="9"/>
      <c r="M19" s="9"/>
      <c r="N19" s="9"/>
      <c r="O19" s="5"/>
      <c r="P19" s="5"/>
      <c r="Q19" s="5"/>
      <c r="R19" s="5"/>
      <c r="S19" s="5"/>
      <c r="T19" s="5"/>
      <c r="U19" s="5"/>
    </row>
    <row r="20" spans="2:21" x14ac:dyDescent="0.25">
      <c r="B20" s="8" t="s">
        <v>15</v>
      </c>
      <c r="C20" s="101"/>
      <c r="D20" s="101"/>
      <c r="E20" s="101"/>
      <c r="F20" s="101"/>
      <c r="G20" s="101"/>
      <c r="H20" s="101"/>
      <c r="I20" s="9"/>
      <c r="J20" s="9"/>
      <c r="K20" s="9"/>
      <c r="L20" s="9"/>
      <c r="M20" s="9"/>
      <c r="N20" s="9"/>
      <c r="O20" s="5"/>
      <c r="P20" s="5"/>
      <c r="Q20" s="5"/>
      <c r="R20" s="5"/>
      <c r="S20" s="5"/>
      <c r="T20" s="5"/>
      <c r="U20" s="5"/>
    </row>
    <row r="21" spans="2:21" x14ac:dyDescent="0.25">
      <c r="B21" s="8" t="s">
        <v>16</v>
      </c>
      <c r="C21" s="101"/>
      <c r="D21" s="101"/>
      <c r="E21" s="101"/>
      <c r="F21" s="101"/>
      <c r="G21" s="101"/>
      <c r="H21" s="101"/>
      <c r="I21" s="9"/>
      <c r="J21" s="9"/>
      <c r="K21" s="9"/>
      <c r="L21" s="9"/>
      <c r="M21" s="9"/>
      <c r="N21" s="9"/>
      <c r="O21" s="5"/>
      <c r="P21" s="5"/>
      <c r="Q21" s="5"/>
      <c r="R21" s="5"/>
      <c r="S21" s="5"/>
      <c r="T21" s="5"/>
      <c r="U21" s="5"/>
    </row>
    <row r="22" spans="2:21" x14ac:dyDescent="0.25">
      <c r="B22" s="8" t="s">
        <v>17</v>
      </c>
      <c r="C22" s="101"/>
      <c r="D22" s="101"/>
      <c r="E22" s="101"/>
      <c r="F22" s="101"/>
      <c r="G22" s="101"/>
      <c r="H22" s="101"/>
      <c r="I22" s="9"/>
      <c r="J22" s="9"/>
      <c r="K22" s="9"/>
      <c r="L22" s="9"/>
      <c r="M22" s="9"/>
      <c r="N22" s="9"/>
      <c r="O22" s="5"/>
      <c r="P22" s="5"/>
      <c r="Q22" s="5"/>
      <c r="R22" s="5"/>
      <c r="S22" s="5"/>
      <c r="T22" s="5"/>
      <c r="U22" s="5"/>
    </row>
    <row r="23" spans="2:21" x14ac:dyDescent="0.25">
      <c r="B23" s="8" t="s">
        <v>18</v>
      </c>
      <c r="C23" s="101"/>
      <c r="D23" s="101"/>
      <c r="E23" s="101"/>
      <c r="F23" s="101"/>
      <c r="G23" s="101"/>
      <c r="H23" s="101"/>
      <c r="I23" s="9"/>
      <c r="J23" s="9"/>
      <c r="K23" s="9"/>
      <c r="L23" s="9"/>
      <c r="M23" s="9"/>
      <c r="N23" s="9"/>
      <c r="O23" s="5"/>
      <c r="P23" s="5"/>
      <c r="Q23" s="5"/>
      <c r="R23" s="5"/>
      <c r="S23" s="5"/>
      <c r="T23" s="5"/>
      <c r="U23" s="5"/>
    </row>
    <row r="24" spans="2:21" x14ac:dyDescent="0.25">
      <c r="B24" s="8" t="s">
        <v>19</v>
      </c>
      <c r="C24" s="101"/>
      <c r="D24" s="101"/>
      <c r="E24" s="101"/>
      <c r="F24" s="101"/>
      <c r="G24" s="101"/>
      <c r="H24" s="101"/>
      <c r="I24" s="9"/>
      <c r="J24" s="9"/>
      <c r="K24" s="9"/>
      <c r="L24" s="9"/>
      <c r="M24" s="9"/>
      <c r="N24" s="9"/>
      <c r="O24" s="5"/>
      <c r="P24" s="5"/>
      <c r="Q24" s="5"/>
      <c r="R24" s="5"/>
      <c r="S24" s="5"/>
      <c r="T24" s="5"/>
      <c r="U24" s="5"/>
    </row>
    <row r="25" spans="2:21" x14ac:dyDescent="0.25">
      <c r="B25" s="8" t="s">
        <v>20</v>
      </c>
      <c r="C25" s="101"/>
      <c r="D25" s="101"/>
      <c r="E25" s="101"/>
      <c r="F25" s="101"/>
      <c r="G25" s="101"/>
      <c r="H25" s="101"/>
      <c r="I25" s="9"/>
      <c r="J25" s="9"/>
      <c r="K25" s="9"/>
      <c r="L25" s="9"/>
      <c r="M25" s="9"/>
      <c r="N25" s="9"/>
      <c r="O25" s="5"/>
      <c r="P25" s="5"/>
      <c r="Q25" s="5"/>
      <c r="R25" s="5"/>
      <c r="S25" s="5"/>
      <c r="T25" s="5"/>
      <c r="U25" s="5"/>
    </row>
    <row r="26" spans="2:21" x14ac:dyDescent="0.25">
      <c r="B26" s="8" t="s">
        <v>21</v>
      </c>
      <c r="C26" s="101"/>
      <c r="D26" s="101"/>
      <c r="E26" s="101"/>
      <c r="F26" s="101"/>
      <c r="G26" s="101"/>
      <c r="H26" s="101"/>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4</v>
      </c>
      <c r="I28" s="6" t="s">
        <v>4</v>
      </c>
      <c r="J28" s="6" t="s">
        <v>4</v>
      </c>
      <c r="K28" s="6" t="s">
        <v>4</v>
      </c>
      <c r="L28" s="6" t="s">
        <v>4</v>
      </c>
      <c r="M28" s="6" t="s">
        <v>4</v>
      </c>
      <c r="N28" s="6" t="s">
        <v>4</v>
      </c>
      <c r="O28" s="5"/>
      <c r="P28" s="5"/>
      <c r="Q28" s="5"/>
      <c r="R28" s="5"/>
      <c r="S28" s="5"/>
      <c r="T28" s="5"/>
      <c r="U28" s="5"/>
    </row>
    <row r="29" spans="2:21" ht="15.65" thickBot="1" x14ac:dyDescent="0.3">
      <c r="B29" s="4" t="s">
        <v>22</v>
      </c>
      <c r="H29" s="7" t="s">
        <v>23</v>
      </c>
      <c r="I29" s="7" t="s">
        <v>6</v>
      </c>
      <c r="J29" s="7" t="s">
        <v>7</v>
      </c>
      <c r="K29" s="7" t="s">
        <v>8</v>
      </c>
      <c r="L29" s="7" t="s">
        <v>9</v>
      </c>
      <c r="M29" s="7" t="s">
        <v>10</v>
      </c>
      <c r="N29" s="7" t="s">
        <v>11</v>
      </c>
      <c r="O29" s="5"/>
      <c r="P29" s="5"/>
      <c r="Q29" s="5"/>
      <c r="R29" s="5"/>
      <c r="S29" s="5"/>
      <c r="T29" s="5"/>
      <c r="U29" s="5"/>
    </row>
    <row r="30" spans="2:21" x14ac:dyDescent="0.25">
      <c r="D30" s="2"/>
      <c r="E30" s="2"/>
      <c r="F30" s="2"/>
      <c r="G30" s="2"/>
      <c r="O30" s="5"/>
      <c r="P30" s="5"/>
      <c r="Q30" s="5"/>
      <c r="R30" s="5"/>
      <c r="S30" s="5"/>
      <c r="T30" s="5"/>
      <c r="U30" s="5"/>
    </row>
    <row r="31" spans="2:21" x14ac:dyDescent="0.25">
      <c r="B31" s="8" t="s">
        <v>12</v>
      </c>
      <c r="C31" s="107" t="s">
        <v>431</v>
      </c>
      <c r="D31" s="108"/>
      <c r="E31" s="108"/>
      <c r="F31" s="108"/>
      <c r="G31" s="109"/>
      <c r="H31" s="13" t="s">
        <v>432</v>
      </c>
      <c r="I31" s="9">
        <v>1000</v>
      </c>
      <c r="J31" s="9">
        <v>1000</v>
      </c>
      <c r="K31" s="9">
        <v>0</v>
      </c>
      <c r="L31" s="9">
        <v>0</v>
      </c>
      <c r="M31" s="9">
        <v>0</v>
      </c>
      <c r="N31" s="9">
        <v>0</v>
      </c>
    </row>
    <row r="32" spans="2:21" x14ac:dyDescent="0.25">
      <c r="B32" s="8" t="s">
        <v>13</v>
      </c>
      <c r="C32" s="104"/>
      <c r="D32" s="105"/>
      <c r="E32" s="105"/>
      <c r="F32" s="105"/>
      <c r="G32" s="106"/>
      <c r="H32" s="13"/>
      <c r="I32" s="9"/>
      <c r="J32" s="9"/>
      <c r="K32" s="9"/>
      <c r="L32" s="9"/>
      <c r="M32" s="9"/>
      <c r="N32" s="9"/>
    </row>
    <row r="33" spans="2:14" x14ac:dyDescent="0.25">
      <c r="B33" s="8" t="s">
        <v>14</v>
      </c>
      <c r="C33" s="104"/>
      <c r="D33" s="105"/>
      <c r="E33" s="105"/>
      <c r="F33" s="105"/>
      <c r="G33" s="106"/>
      <c r="H33" s="13"/>
      <c r="I33" s="9"/>
      <c r="J33" s="9"/>
      <c r="K33" s="9"/>
      <c r="L33" s="9"/>
      <c r="M33" s="9"/>
      <c r="N33" s="9"/>
    </row>
    <row r="34" spans="2:14" x14ac:dyDescent="0.25">
      <c r="B34" s="8" t="s">
        <v>15</v>
      </c>
      <c r="C34" s="104"/>
      <c r="D34" s="105"/>
      <c r="E34" s="105"/>
      <c r="F34" s="105"/>
      <c r="G34" s="106"/>
      <c r="H34" s="13"/>
      <c r="I34" s="9"/>
      <c r="J34" s="9"/>
      <c r="K34" s="9"/>
      <c r="L34" s="9"/>
      <c r="M34" s="9"/>
      <c r="N34" s="9"/>
    </row>
    <row r="35" spans="2:14" x14ac:dyDescent="0.25">
      <c r="B35" s="8" t="s">
        <v>16</v>
      </c>
      <c r="C35" s="104"/>
      <c r="D35" s="105"/>
      <c r="E35" s="105"/>
      <c r="F35" s="105"/>
      <c r="G35" s="106"/>
      <c r="H35" s="13"/>
      <c r="I35" s="9"/>
      <c r="J35" s="9"/>
      <c r="K35" s="9"/>
      <c r="L35" s="9"/>
      <c r="M35" s="9"/>
      <c r="N35" s="9"/>
    </row>
    <row r="36" spans="2:14" x14ac:dyDescent="0.25">
      <c r="B36" s="8" t="s">
        <v>17</v>
      </c>
      <c r="C36" s="104"/>
      <c r="D36" s="105"/>
      <c r="E36" s="105"/>
      <c r="F36" s="105"/>
      <c r="G36" s="106"/>
      <c r="H36" s="13"/>
      <c r="I36" s="9"/>
      <c r="J36" s="9"/>
      <c r="K36" s="9"/>
      <c r="L36" s="9"/>
      <c r="M36" s="9"/>
      <c r="N36" s="9"/>
    </row>
    <row r="37" spans="2:14" x14ac:dyDescent="0.25">
      <c r="B37" s="8" t="s">
        <v>18</v>
      </c>
      <c r="C37" s="104"/>
      <c r="D37" s="105"/>
      <c r="E37" s="105"/>
      <c r="F37" s="105"/>
      <c r="G37" s="106"/>
      <c r="H37" s="13"/>
      <c r="I37" s="9"/>
      <c r="J37" s="9"/>
      <c r="K37" s="9"/>
      <c r="L37" s="9"/>
      <c r="M37" s="9"/>
      <c r="N37" s="9"/>
    </row>
    <row r="38" spans="2:14" x14ac:dyDescent="0.25">
      <c r="B38" s="8" t="s">
        <v>19</v>
      </c>
      <c r="C38" s="104"/>
      <c r="D38" s="105"/>
      <c r="E38" s="105"/>
      <c r="F38" s="105"/>
      <c r="G38" s="106"/>
      <c r="H38" s="13"/>
      <c r="I38" s="9"/>
      <c r="J38" s="9"/>
      <c r="K38" s="9"/>
      <c r="L38" s="9"/>
      <c r="M38" s="9"/>
      <c r="N38" s="9"/>
    </row>
    <row r="39" spans="2:14" x14ac:dyDescent="0.25">
      <c r="B39" s="8" t="s">
        <v>20</v>
      </c>
      <c r="C39" s="104"/>
      <c r="D39" s="105"/>
      <c r="E39" s="105"/>
      <c r="F39" s="105"/>
      <c r="G39" s="106"/>
      <c r="H39" s="13"/>
      <c r="I39" s="9"/>
      <c r="J39" s="9"/>
      <c r="K39" s="9"/>
      <c r="L39" s="9"/>
      <c r="M39" s="9"/>
      <c r="N39" s="9"/>
    </row>
    <row r="40" spans="2:14" x14ac:dyDescent="0.25">
      <c r="B40" s="8" t="s">
        <v>21</v>
      </c>
      <c r="C40" s="104"/>
      <c r="D40" s="105"/>
      <c r="E40" s="105"/>
      <c r="F40" s="105"/>
      <c r="G40" s="106"/>
      <c r="H40" s="13"/>
      <c r="I40" s="9"/>
      <c r="J40" s="9"/>
      <c r="K40" s="9"/>
      <c r="L40" s="9"/>
      <c r="M40" s="9"/>
      <c r="N40" s="9"/>
    </row>
    <row r="41" spans="2:14" x14ac:dyDescent="0.25">
      <c r="B41" s="3"/>
      <c r="C41" s="5"/>
    </row>
    <row r="42" spans="2:14" x14ac:dyDescent="0.25">
      <c r="D42" s="2"/>
      <c r="E42" s="2"/>
      <c r="F42" s="2"/>
      <c r="I42" s="6" t="s">
        <v>4</v>
      </c>
      <c r="J42" s="6" t="s">
        <v>4</v>
      </c>
      <c r="K42" s="6" t="s">
        <v>4</v>
      </c>
      <c r="L42" s="6" t="s">
        <v>4</v>
      </c>
      <c r="M42" s="6" t="s">
        <v>4</v>
      </c>
      <c r="N42" s="6" t="s">
        <v>4</v>
      </c>
    </row>
    <row r="43" spans="2:14" ht="15.65" thickBot="1" x14ac:dyDescent="0.3">
      <c r="B43" s="4" t="s">
        <v>24</v>
      </c>
      <c r="D43" s="2"/>
      <c r="E43" s="2"/>
      <c r="F43" s="2"/>
      <c r="I43" s="7" t="s">
        <v>6</v>
      </c>
      <c r="J43" s="7" t="s">
        <v>7</v>
      </c>
      <c r="K43" s="7" t="s">
        <v>8</v>
      </c>
      <c r="L43" s="7" t="s">
        <v>9</v>
      </c>
      <c r="M43" s="7" t="s">
        <v>10</v>
      </c>
      <c r="N43" s="7" t="s">
        <v>11</v>
      </c>
    </row>
    <row r="44" spans="2:14" x14ac:dyDescent="0.25">
      <c r="D44" s="2"/>
      <c r="E44" s="2"/>
      <c r="F44" s="2"/>
    </row>
    <row r="45" spans="2:14" x14ac:dyDescent="0.25">
      <c r="B45" s="8" t="s">
        <v>12</v>
      </c>
      <c r="C45" s="101" t="s">
        <v>433</v>
      </c>
      <c r="D45" s="101"/>
      <c r="E45" s="101"/>
      <c r="F45" s="101"/>
      <c r="G45" s="101"/>
      <c r="H45" s="101"/>
      <c r="I45" s="9">
        <v>2500</v>
      </c>
      <c r="J45" s="9">
        <v>2500</v>
      </c>
      <c r="K45" s="9">
        <v>0</v>
      </c>
      <c r="L45" s="9">
        <v>0</v>
      </c>
      <c r="M45" s="9">
        <v>0</v>
      </c>
      <c r="N45" s="9">
        <v>0</v>
      </c>
    </row>
    <row r="46" spans="2:14" x14ac:dyDescent="0.25">
      <c r="B46" s="8" t="s">
        <v>13</v>
      </c>
      <c r="C46" s="101"/>
      <c r="D46" s="101"/>
      <c r="E46" s="101"/>
      <c r="F46" s="101"/>
      <c r="G46" s="101"/>
      <c r="H46" s="101"/>
      <c r="I46" s="9"/>
      <c r="J46" s="9"/>
      <c r="K46" s="9"/>
      <c r="L46" s="9"/>
      <c r="M46" s="9"/>
      <c r="N46" s="9"/>
    </row>
    <row r="47" spans="2:14" x14ac:dyDescent="0.25">
      <c r="B47" s="8" t="s">
        <v>14</v>
      </c>
      <c r="C47" s="101"/>
      <c r="D47" s="101"/>
      <c r="E47" s="101"/>
      <c r="F47" s="101"/>
      <c r="G47" s="101"/>
      <c r="H47" s="101"/>
      <c r="I47" s="9"/>
      <c r="J47" s="9"/>
      <c r="K47" s="9"/>
      <c r="L47" s="9"/>
      <c r="M47" s="9"/>
      <c r="N47" s="9"/>
    </row>
    <row r="48" spans="2:14" x14ac:dyDescent="0.25">
      <c r="B48" s="8" t="s">
        <v>15</v>
      </c>
      <c r="C48" s="101"/>
      <c r="D48" s="101"/>
      <c r="E48" s="101"/>
      <c r="F48" s="101"/>
      <c r="G48" s="101"/>
      <c r="H48" s="101"/>
      <c r="I48" s="9"/>
      <c r="J48" s="9"/>
      <c r="K48" s="9"/>
      <c r="L48" s="9"/>
      <c r="M48" s="9"/>
      <c r="N48" s="9"/>
    </row>
    <row r="49" spans="2:14" x14ac:dyDescent="0.25">
      <c r="B49" s="8" t="s">
        <v>16</v>
      </c>
      <c r="C49" s="101"/>
      <c r="D49" s="101"/>
      <c r="E49" s="101"/>
      <c r="F49" s="101"/>
      <c r="G49" s="101"/>
      <c r="H49" s="101"/>
      <c r="I49" s="9"/>
      <c r="J49" s="9"/>
      <c r="K49" s="9"/>
      <c r="L49" s="9"/>
      <c r="M49" s="9"/>
      <c r="N49" s="9"/>
    </row>
    <row r="50" spans="2:14" x14ac:dyDescent="0.25">
      <c r="B50" s="8" t="s">
        <v>17</v>
      </c>
      <c r="C50" s="101"/>
      <c r="D50" s="101"/>
      <c r="E50" s="101"/>
      <c r="F50" s="101"/>
      <c r="G50" s="101"/>
      <c r="H50" s="101"/>
      <c r="I50" s="9"/>
      <c r="J50" s="9"/>
      <c r="K50" s="9"/>
      <c r="L50" s="9"/>
      <c r="M50" s="9"/>
      <c r="N50" s="9"/>
    </row>
    <row r="51" spans="2:14" x14ac:dyDescent="0.25">
      <c r="B51" s="8" t="s">
        <v>18</v>
      </c>
      <c r="C51" s="101"/>
      <c r="D51" s="101"/>
      <c r="E51" s="101"/>
      <c r="F51" s="101"/>
      <c r="G51" s="101"/>
      <c r="H51" s="101"/>
      <c r="I51" s="9"/>
      <c r="J51" s="9"/>
      <c r="K51" s="9"/>
      <c r="L51" s="9"/>
      <c r="M51" s="9"/>
      <c r="N51" s="9"/>
    </row>
    <row r="52" spans="2:14" x14ac:dyDescent="0.25">
      <c r="B52" s="8" t="s">
        <v>19</v>
      </c>
      <c r="C52" s="101"/>
      <c r="D52" s="101"/>
      <c r="E52" s="101"/>
      <c r="F52" s="101"/>
      <c r="G52" s="101"/>
      <c r="H52" s="101"/>
      <c r="I52" s="9"/>
      <c r="J52" s="9"/>
      <c r="K52" s="9"/>
      <c r="L52" s="9"/>
      <c r="M52" s="9"/>
      <c r="N52" s="9"/>
    </row>
    <row r="53" spans="2:14" x14ac:dyDescent="0.25">
      <c r="B53" s="8" t="s">
        <v>20</v>
      </c>
      <c r="C53" s="101"/>
      <c r="D53" s="101"/>
      <c r="E53" s="101"/>
      <c r="F53" s="101"/>
      <c r="G53" s="101"/>
      <c r="H53" s="101"/>
      <c r="I53" s="9"/>
      <c r="J53" s="9"/>
      <c r="K53" s="9"/>
      <c r="L53" s="9"/>
      <c r="M53" s="9"/>
      <c r="N53" s="9"/>
    </row>
    <row r="54" spans="2:14" x14ac:dyDescent="0.25">
      <c r="B54" s="8" t="s">
        <v>21</v>
      </c>
      <c r="C54" s="101"/>
      <c r="D54" s="101"/>
      <c r="E54" s="101"/>
      <c r="F54" s="101"/>
      <c r="G54" s="101"/>
      <c r="H54" s="10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0C0F42-3831-4E74-A827-99E23294EA35}">
  <sheetPr>
    <pageSetUpPr fitToPage="1"/>
  </sheetPr>
  <dimension ref="B1:U51"/>
  <sheetViews>
    <sheetView zoomScale="87" zoomScaleNormal="87" workbookViewId="0">
      <selection activeCell="B5" sqref="B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6" width="9.109375" style="5"/>
    <col min="7" max="7" width="9.109375" style="5" customWidth="1"/>
    <col min="8" max="8" width="10.88671875" style="5" bestFit="1" customWidth="1"/>
    <col min="9" max="9" width="13" style="5" bestFit="1" customWidth="1"/>
    <col min="10" max="14" width="13.44140625" style="5" bestFit="1" customWidth="1"/>
    <col min="15" max="16384" width="9.109375" style="2"/>
  </cols>
  <sheetData>
    <row r="1" spans="2:21" x14ac:dyDescent="0.25">
      <c r="B1" s="102" t="s">
        <v>0</v>
      </c>
      <c r="C1" s="102"/>
      <c r="D1" s="102"/>
      <c r="E1" s="102"/>
      <c r="F1" s="102"/>
      <c r="G1" s="102"/>
      <c r="H1" s="102"/>
      <c r="I1" s="102"/>
      <c r="J1" s="102"/>
      <c r="K1" s="102"/>
      <c r="L1" s="102"/>
      <c r="M1" s="102"/>
      <c r="N1" s="102"/>
      <c r="O1" s="1"/>
      <c r="P1" s="1"/>
      <c r="Q1" s="1"/>
      <c r="R1" s="1"/>
      <c r="S1" s="1"/>
      <c r="T1" s="1"/>
      <c r="U1" s="1"/>
    </row>
    <row r="2" spans="2:21" x14ac:dyDescent="0.25">
      <c r="B2" s="102" t="s">
        <v>1</v>
      </c>
      <c r="C2" s="102"/>
      <c r="D2" s="102"/>
      <c r="E2" s="102"/>
      <c r="F2" s="102"/>
      <c r="G2" s="102"/>
      <c r="H2" s="102"/>
      <c r="I2" s="102"/>
      <c r="J2" s="102"/>
      <c r="K2" s="102"/>
      <c r="L2" s="102"/>
      <c r="M2" s="102"/>
      <c r="N2" s="102"/>
      <c r="O2" s="1"/>
      <c r="P2" s="1"/>
      <c r="Q2" s="1"/>
      <c r="R2" s="1"/>
      <c r="S2" s="1"/>
      <c r="T2" s="1"/>
      <c r="U2" s="1"/>
    </row>
    <row r="3" spans="2:21" x14ac:dyDescent="0.25">
      <c r="B3" s="102" t="s">
        <v>25</v>
      </c>
      <c r="C3" s="102"/>
      <c r="D3" s="102"/>
      <c r="E3" s="102"/>
      <c r="F3" s="102"/>
      <c r="G3" s="102"/>
      <c r="H3" s="102"/>
      <c r="I3" s="102"/>
      <c r="J3" s="102"/>
      <c r="K3" s="102"/>
      <c r="L3" s="102"/>
      <c r="M3" s="102"/>
      <c r="N3" s="102"/>
      <c r="O3" s="14"/>
      <c r="P3" s="14"/>
      <c r="Q3" s="14"/>
      <c r="R3" s="14"/>
      <c r="S3" s="14"/>
      <c r="T3" s="14"/>
      <c r="U3" s="14"/>
    </row>
    <row r="4" spans="2:21" x14ac:dyDescent="0.25">
      <c r="B4" s="3" t="s">
        <v>130</v>
      </c>
      <c r="C4" s="14"/>
      <c r="D4" s="14"/>
      <c r="E4" s="14"/>
      <c r="F4" s="14"/>
      <c r="G4" s="14"/>
      <c r="H4" s="14"/>
      <c r="I4" s="14"/>
      <c r="J4" s="14"/>
      <c r="K4" s="14"/>
      <c r="L4" s="14"/>
      <c r="M4" s="14"/>
      <c r="N4" s="14"/>
      <c r="O4" s="14"/>
      <c r="P4" s="14"/>
      <c r="Q4" s="14"/>
      <c r="R4" s="14"/>
      <c r="S4" s="14"/>
      <c r="T4" s="14"/>
      <c r="U4" s="14"/>
    </row>
    <row r="5" spans="2:21" x14ac:dyDescent="0.25">
      <c r="B5" s="3" t="s">
        <v>131</v>
      </c>
      <c r="C5" s="14"/>
      <c r="D5" s="14"/>
      <c r="E5" s="14"/>
      <c r="F5" s="14"/>
      <c r="G5" s="14"/>
      <c r="H5" s="14"/>
      <c r="I5" s="14"/>
      <c r="J5" s="14"/>
      <c r="K5" s="14"/>
      <c r="L5" s="14"/>
      <c r="M5" s="14"/>
      <c r="N5" s="14"/>
      <c r="O5" s="14"/>
      <c r="P5" s="14"/>
      <c r="Q5" s="14"/>
      <c r="R5" s="14"/>
      <c r="S5" s="14"/>
      <c r="T5" s="14"/>
      <c r="U5" s="14"/>
    </row>
    <row r="6" spans="2:21" x14ac:dyDescent="0.25">
      <c r="B6" s="3" t="s">
        <v>28</v>
      </c>
      <c r="C6" s="14"/>
      <c r="D6" s="14"/>
      <c r="E6" s="14"/>
      <c r="F6" s="14"/>
      <c r="G6" s="14"/>
      <c r="H6" s="14"/>
      <c r="I6" s="14"/>
      <c r="J6" s="14"/>
      <c r="K6" s="14"/>
      <c r="L6" s="14"/>
      <c r="M6" s="14"/>
      <c r="N6" s="14"/>
      <c r="O6" s="14"/>
      <c r="P6" s="14"/>
      <c r="Q6" s="14"/>
      <c r="R6" s="14"/>
      <c r="S6" s="14"/>
      <c r="T6" s="14"/>
      <c r="U6" s="14"/>
    </row>
    <row r="7" spans="2:21" x14ac:dyDescent="0.25">
      <c r="B7" s="3" t="s">
        <v>132</v>
      </c>
      <c r="C7" s="14"/>
      <c r="D7" s="14"/>
      <c r="E7" s="14"/>
      <c r="F7" s="14"/>
      <c r="G7" s="14"/>
      <c r="H7" s="14"/>
      <c r="I7" s="14"/>
      <c r="J7" s="14"/>
      <c r="K7" s="14"/>
      <c r="L7" s="14"/>
      <c r="M7" s="14"/>
      <c r="N7" s="14"/>
      <c r="O7" s="14"/>
      <c r="P7" s="14"/>
      <c r="Q7" s="14"/>
      <c r="R7" s="14"/>
      <c r="S7" s="14"/>
      <c r="T7" s="14"/>
      <c r="U7" s="14"/>
    </row>
    <row r="9" spans="2:21" x14ac:dyDescent="0.25">
      <c r="B9" s="4" t="s">
        <v>3</v>
      </c>
    </row>
    <row r="10" spans="2:21" x14ac:dyDescent="0.25">
      <c r="B10" s="103" t="s">
        <v>133</v>
      </c>
      <c r="C10" s="103"/>
      <c r="D10" s="103"/>
      <c r="E10" s="103"/>
      <c r="F10" s="103"/>
      <c r="G10" s="103"/>
      <c r="H10" s="103"/>
      <c r="I10" s="103"/>
      <c r="J10" s="103"/>
      <c r="K10" s="103"/>
      <c r="L10" s="103"/>
      <c r="M10" s="103"/>
      <c r="N10" s="103"/>
    </row>
    <row r="11" spans="2:21" ht="7.85" customHeight="1" x14ac:dyDescent="0.25">
      <c r="B11" s="103"/>
      <c r="C11" s="103"/>
      <c r="D11" s="103"/>
      <c r="E11" s="103"/>
      <c r="F11" s="103"/>
      <c r="G11" s="103"/>
      <c r="H11" s="103"/>
      <c r="I11" s="103"/>
      <c r="J11" s="103"/>
      <c r="K11" s="103"/>
      <c r="L11" s="103"/>
      <c r="M11" s="103"/>
      <c r="N11" s="103"/>
    </row>
    <row r="12" spans="2:21" ht="4.25" customHeight="1" x14ac:dyDescent="0.25">
      <c r="B12" s="103"/>
      <c r="C12" s="103"/>
      <c r="D12" s="103"/>
      <c r="E12" s="103"/>
      <c r="F12" s="103"/>
      <c r="G12" s="103"/>
      <c r="H12" s="103"/>
      <c r="I12" s="103"/>
      <c r="J12" s="103"/>
      <c r="K12" s="103"/>
      <c r="L12" s="103"/>
      <c r="M12" s="103"/>
      <c r="N12" s="103"/>
    </row>
    <row r="13" spans="2:21" x14ac:dyDescent="0.25">
      <c r="D13" s="2"/>
      <c r="E13" s="2"/>
      <c r="F13" s="2"/>
      <c r="G13" s="2"/>
      <c r="H13" s="2"/>
      <c r="I13" s="2"/>
      <c r="J13" s="2"/>
    </row>
    <row r="14" spans="2:21" x14ac:dyDescent="0.25">
      <c r="B14" s="1"/>
      <c r="C14" s="1"/>
      <c r="D14" s="14"/>
      <c r="E14" s="14"/>
      <c r="F14" s="14"/>
      <c r="G14" s="14"/>
      <c r="H14" s="14"/>
      <c r="I14" s="6" t="s">
        <v>4</v>
      </c>
      <c r="J14" s="6" t="s">
        <v>4</v>
      </c>
      <c r="K14" s="6" t="s">
        <v>4</v>
      </c>
      <c r="L14" s="6" t="s">
        <v>4</v>
      </c>
      <c r="M14" s="6" t="s">
        <v>4</v>
      </c>
      <c r="N14" s="6" t="s">
        <v>4</v>
      </c>
    </row>
    <row r="15" spans="2:21" ht="15.65" thickBot="1" x14ac:dyDescent="0.3">
      <c r="B15" s="4" t="s">
        <v>5</v>
      </c>
      <c r="C15" s="1"/>
      <c r="D15" s="14"/>
      <c r="E15" s="14"/>
      <c r="F15" s="14"/>
      <c r="G15" s="14"/>
      <c r="H15" s="14"/>
      <c r="I15" s="7" t="s">
        <v>6</v>
      </c>
      <c r="J15" s="7" t="s">
        <v>7</v>
      </c>
      <c r="K15" s="7" t="s">
        <v>8</v>
      </c>
      <c r="L15" s="7" t="s">
        <v>9</v>
      </c>
      <c r="M15" s="7" t="s">
        <v>10</v>
      </c>
      <c r="N15" s="7" t="s">
        <v>11</v>
      </c>
    </row>
    <row r="17" spans="2:21" ht="36" customHeight="1" x14ac:dyDescent="0.25">
      <c r="B17" s="8" t="s">
        <v>12</v>
      </c>
      <c r="C17" s="101" t="s">
        <v>134</v>
      </c>
      <c r="D17" s="101"/>
      <c r="E17" s="101"/>
      <c r="F17" s="101"/>
      <c r="G17" s="101"/>
      <c r="H17" s="101"/>
      <c r="I17" s="9">
        <v>72.7</v>
      </c>
      <c r="J17" s="9">
        <v>72.7</v>
      </c>
      <c r="K17" s="9">
        <v>73</v>
      </c>
      <c r="L17" s="9">
        <v>73.3</v>
      </c>
      <c r="M17" s="9">
        <v>73.599999999999994</v>
      </c>
      <c r="N17" s="9" t="s">
        <v>135</v>
      </c>
      <c r="O17" s="5"/>
      <c r="P17" s="5"/>
      <c r="Q17" s="5"/>
      <c r="R17" s="5"/>
      <c r="S17" s="5"/>
      <c r="T17" s="5"/>
      <c r="U17" s="5"/>
    </row>
    <row r="18" spans="2:21" ht="33.65" customHeight="1" x14ac:dyDescent="0.25">
      <c r="B18" s="8" t="s">
        <v>13</v>
      </c>
      <c r="C18" s="101" t="s">
        <v>136</v>
      </c>
      <c r="D18" s="101"/>
      <c r="E18" s="101"/>
      <c r="F18" s="101"/>
      <c r="G18" s="101"/>
      <c r="H18" s="101"/>
      <c r="I18" s="9">
        <v>72</v>
      </c>
      <c r="J18" s="9">
        <v>72.5</v>
      </c>
      <c r="K18" s="9">
        <v>74</v>
      </c>
      <c r="L18" s="9">
        <v>76</v>
      </c>
      <c r="M18" s="9">
        <v>80</v>
      </c>
      <c r="N18" s="9" t="s">
        <v>135</v>
      </c>
      <c r="O18" s="5"/>
      <c r="P18" s="5"/>
      <c r="Q18" s="5"/>
      <c r="R18" s="5"/>
      <c r="S18" s="5"/>
      <c r="T18" s="5"/>
      <c r="U18" s="5"/>
    </row>
    <row r="19" spans="2:21" x14ac:dyDescent="0.25">
      <c r="B19" s="8" t="s">
        <v>14</v>
      </c>
      <c r="C19" s="101" t="s">
        <v>137</v>
      </c>
      <c r="D19" s="101"/>
      <c r="E19" s="101"/>
      <c r="F19" s="101"/>
      <c r="G19" s="101"/>
      <c r="H19" s="101"/>
      <c r="I19" s="9">
        <v>6.8</v>
      </c>
      <c r="J19" s="9">
        <v>6.7</v>
      </c>
      <c r="K19" s="9">
        <v>6.5</v>
      </c>
      <c r="L19" s="9">
        <v>6.3</v>
      </c>
      <c r="M19" s="9">
        <v>5.9</v>
      </c>
      <c r="N19" s="9" t="s">
        <v>135</v>
      </c>
      <c r="O19" s="5"/>
      <c r="P19" s="5"/>
      <c r="Q19" s="5"/>
      <c r="R19" s="5"/>
      <c r="S19" s="5"/>
      <c r="T19" s="5"/>
      <c r="U19" s="5"/>
    </row>
    <row r="20" spans="2:21" x14ac:dyDescent="0.25">
      <c r="B20" s="8" t="s">
        <v>15</v>
      </c>
      <c r="C20" s="101" t="s">
        <v>138</v>
      </c>
      <c r="D20" s="101"/>
      <c r="E20" s="101"/>
      <c r="F20" s="101"/>
      <c r="G20" s="101"/>
      <c r="H20" s="101"/>
      <c r="I20" s="9">
        <v>30.6</v>
      </c>
      <c r="J20" s="9">
        <v>32</v>
      </c>
      <c r="K20" s="9">
        <v>35</v>
      </c>
      <c r="L20" s="9">
        <v>39</v>
      </c>
      <c r="M20" s="9">
        <v>44</v>
      </c>
      <c r="N20" s="9" t="s">
        <v>135</v>
      </c>
      <c r="O20" s="5"/>
      <c r="P20" s="5"/>
      <c r="Q20" s="5"/>
      <c r="R20" s="5"/>
      <c r="S20" s="5"/>
      <c r="T20" s="5"/>
      <c r="U20" s="5"/>
    </row>
    <row r="21" spans="2:21" x14ac:dyDescent="0.25">
      <c r="B21" s="8" t="s">
        <v>16</v>
      </c>
      <c r="C21" s="101" t="s">
        <v>139</v>
      </c>
      <c r="D21" s="101"/>
      <c r="E21" s="101"/>
      <c r="F21" s="101"/>
      <c r="G21" s="101"/>
      <c r="H21" s="101"/>
      <c r="I21" s="9">
        <v>28.7</v>
      </c>
      <c r="J21" s="9">
        <v>30</v>
      </c>
      <c r="K21" s="9">
        <v>32</v>
      </c>
      <c r="L21" s="9">
        <v>34</v>
      </c>
      <c r="M21" s="9">
        <v>36</v>
      </c>
      <c r="N21" s="9" t="s">
        <v>135</v>
      </c>
      <c r="O21" s="5"/>
      <c r="P21" s="5"/>
      <c r="Q21" s="5"/>
      <c r="R21" s="5"/>
      <c r="S21" s="5"/>
      <c r="T21" s="5"/>
      <c r="U21" s="5"/>
    </row>
    <row r="22" spans="2:21" ht="31.95" customHeight="1" x14ac:dyDescent="0.25">
      <c r="B22" s="8" t="s">
        <v>17</v>
      </c>
      <c r="C22" s="101" t="s">
        <v>140</v>
      </c>
      <c r="D22" s="101"/>
      <c r="E22" s="101"/>
      <c r="F22" s="101"/>
      <c r="G22" s="101"/>
      <c r="H22" s="101"/>
      <c r="I22" s="9">
        <v>41</v>
      </c>
      <c r="J22" s="9">
        <v>42</v>
      </c>
      <c r="K22" s="9">
        <v>43</v>
      </c>
      <c r="L22" s="9">
        <v>44</v>
      </c>
      <c r="M22" s="9">
        <v>45</v>
      </c>
      <c r="N22" s="9" t="s">
        <v>135</v>
      </c>
      <c r="O22" s="5"/>
      <c r="P22" s="5"/>
      <c r="Q22" s="5"/>
      <c r="R22" s="5"/>
      <c r="S22" s="5"/>
      <c r="T22" s="5"/>
      <c r="U22" s="5"/>
    </row>
    <row r="23" spans="2:21" x14ac:dyDescent="0.25">
      <c r="B23" s="8" t="s">
        <v>18</v>
      </c>
      <c r="C23" s="101"/>
      <c r="D23" s="101"/>
      <c r="E23" s="101"/>
      <c r="F23" s="101"/>
      <c r="G23" s="101"/>
      <c r="H23" s="101"/>
      <c r="I23" s="36"/>
      <c r="J23" s="36"/>
      <c r="K23" s="36"/>
      <c r="L23" s="36"/>
      <c r="M23" s="36"/>
      <c r="N23" s="36"/>
      <c r="O23" s="5"/>
      <c r="P23" s="5"/>
      <c r="Q23" s="5"/>
      <c r="R23" s="5"/>
      <c r="S23" s="5"/>
      <c r="T23" s="5"/>
      <c r="U23" s="5"/>
    </row>
    <row r="24" spans="2:21" x14ac:dyDescent="0.25">
      <c r="B24" s="8" t="s">
        <v>19</v>
      </c>
      <c r="C24" s="101"/>
      <c r="D24" s="101"/>
      <c r="E24" s="101"/>
      <c r="F24" s="101"/>
      <c r="G24" s="101"/>
      <c r="H24" s="101"/>
      <c r="I24" s="36"/>
      <c r="J24" s="36"/>
      <c r="K24" s="36"/>
      <c r="L24" s="36"/>
      <c r="M24" s="36"/>
      <c r="N24" s="36"/>
      <c r="O24" s="5"/>
      <c r="P24" s="5"/>
      <c r="Q24" s="5"/>
      <c r="R24" s="5"/>
      <c r="S24" s="5"/>
      <c r="T24" s="5"/>
      <c r="U24" s="5"/>
    </row>
    <row r="25" spans="2:21" x14ac:dyDescent="0.25">
      <c r="B25" s="8" t="s">
        <v>20</v>
      </c>
      <c r="C25" s="101"/>
      <c r="D25" s="101"/>
      <c r="E25" s="101"/>
      <c r="F25" s="101"/>
      <c r="G25" s="101"/>
      <c r="H25" s="101"/>
      <c r="I25" s="36"/>
      <c r="J25" s="36"/>
      <c r="K25" s="36"/>
      <c r="L25" s="36"/>
      <c r="M25" s="36"/>
      <c r="N25" s="36"/>
      <c r="O25" s="5"/>
      <c r="P25" s="5"/>
      <c r="Q25" s="5"/>
      <c r="R25" s="5"/>
      <c r="S25" s="5"/>
      <c r="T25" s="5"/>
      <c r="U25" s="5"/>
    </row>
    <row r="26" spans="2:21" x14ac:dyDescent="0.25">
      <c r="B26" s="8" t="s">
        <v>21</v>
      </c>
      <c r="C26" s="101"/>
      <c r="D26" s="101"/>
      <c r="E26" s="101"/>
      <c r="F26" s="101"/>
      <c r="G26" s="101"/>
      <c r="H26" s="101"/>
      <c r="I26" s="36"/>
      <c r="J26" s="36"/>
      <c r="K26" s="36"/>
      <c r="L26" s="36"/>
      <c r="M26" s="36"/>
      <c r="N26" s="36"/>
      <c r="O26" s="5"/>
      <c r="P26" s="5"/>
      <c r="Q26" s="5"/>
      <c r="R26" s="5"/>
      <c r="S26" s="5"/>
      <c r="T26" s="5"/>
      <c r="U26" s="5"/>
    </row>
    <row r="27" spans="2:21" x14ac:dyDescent="0.25">
      <c r="C27" s="10"/>
      <c r="D27" s="10"/>
      <c r="E27" s="10"/>
      <c r="F27" s="10"/>
      <c r="G27" s="10"/>
      <c r="H27" s="10"/>
      <c r="I27" s="37"/>
      <c r="J27" s="37"/>
      <c r="K27" s="37"/>
      <c r="L27" s="37"/>
      <c r="M27" s="37"/>
      <c r="N27" s="37"/>
      <c r="O27" s="5"/>
      <c r="P27" s="5"/>
      <c r="Q27" s="5"/>
      <c r="R27" s="5"/>
      <c r="S27" s="5"/>
      <c r="T27" s="5"/>
      <c r="U27" s="5"/>
    </row>
    <row r="28" spans="2:21" x14ac:dyDescent="0.25">
      <c r="B28" s="4" t="s">
        <v>22</v>
      </c>
      <c r="H28" s="14" t="s">
        <v>83</v>
      </c>
      <c r="I28" s="6" t="s">
        <v>4</v>
      </c>
      <c r="J28" s="6" t="s">
        <v>4</v>
      </c>
      <c r="K28" s="6" t="s">
        <v>4</v>
      </c>
      <c r="L28" s="6" t="s">
        <v>4</v>
      </c>
      <c r="M28" s="6" t="s">
        <v>4</v>
      </c>
      <c r="N28" s="6" t="s">
        <v>4</v>
      </c>
      <c r="O28" s="5"/>
      <c r="P28" s="5"/>
      <c r="Q28" s="5"/>
      <c r="R28" s="5"/>
      <c r="S28" s="5"/>
      <c r="T28" s="5"/>
      <c r="U28" s="5"/>
    </row>
    <row r="29" spans="2:21" ht="15.65" thickBot="1" x14ac:dyDescent="0.3">
      <c r="H29" s="14" t="s">
        <v>83</v>
      </c>
      <c r="I29" s="7" t="s">
        <v>6</v>
      </c>
      <c r="J29" s="7" t="s">
        <v>7</v>
      </c>
      <c r="K29" s="7" t="s">
        <v>8</v>
      </c>
      <c r="L29" s="7" t="s">
        <v>9</v>
      </c>
      <c r="M29" s="7" t="s">
        <v>10</v>
      </c>
      <c r="N29" s="7" t="s">
        <v>11</v>
      </c>
      <c r="O29" s="5"/>
      <c r="P29" s="5"/>
      <c r="Q29" s="5"/>
      <c r="R29" s="5"/>
      <c r="S29" s="5"/>
      <c r="T29" s="5"/>
      <c r="U29" s="5"/>
    </row>
    <row r="30" spans="2:21" ht="30.05" customHeight="1" x14ac:dyDescent="0.3">
      <c r="B30" s="8" t="s">
        <v>12</v>
      </c>
      <c r="C30" s="107" t="s">
        <v>141</v>
      </c>
      <c r="D30" s="108"/>
      <c r="E30" s="108"/>
      <c r="F30" s="108"/>
      <c r="G30" s="108"/>
      <c r="H30" s="120"/>
      <c r="I30" s="9">
        <v>75</v>
      </c>
      <c r="J30" s="9">
        <v>77</v>
      </c>
      <c r="K30" s="9">
        <v>77</v>
      </c>
      <c r="L30" s="9">
        <v>80</v>
      </c>
      <c r="M30" s="9">
        <v>82</v>
      </c>
      <c r="N30" s="9" t="s">
        <v>135</v>
      </c>
    </row>
    <row r="31" spans="2:21" ht="50.25" customHeight="1" x14ac:dyDescent="0.3">
      <c r="B31" s="8" t="s">
        <v>13</v>
      </c>
      <c r="C31" s="107" t="s">
        <v>142</v>
      </c>
      <c r="D31" s="108"/>
      <c r="E31" s="108"/>
      <c r="F31" s="108"/>
      <c r="G31" s="108"/>
      <c r="H31" s="120"/>
      <c r="I31" s="9">
        <v>30</v>
      </c>
      <c r="J31" s="9">
        <v>35</v>
      </c>
      <c r="K31" s="9">
        <v>35</v>
      </c>
      <c r="L31" s="9">
        <v>40</v>
      </c>
      <c r="M31" s="9">
        <v>45</v>
      </c>
      <c r="N31" s="9" t="s">
        <v>135</v>
      </c>
    </row>
    <row r="32" spans="2:21" ht="50.25" customHeight="1" x14ac:dyDescent="0.3">
      <c r="B32" s="8" t="s">
        <v>14</v>
      </c>
      <c r="C32" s="107" t="s">
        <v>479</v>
      </c>
      <c r="D32" s="108"/>
      <c r="E32" s="108"/>
      <c r="F32" s="108"/>
      <c r="G32" s="108"/>
      <c r="H32" s="120"/>
      <c r="I32" s="9">
        <v>4</v>
      </c>
      <c r="J32" s="9">
        <v>5</v>
      </c>
      <c r="K32" s="9">
        <v>5</v>
      </c>
      <c r="L32" s="9">
        <v>6</v>
      </c>
      <c r="M32" s="9">
        <v>7</v>
      </c>
      <c r="N32" s="9" t="s">
        <v>135</v>
      </c>
    </row>
    <row r="33" spans="2:14" x14ac:dyDescent="0.25">
      <c r="B33" s="8" t="s">
        <v>15</v>
      </c>
      <c r="C33" s="107"/>
      <c r="D33" s="108"/>
      <c r="E33" s="108"/>
      <c r="F33" s="108"/>
      <c r="G33" s="108"/>
      <c r="H33" s="38"/>
      <c r="I33" s="36"/>
      <c r="J33" s="36"/>
      <c r="K33" s="36"/>
      <c r="L33" s="36"/>
      <c r="M33" s="36"/>
      <c r="N33" s="36"/>
    </row>
    <row r="34" spans="2:14" x14ac:dyDescent="0.25">
      <c r="B34" s="8" t="s">
        <v>16</v>
      </c>
      <c r="C34" s="107"/>
      <c r="D34" s="108"/>
      <c r="E34" s="108"/>
      <c r="F34" s="108"/>
      <c r="G34" s="108"/>
      <c r="H34" s="38"/>
      <c r="I34" s="36"/>
      <c r="J34" s="36"/>
      <c r="K34" s="36"/>
      <c r="L34" s="36"/>
      <c r="M34" s="36"/>
      <c r="N34" s="36"/>
    </row>
    <row r="35" spans="2:14" x14ac:dyDescent="0.25">
      <c r="B35" s="8" t="s">
        <v>17</v>
      </c>
      <c r="C35" s="107"/>
      <c r="D35" s="108"/>
      <c r="E35" s="108"/>
      <c r="F35" s="108"/>
      <c r="G35" s="108"/>
      <c r="H35" s="38"/>
      <c r="I35" s="36"/>
      <c r="J35" s="36"/>
      <c r="K35" s="36"/>
      <c r="L35" s="36"/>
      <c r="M35" s="36"/>
      <c r="N35" s="36"/>
    </row>
    <row r="36" spans="2:14" x14ac:dyDescent="0.25">
      <c r="B36" s="8" t="s">
        <v>18</v>
      </c>
      <c r="C36" s="107"/>
      <c r="D36" s="108"/>
      <c r="E36" s="108"/>
      <c r="F36" s="108"/>
      <c r="G36" s="108"/>
      <c r="H36" s="38"/>
      <c r="I36" s="36"/>
      <c r="J36" s="36"/>
      <c r="K36" s="36"/>
      <c r="L36" s="36"/>
      <c r="M36" s="36"/>
      <c r="N36" s="36"/>
    </row>
    <row r="37" spans="2:14" x14ac:dyDescent="0.25">
      <c r="B37" s="8" t="s">
        <v>19</v>
      </c>
      <c r="C37" s="107"/>
      <c r="D37" s="108"/>
      <c r="E37" s="108"/>
      <c r="F37" s="108"/>
      <c r="G37" s="108"/>
      <c r="H37" s="38"/>
      <c r="I37" s="36"/>
      <c r="J37" s="36"/>
      <c r="K37" s="36"/>
      <c r="L37" s="36"/>
      <c r="M37" s="36"/>
      <c r="N37" s="36"/>
    </row>
    <row r="38" spans="2:14" x14ac:dyDescent="0.25">
      <c r="B38" s="8" t="s">
        <v>20</v>
      </c>
      <c r="C38" s="107"/>
      <c r="D38" s="108"/>
      <c r="E38" s="108"/>
      <c r="F38" s="108"/>
      <c r="G38" s="108"/>
      <c r="H38" s="38"/>
      <c r="I38" s="36"/>
      <c r="J38" s="36"/>
      <c r="K38" s="36"/>
      <c r="L38" s="36"/>
      <c r="M38" s="36"/>
      <c r="N38" s="36"/>
    </row>
    <row r="39" spans="2:14" x14ac:dyDescent="0.25">
      <c r="C39" s="5"/>
    </row>
    <row r="40" spans="2:14" x14ac:dyDescent="0.25">
      <c r="B40" s="4" t="s">
        <v>24</v>
      </c>
      <c r="D40" s="2"/>
      <c r="E40" s="2"/>
      <c r="F40" s="2"/>
      <c r="I40" s="6" t="s">
        <v>4</v>
      </c>
      <c r="J40" s="6" t="s">
        <v>4</v>
      </c>
      <c r="K40" s="6" t="s">
        <v>4</v>
      </c>
      <c r="L40" s="6" t="s">
        <v>4</v>
      </c>
      <c r="M40" s="6" t="s">
        <v>4</v>
      </c>
      <c r="N40" s="6" t="s">
        <v>4</v>
      </c>
    </row>
    <row r="41" spans="2:14" ht="15.65" thickBot="1" x14ac:dyDescent="0.3">
      <c r="D41" s="2"/>
      <c r="E41" s="2"/>
      <c r="F41" s="2"/>
      <c r="I41" s="7" t="s">
        <v>6</v>
      </c>
      <c r="J41" s="7" t="s">
        <v>7</v>
      </c>
      <c r="K41" s="7" t="s">
        <v>8</v>
      </c>
      <c r="L41" s="7" t="s">
        <v>9</v>
      </c>
      <c r="M41" s="7" t="s">
        <v>10</v>
      </c>
      <c r="N41" s="7" t="s">
        <v>11</v>
      </c>
    </row>
    <row r="42" spans="2:14" ht="31.15" customHeight="1" x14ac:dyDescent="0.25">
      <c r="B42" s="8" t="s">
        <v>12</v>
      </c>
      <c r="C42" s="101" t="s">
        <v>480</v>
      </c>
      <c r="D42" s="101"/>
      <c r="E42" s="101"/>
      <c r="F42" s="101"/>
      <c r="G42" s="101"/>
      <c r="H42" s="101"/>
      <c r="I42" s="9">
        <v>55</v>
      </c>
      <c r="J42" s="9">
        <v>65</v>
      </c>
      <c r="K42" s="9">
        <v>65</v>
      </c>
      <c r="L42" s="9">
        <v>70</v>
      </c>
      <c r="M42" s="9">
        <v>75</v>
      </c>
      <c r="N42" s="9" t="s">
        <v>135</v>
      </c>
    </row>
    <row r="43" spans="2:14" x14ac:dyDescent="0.25">
      <c r="B43" s="8" t="s">
        <v>13</v>
      </c>
      <c r="C43" s="101" t="s">
        <v>143</v>
      </c>
      <c r="D43" s="101"/>
      <c r="E43" s="101"/>
      <c r="F43" s="101"/>
      <c r="G43" s="101"/>
      <c r="H43" s="101"/>
      <c r="I43" s="9">
        <v>10</v>
      </c>
      <c r="J43" s="9">
        <v>12</v>
      </c>
      <c r="K43" s="9">
        <v>15</v>
      </c>
      <c r="L43" s="9">
        <v>20</v>
      </c>
      <c r="M43" s="9">
        <v>20</v>
      </c>
      <c r="N43" s="9" t="s">
        <v>135</v>
      </c>
    </row>
    <row r="44" spans="2:14" x14ac:dyDescent="0.25">
      <c r="B44" s="8" t="s">
        <v>14</v>
      </c>
      <c r="C44" s="101" t="s">
        <v>144</v>
      </c>
      <c r="D44" s="101"/>
      <c r="E44" s="101"/>
      <c r="F44" s="101"/>
      <c r="G44" s="101"/>
      <c r="H44" s="101"/>
      <c r="I44" s="9">
        <v>20</v>
      </c>
      <c r="J44" s="9">
        <v>20</v>
      </c>
      <c r="K44" s="9">
        <v>22</v>
      </c>
      <c r="L44" s="9">
        <v>23</v>
      </c>
      <c r="M44" s="9">
        <v>24</v>
      </c>
      <c r="N44" s="9" t="s">
        <v>135</v>
      </c>
    </row>
    <row r="45" spans="2:14" x14ac:dyDescent="0.25">
      <c r="B45" s="8" t="s">
        <v>15</v>
      </c>
      <c r="C45" s="101" t="s">
        <v>145</v>
      </c>
      <c r="D45" s="101"/>
      <c r="E45" s="101"/>
      <c r="F45" s="101"/>
      <c r="G45" s="101"/>
      <c r="H45" s="101"/>
      <c r="I45" s="9">
        <v>1</v>
      </c>
      <c r="J45" s="9">
        <v>1</v>
      </c>
      <c r="K45" s="9">
        <v>1</v>
      </c>
      <c r="L45" s="9">
        <v>1</v>
      </c>
      <c r="M45" s="9">
        <v>1</v>
      </c>
      <c r="N45" s="9" t="s">
        <v>135</v>
      </c>
    </row>
    <row r="46" spans="2:14" x14ac:dyDescent="0.25">
      <c r="B46" s="8" t="s">
        <v>16</v>
      </c>
      <c r="C46" s="101"/>
      <c r="D46" s="101"/>
      <c r="E46" s="101"/>
      <c r="F46" s="101"/>
      <c r="G46" s="101"/>
      <c r="H46" s="101"/>
      <c r="I46" s="36"/>
      <c r="J46" s="36"/>
      <c r="K46" s="36"/>
      <c r="L46" s="36"/>
      <c r="M46" s="36"/>
      <c r="N46" s="36"/>
    </row>
    <row r="47" spans="2:14" x14ac:dyDescent="0.25">
      <c r="B47" s="8" t="s">
        <v>17</v>
      </c>
      <c r="C47" s="101"/>
      <c r="D47" s="101"/>
      <c r="E47" s="101"/>
      <c r="F47" s="101"/>
      <c r="G47" s="101"/>
      <c r="H47" s="101"/>
      <c r="I47" s="36"/>
      <c r="J47" s="36"/>
      <c r="K47" s="36"/>
      <c r="L47" s="36"/>
      <c r="M47" s="36"/>
      <c r="N47" s="36"/>
    </row>
    <row r="48" spans="2:14" x14ac:dyDescent="0.25">
      <c r="B48" s="8" t="s">
        <v>18</v>
      </c>
      <c r="C48" s="101"/>
      <c r="D48" s="101"/>
      <c r="E48" s="101"/>
      <c r="F48" s="101"/>
      <c r="G48" s="101"/>
      <c r="H48" s="101"/>
      <c r="I48" s="36"/>
      <c r="J48" s="36"/>
      <c r="K48" s="36"/>
      <c r="L48" s="36"/>
      <c r="M48" s="36"/>
      <c r="N48" s="36"/>
    </row>
    <row r="49" spans="2:14" x14ac:dyDescent="0.25">
      <c r="B49" s="8" t="s">
        <v>19</v>
      </c>
      <c r="C49" s="101"/>
      <c r="D49" s="101"/>
      <c r="E49" s="101"/>
      <c r="F49" s="101"/>
      <c r="G49" s="101"/>
      <c r="H49" s="101"/>
      <c r="I49" s="36"/>
      <c r="J49" s="36"/>
      <c r="K49" s="36"/>
      <c r="L49" s="36"/>
      <c r="M49" s="36"/>
      <c r="N49" s="36"/>
    </row>
    <row r="50" spans="2:14" x14ac:dyDescent="0.25">
      <c r="B50" s="8" t="s">
        <v>20</v>
      </c>
      <c r="C50" s="101"/>
      <c r="D50" s="101"/>
      <c r="E50" s="101"/>
      <c r="F50" s="101"/>
      <c r="G50" s="101"/>
      <c r="H50" s="101"/>
      <c r="I50" s="36"/>
      <c r="J50" s="36"/>
      <c r="K50" s="36"/>
      <c r="L50" s="36"/>
      <c r="M50" s="36"/>
      <c r="N50" s="36"/>
    </row>
    <row r="51" spans="2:14" x14ac:dyDescent="0.25">
      <c r="B51" s="8" t="s">
        <v>21</v>
      </c>
      <c r="C51" s="101"/>
      <c r="D51" s="101"/>
      <c r="E51" s="101"/>
      <c r="F51" s="101"/>
      <c r="G51" s="101"/>
      <c r="H51" s="101"/>
      <c r="I51" s="36"/>
      <c r="J51" s="36"/>
      <c r="K51" s="36"/>
      <c r="L51" s="36"/>
      <c r="M51" s="36"/>
      <c r="N51" s="36"/>
    </row>
  </sheetData>
  <mergeCells count="33">
    <mergeCell ref="C47:H47"/>
    <mergeCell ref="C48:H48"/>
    <mergeCell ref="C49:H49"/>
    <mergeCell ref="C50:H50"/>
    <mergeCell ref="C51:H51"/>
    <mergeCell ref="C46:H46"/>
    <mergeCell ref="C33:G33"/>
    <mergeCell ref="C34:G34"/>
    <mergeCell ref="C35:G35"/>
    <mergeCell ref="C36:G36"/>
    <mergeCell ref="C37:G37"/>
    <mergeCell ref="C38:G38"/>
    <mergeCell ref="C42:H42"/>
    <mergeCell ref="C43:H43"/>
    <mergeCell ref="C44:H44"/>
    <mergeCell ref="C45:H45"/>
    <mergeCell ref="C32:H32"/>
    <mergeCell ref="C19:H19"/>
    <mergeCell ref="C20:H20"/>
    <mergeCell ref="C21:H21"/>
    <mergeCell ref="C22:H22"/>
    <mergeCell ref="C23:H23"/>
    <mergeCell ref="C24:H24"/>
    <mergeCell ref="C25:H25"/>
    <mergeCell ref="C26:H26"/>
    <mergeCell ref="C30:H30"/>
    <mergeCell ref="C31:H31"/>
    <mergeCell ref="C18:H18"/>
    <mergeCell ref="B1:N1"/>
    <mergeCell ref="B2:N2"/>
    <mergeCell ref="B3:N3"/>
    <mergeCell ref="B10:N12"/>
    <mergeCell ref="C17:H17"/>
  </mergeCells>
  <pageMargins left="0.7" right="0.7" top="0.75" bottom="0.75" header="0.3" footer="0.3"/>
  <pageSetup scale="71" fitToHeight="0" orientation="landscape" r:id="rId1"/>
  <headerFooter>
    <oddFooter>&amp;LForm 37-A (rev. Aug. 2021)</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2A6EA3-D370-4942-89F8-F9B10973C323}">
  <sheetPr>
    <pageSetUpPr fitToPage="1"/>
  </sheetPr>
  <dimension ref="B1:U54"/>
  <sheetViews>
    <sheetView zoomScaleNormal="100" workbookViewId="0">
      <selection activeCell="B5" sqref="B5"/>
    </sheetView>
  </sheetViews>
  <sheetFormatPr defaultColWidth="9.109375" defaultRowHeight="15.05" x14ac:dyDescent="0.25"/>
  <cols>
    <col min="1" max="1" width="6.6640625" style="2" customWidth="1"/>
    <col min="2" max="2" width="0.44140625" style="2" customWidth="1"/>
    <col min="3" max="3" width="38.664062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02" t="s">
        <v>0</v>
      </c>
      <c r="C1" s="102"/>
      <c r="D1" s="102"/>
      <c r="E1" s="102"/>
      <c r="F1" s="102"/>
      <c r="G1" s="102"/>
      <c r="H1" s="102"/>
      <c r="I1" s="102"/>
      <c r="J1" s="102"/>
      <c r="K1" s="102"/>
      <c r="L1" s="102"/>
      <c r="M1" s="102"/>
      <c r="N1" s="102"/>
      <c r="O1" s="1"/>
      <c r="P1" s="1"/>
      <c r="Q1" s="1"/>
      <c r="R1" s="1"/>
      <c r="S1" s="1"/>
      <c r="T1" s="1"/>
      <c r="U1" s="1"/>
    </row>
    <row r="2" spans="2:21" x14ac:dyDescent="0.25">
      <c r="B2" s="102" t="s">
        <v>1</v>
      </c>
      <c r="C2" s="102"/>
      <c r="D2" s="102"/>
      <c r="E2" s="102"/>
      <c r="F2" s="102"/>
      <c r="G2" s="102"/>
      <c r="H2" s="102"/>
      <c r="I2" s="102"/>
      <c r="J2" s="102"/>
      <c r="K2" s="102"/>
      <c r="L2" s="102"/>
      <c r="M2" s="102"/>
      <c r="N2" s="102"/>
      <c r="O2" s="1"/>
      <c r="P2" s="1"/>
      <c r="Q2" s="1"/>
      <c r="R2" s="1"/>
      <c r="S2" s="1"/>
      <c r="T2" s="1"/>
      <c r="U2" s="1"/>
    </row>
    <row r="3" spans="2:21" x14ac:dyDescent="0.25">
      <c r="B3" s="102" t="s">
        <v>25</v>
      </c>
      <c r="C3" s="102"/>
      <c r="D3" s="102"/>
      <c r="E3" s="102"/>
      <c r="F3" s="102"/>
      <c r="G3" s="102"/>
      <c r="H3" s="102"/>
      <c r="I3" s="102"/>
      <c r="J3" s="102"/>
      <c r="K3" s="102"/>
      <c r="L3" s="102"/>
      <c r="M3" s="102"/>
      <c r="N3" s="102"/>
      <c r="O3" s="14"/>
      <c r="P3" s="14"/>
      <c r="Q3" s="14"/>
      <c r="R3" s="14"/>
      <c r="S3" s="14"/>
      <c r="T3" s="14"/>
      <c r="U3" s="14"/>
    </row>
    <row r="4" spans="2:21" x14ac:dyDescent="0.25">
      <c r="B4" s="3" t="s">
        <v>497</v>
      </c>
      <c r="D4" s="14"/>
      <c r="E4" s="100"/>
      <c r="F4" s="14"/>
      <c r="G4" s="14"/>
      <c r="H4" s="14"/>
      <c r="I4" s="14"/>
      <c r="J4" s="14"/>
      <c r="K4" s="3"/>
      <c r="L4" s="14"/>
      <c r="M4" s="14"/>
      <c r="N4" s="14"/>
      <c r="O4" s="14"/>
      <c r="P4" s="14"/>
      <c r="Q4" s="14"/>
      <c r="R4" s="14"/>
      <c r="S4" s="14"/>
      <c r="T4" s="14"/>
      <c r="U4" s="14"/>
    </row>
    <row r="5" spans="2:21" x14ac:dyDescent="0.25">
      <c r="B5" s="3" t="s">
        <v>496</v>
      </c>
      <c r="D5" s="14"/>
      <c r="E5" s="14"/>
      <c r="F5" s="14"/>
      <c r="G5" s="14"/>
      <c r="H5" s="14"/>
      <c r="I5" s="14"/>
      <c r="J5" s="14"/>
      <c r="K5" s="14"/>
      <c r="L5" s="14"/>
      <c r="M5" s="14"/>
      <c r="N5" s="14"/>
      <c r="O5" s="14"/>
      <c r="P5" s="14"/>
      <c r="Q5" s="14"/>
      <c r="R5" s="14"/>
      <c r="S5" s="14"/>
      <c r="T5" s="14"/>
      <c r="U5" s="14"/>
    </row>
    <row r="6" spans="2:21" x14ac:dyDescent="0.25">
      <c r="B6" s="3" t="s">
        <v>494</v>
      </c>
      <c r="D6" s="14"/>
      <c r="E6" s="14"/>
      <c r="F6" s="14"/>
      <c r="G6" s="14"/>
      <c r="H6" s="14"/>
      <c r="I6" s="14"/>
      <c r="J6" s="14"/>
      <c r="K6" s="14"/>
      <c r="L6" s="14"/>
      <c r="M6" s="14"/>
      <c r="N6" s="14"/>
      <c r="O6" s="14"/>
      <c r="P6" s="14"/>
      <c r="Q6" s="14"/>
      <c r="R6" s="14"/>
      <c r="S6" s="14"/>
      <c r="T6" s="14"/>
      <c r="U6" s="14"/>
    </row>
    <row r="7" spans="2:21" x14ac:dyDescent="0.25">
      <c r="B7" s="3" t="s">
        <v>495</v>
      </c>
      <c r="D7" s="14"/>
      <c r="E7" s="14"/>
      <c r="F7" s="14"/>
      <c r="G7" s="14"/>
      <c r="H7" s="14"/>
      <c r="I7" s="14"/>
      <c r="J7" s="14"/>
      <c r="K7" s="14"/>
      <c r="L7" s="14"/>
      <c r="M7" s="14"/>
      <c r="N7" s="14"/>
      <c r="O7" s="14"/>
      <c r="P7" s="14"/>
      <c r="Q7" s="14"/>
      <c r="R7" s="14"/>
      <c r="S7" s="14"/>
      <c r="T7" s="14"/>
      <c r="U7" s="14"/>
    </row>
    <row r="9" spans="2:21" x14ac:dyDescent="0.25">
      <c r="B9" s="4" t="s">
        <v>3</v>
      </c>
    </row>
    <row r="10" spans="2:21" x14ac:dyDescent="0.25">
      <c r="B10" s="103" t="s">
        <v>463</v>
      </c>
      <c r="C10" s="103"/>
      <c r="D10" s="103"/>
      <c r="E10" s="103"/>
      <c r="F10" s="103"/>
      <c r="G10" s="103"/>
      <c r="H10" s="103"/>
      <c r="I10" s="103"/>
      <c r="J10" s="103"/>
      <c r="K10" s="103"/>
      <c r="L10" s="103"/>
      <c r="M10" s="103"/>
      <c r="N10" s="103"/>
    </row>
    <row r="11" spans="2:21" x14ac:dyDescent="0.25">
      <c r="B11" s="103"/>
      <c r="C11" s="103"/>
      <c r="D11" s="103"/>
      <c r="E11" s="103"/>
      <c r="F11" s="103"/>
      <c r="G11" s="103"/>
      <c r="H11" s="103"/>
      <c r="I11" s="103"/>
      <c r="J11" s="103"/>
      <c r="K11" s="103"/>
      <c r="L11" s="103"/>
      <c r="M11" s="103"/>
      <c r="N11" s="103"/>
    </row>
    <row r="12" spans="2:21" ht="67.5" customHeight="1" x14ac:dyDescent="0.25">
      <c r="B12" s="103"/>
      <c r="C12" s="103"/>
      <c r="D12" s="103"/>
      <c r="E12" s="103"/>
      <c r="F12" s="103"/>
      <c r="G12" s="103"/>
      <c r="H12" s="103"/>
      <c r="I12" s="103"/>
      <c r="J12" s="103"/>
      <c r="K12" s="103"/>
      <c r="L12" s="103"/>
      <c r="M12" s="103"/>
      <c r="N12" s="103"/>
    </row>
    <row r="13" spans="2:21" x14ac:dyDescent="0.25">
      <c r="D13" s="2"/>
      <c r="E13" s="2"/>
      <c r="F13" s="2"/>
      <c r="G13" s="2"/>
      <c r="H13" s="2"/>
      <c r="I13" s="2"/>
      <c r="J13" s="2"/>
    </row>
    <row r="14" spans="2:21" x14ac:dyDescent="0.25">
      <c r="B14" s="1"/>
      <c r="C14" s="1"/>
      <c r="D14" s="14"/>
      <c r="E14" s="14"/>
      <c r="F14" s="14"/>
      <c r="G14" s="14"/>
      <c r="H14" s="14"/>
      <c r="I14" s="6" t="s">
        <v>4</v>
      </c>
      <c r="J14" s="6" t="s">
        <v>4</v>
      </c>
      <c r="K14" s="6" t="s">
        <v>4</v>
      </c>
      <c r="L14" s="6" t="s">
        <v>4</v>
      </c>
      <c r="M14" s="6" t="s">
        <v>4</v>
      </c>
      <c r="N14" s="6" t="s">
        <v>4</v>
      </c>
    </row>
    <row r="15" spans="2:21" ht="15.65" thickBot="1" x14ac:dyDescent="0.3">
      <c r="B15" s="4" t="s">
        <v>5</v>
      </c>
      <c r="C15" s="1"/>
      <c r="D15" s="14"/>
      <c r="E15" s="14"/>
      <c r="F15" s="14"/>
      <c r="G15" s="14"/>
      <c r="H15" s="14"/>
      <c r="I15" s="7" t="s">
        <v>6</v>
      </c>
      <c r="J15" s="7" t="s">
        <v>7</v>
      </c>
      <c r="K15" s="7" t="s">
        <v>8</v>
      </c>
      <c r="L15" s="7" t="s">
        <v>9</v>
      </c>
      <c r="M15" s="7" t="s">
        <v>10</v>
      </c>
      <c r="N15" s="7" t="s">
        <v>11</v>
      </c>
    </row>
    <row r="17" spans="2:21" x14ac:dyDescent="0.25">
      <c r="B17" s="8" t="s">
        <v>12</v>
      </c>
      <c r="C17" s="101" t="s">
        <v>464</v>
      </c>
      <c r="D17" s="101"/>
      <c r="E17" s="101"/>
      <c r="F17" s="101"/>
      <c r="G17" s="101"/>
      <c r="H17" s="101"/>
      <c r="I17" s="9">
        <v>4</v>
      </c>
      <c r="J17" s="9">
        <v>4</v>
      </c>
      <c r="K17" s="9">
        <v>4</v>
      </c>
      <c r="L17" s="9">
        <v>0</v>
      </c>
      <c r="M17" s="9">
        <v>0</v>
      </c>
      <c r="N17" s="9">
        <v>0</v>
      </c>
      <c r="O17" s="5"/>
      <c r="P17" s="5"/>
      <c r="Q17" s="5"/>
      <c r="R17" s="5"/>
      <c r="S17" s="5"/>
      <c r="T17" s="5"/>
      <c r="U17" s="5"/>
    </row>
    <row r="18" spans="2:21" x14ac:dyDescent="0.25">
      <c r="B18" s="8" t="s">
        <v>13</v>
      </c>
      <c r="C18" s="101" t="s">
        <v>465</v>
      </c>
      <c r="D18" s="101"/>
      <c r="E18" s="101"/>
      <c r="F18" s="101"/>
      <c r="G18" s="101"/>
      <c r="H18" s="101"/>
      <c r="I18" s="9">
        <v>2</v>
      </c>
      <c r="J18" s="9">
        <v>10</v>
      </c>
      <c r="K18" s="9">
        <v>20</v>
      </c>
      <c r="L18" s="9">
        <v>0</v>
      </c>
      <c r="M18" s="9">
        <v>0</v>
      </c>
      <c r="N18" s="9">
        <v>0</v>
      </c>
      <c r="O18" s="5"/>
      <c r="P18" s="5"/>
      <c r="Q18" s="5"/>
      <c r="R18" s="5"/>
      <c r="S18" s="5"/>
      <c r="T18" s="5"/>
      <c r="U18" s="5"/>
    </row>
    <row r="19" spans="2:21" x14ac:dyDescent="0.25">
      <c r="B19" s="8" t="s">
        <v>14</v>
      </c>
      <c r="C19" s="101" t="s">
        <v>466</v>
      </c>
      <c r="D19" s="101"/>
      <c r="E19" s="101"/>
      <c r="F19" s="101"/>
      <c r="G19" s="101"/>
      <c r="H19" s="101"/>
      <c r="I19" s="9">
        <v>1</v>
      </c>
      <c r="J19" s="9">
        <v>5</v>
      </c>
      <c r="K19" s="9">
        <v>10</v>
      </c>
      <c r="L19" s="9">
        <v>0</v>
      </c>
      <c r="M19" s="9">
        <v>0</v>
      </c>
      <c r="N19" s="9">
        <v>0</v>
      </c>
      <c r="O19" s="5"/>
      <c r="P19" s="5"/>
      <c r="Q19" s="5"/>
      <c r="R19" s="5"/>
      <c r="S19" s="5"/>
      <c r="T19" s="5"/>
      <c r="U19" s="5"/>
    </row>
    <row r="20" spans="2:21" x14ac:dyDescent="0.25">
      <c r="B20" s="8" t="s">
        <v>15</v>
      </c>
      <c r="C20" s="101"/>
      <c r="D20" s="101"/>
      <c r="E20" s="101"/>
      <c r="F20" s="101"/>
      <c r="G20" s="101"/>
      <c r="H20" s="101"/>
      <c r="I20" s="9"/>
      <c r="J20" s="9"/>
      <c r="K20" s="9"/>
      <c r="L20" s="9"/>
      <c r="M20" s="9"/>
      <c r="N20" s="9"/>
      <c r="O20" s="5"/>
      <c r="P20" s="5"/>
      <c r="Q20" s="5"/>
      <c r="R20" s="5"/>
      <c r="S20" s="5"/>
      <c r="T20" s="5"/>
      <c r="U20" s="5"/>
    </row>
    <row r="21" spans="2:21" x14ac:dyDescent="0.25">
      <c r="B21" s="8" t="s">
        <v>16</v>
      </c>
      <c r="C21" s="101"/>
      <c r="D21" s="101"/>
      <c r="E21" s="101"/>
      <c r="F21" s="101"/>
      <c r="G21" s="101"/>
      <c r="H21" s="101"/>
      <c r="I21" s="9"/>
      <c r="J21" s="9"/>
      <c r="K21" s="9"/>
      <c r="L21" s="9"/>
      <c r="M21" s="9"/>
      <c r="N21" s="9"/>
      <c r="O21" s="5"/>
      <c r="P21" s="5"/>
      <c r="Q21" s="5"/>
      <c r="R21" s="5"/>
      <c r="S21" s="5"/>
      <c r="T21" s="5"/>
      <c r="U21" s="5"/>
    </row>
    <row r="22" spans="2:21" x14ac:dyDescent="0.25">
      <c r="B22" s="8" t="s">
        <v>17</v>
      </c>
      <c r="C22" s="101"/>
      <c r="D22" s="101"/>
      <c r="E22" s="101"/>
      <c r="F22" s="101"/>
      <c r="G22" s="101"/>
      <c r="H22" s="101"/>
      <c r="I22" s="9"/>
      <c r="J22" s="9"/>
      <c r="K22" s="9"/>
      <c r="L22" s="9"/>
      <c r="M22" s="9"/>
      <c r="N22" s="9"/>
      <c r="O22" s="5"/>
      <c r="P22" s="5"/>
      <c r="Q22" s="5"/>
      <c r="R22" s="5"/>
      <c r="S22" s="5"/>
      <c r="T22" s="5"/>
      <c r="U22" s="5"/>
    </row>
    <row r="23" spans="2:21" x14ac:dyDescent="0.25">
      <c r="B23" s="8" t="s">
        <v>18</v>
      </c>
      <c r="C23" s="101"/>
      <c r="D23" s="101"/>
      <c r="E23" s="101"/>
      <c r="F23" s="101"/>
      <c r="G23" s="101"/>
      <c r="H23" s="101"/>
      <c r="I23" s="9"/>
      <c r="J23" s="9"/>
      <c r="K23" s="9"/>
      <c r="L23" s="9"/>
      <c r="M23" s="9"/>
      <c r="N23" s="9"/>
      <c r="O23" s="5"/>
      <c r="P23" s="5"/>
      <c r="Q23" s="5"/>
      <c r="R23" s="5"/>
      <c r="S23" s="5"/>
      <c r="T23" s="5"/>
      <c r="U23" s="5"/>
    </row>
    <row r="24" spans="2:21" x14ac:dyDescent="0.25">
      <c r="B24" s="8" t="s">
        <v>19</v>
      </c>
      <c r="C24" s="101"/>
      <c r="D24" s="101"/>
      <c r="E24" s="101"/>
      <c r="F24" s="101"/>
      <c r="G24" s="101"/>
      <c r="H24" s="101"/>
      <c r="I24" s="9"/>
      <c r="J24" s="9"/>
      <c r="K24" s="9"/>
      <c r="L24" s="9"/>
      <c r="M24" s="9"/>
      <c r="N24" s="9"/>
      <c r="O24" s="5"/>
      <c r="P24" s="5"/>
      <c r="Q24" s="5"/>
      <c r="R24" s="5"/>
      <c r="S24" s="5"/>
      <c r="T24" s="5"/>
      <c r="U24" s="5"/>
    </row>
    <row r="25" spans="2:21" x14ac:dyDescent="0.25">
      <c r="B25" s="8" t="s">
        <v>20</v>
      </c>
      <c r="C25" s="101"/>
      <c r="D25" s="101"/>
      <c r="E25" s="101"/>
      <c r="F25" s="101"/>
      <c r="G25" s="101"/>
      <c r="H25" s="101"/>
      <c r="I25" s="9"/>
      <c r="J25" s="9"/>
      <c r="K25" s="9"/>
      <c r="L25" s="9"/>
      <c r="M25" s="9"/>
      <c r="N25" s="9"/>
      <c r="O25" s="5"/>
      <c r="P25" s="5"/>
      <c r="Q25" s="5"/>
      <c r="R25" s="5"/>
      <c r="S25" s="5"/>
      <c r="T25" s="5"/>
      <c r="U25" s="5"/>
    </row>
    <row r="26" spans="2:21" x14ac:dyDescent="0.25">
      <c r="B26" s="8" t="s">
        <v>21</v>
      </c>
      <c r="C26" s="101"/>
      <c r="D26" s="101"/>
      <c r="E26" s="101"/>
      <c r="F26" s="101"/>
      <c r="G26" s="101"/>
      <c r="H26" s="101"/>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4</v>
      </c>
      <c r="I28" s="6" t="s">
        <v>4</v>
      </c>
      <c r="J28" s="6" t="s">
        <v>4</v>
      </c>
      <c r="K28" s="6" t="s">
        <v>4</v>
      </c>
      <c r="L28" s="6" t="s">
        <v>4</v>
      </c>
      <c r="M28" s="6" t="s">
        <v>4</v>
      </c>
      <c r="N28" s="6" t="s">
        <v>4</v>
      </c>
      <c r="O28" s="5"/>
      <c r="P28" s="5"/>
      <c r="Q28" s="5"/>
      <c r="R28" s="5"/>
      <c r="S28" s="5"/>
      <c r="T28" s="5"/>
      <c r="U28" s="5"/>
    </row>
    <row r="29" spans="2:21" ht="15.65" thickBot="1" x14ac:dyDescent="0.3">
      <c r="B29" s="4" t="s">
        <v>22</v>
      </c>
      <c r="H29" s="7" t="s">
        <v>23</v>
      </c>
      <c r="I29" s="7" t="s">
        <v>6</v>
      </c>
      <c r="J29" s="7" t="s">
        <v>7</v>
      </c>
      <c r="K29" s="7" t="s">
        <v>8</v>
      </c>
      <c r="L29" s="7" t="s">
        <v>9</v>
      </c>
      <c r="M29" s="7" t="s">
        <v>10</v>
      </c>
      <c r="N29" s="7" t="s">
        <v>11</v>
      </c>
      <c r="O29" s="5"/>
      <c r="P29" s="5"/>
      <c r="Q29" s="5"/>
      <c r="R29" s="5"/>
      <c r="S29" s="5"/>
      <c r="T29" s="5"/>
      <c r="U29" s="5"/>
    </row>
    <row r="30" spans="2:21" x14ac:dyDescent="0.25">
      <c r="D30" s="2"/>
      <c r="E30" s="2"/>
      <c r="F30" s="2"/>
      <c r="G30" s="2"/>
      <c r="O30" s="5"/>
      <c r="P30" s="5"/>
      <c r="Q30" s="5"/>
      <c r="R30" s="5"/>
      <c r="S30" s="5"/>
      <c r="T30" s="5"/>
      <c r="U30" s="5"/>
    </row>
    <row r="31" spans="2:21" x14ac:dyDescent="0.25">
      <c r="B31" s="8" t="s">
        <v>12</v>
      </c>
      <c r="C31" s="104" t="s">
        <v>467</v>
      </c>
      <c r="D31" s="105"/>
      <c r="E31" s="105"/>
      <c r="F31" s="105"/>
      <c r="G31" s="106"/>
      <c r="H31" s="13" t="s">
        <v>468</v>
      </c>
      <c r="I31" s="9">
        <v>400</v>
      </c>
      <c r="J31" s="9">
        <v>400</v>
      </c>
      <c r="K31" s="9">
        <v>400</v>
      </c>
      <c r="L31" s="9">
        <v>0</v>
      </c>
      <c r="M31" s="9">
        <v>0</v>
      </c>
      <c r="N31" s="9">
        <v>0</v>
      </c>
    </row>
    <row r="32" spans="2:21" x14ac:dyDescent="0.25">
      <c r="B32" s="8" t="s">
        <v>13</v>
      </c>
      <c r="C32" s="104"/>
      <c r="D32" s="105"/>
      <c r="E32" s="105"/>
      <c r="F32" s="105"/>
      <c r="G32" s="106"/>
      <c r="H32" s="13"/>
      <c r="I32" s="9"/>
      <c r="J32" s="9"/>
      <c r="K32" s="9"/>
      <c r="L32" s="9"/>
      <c r="M32" s="9"/>
      <c r="N32" s="9"/>
    </row>
    <row r="33" spans="2:14" x14ac:dyDescent="0.25">
      <c r="B33" s="8" t="s">
        <v>14</v>
      </c>
      <c r="C33" s="104"/>
      <c r="D33" s="105"/>
      <c r="E33" s="105"/>
      <c r="F33" s="105"/>
      <c r="G33" s="106"/>
      <c r="H33" s="13"/>
      <c r="I33" s="9"/>
      <c r="J33" s="9"/>
      <c r="K33" s="9"/>
      <c r="L33" s="9"/>
      <c r="M33" s="9"/>
      <c r="N33" s="9"/>
    </row>
    <row r="34" spans="2:14" x14ac:dyDescent="0.25">
      <c r="B34" s="8" t="s">
        <v>15</v>
      </c>
      <c r="C34" s="104"/>
      <c r="D34" s="105"/>
      <c r="E34" s="105"/>
      <c r="F34" s="105"/>
      <c r="G34" s="106"/>
      <c r="H34" s="13"/>
      <c r="I34" s="9"/>
      <c r="J34" s="9"/>
      <c r="K34" s="9"/>
      <c r="L34" s="9"/>
      <c r="M34" s="9"/>
      <c r="N34" s="9"/>
    </row>
    <row r="35" spans="2:14" x14ac:dyDescent="0.25">
      <c r="B35" s="8" t="s">
        <v>16</v>
      </c>
      <c r="C35" s="104"/>
      <c r="D35" s="105"/>
      <c r="E35" s="105"/>
      <c r="F35" s="105"/>
      <c r="G35" s="106"/>
      <c r="H35" s="13"/>
      <c r="I35" s="9"/>
      <c r="J35" s="9"/>
      <c r="K35" s="9"/>
      <c r="L35" s="9"/>
      <c r="M35" s="9"/>
      <c r="N35" s="9"/>
    </row>
    <row r="36" spans="2:14" x14ac:dyDescent="0.25">
      <c r="B36" s="8" t="s">
        <v>17</v>
      </c>
      <c r="C36" s="104"/>
      <c r="D36" s="105"/>
      <c r="E36" s="105"/>
      <c r="F36" s="105"/>
      <c r="G36" s="106"/>
      <c r="H36" s="13"/>
      <c r="I36" s="9"/>
      <c r="J36" s="9"/>
      <c r="K36" s="9"/>
      <c r="L36" s="9"/>
      <c r="M36" s="9"/>
      <c r="N36" s="9"/>
    </row>
    <row r="37" spans="2:14" x14ac:dyDescent="0.25">
      <c r="B37" s="8" t="s">
        <v>18</v>
      </c>
      <c r="C37" s="104"/>
      <c r="D37" s="105"/>
      <c r="E37" s="105"/>
      <c r="F37" s="105"/>
      <c r="G37" s="106"/>
      <c r="H37" s="13"/>
      <c r="I37" s="9"/>
      <c r="J37" s="9"/>
      <c r="K37" s="9"/>
      <c r="L37" s="9"/>
      <c r="M37" s="9"/>
      <c r="N37" s="9"/>
    </row>
    <row r="38" spans="2:14" x14ac:dyDescent="0.25">
      <c r="B38" s="8" t="s">
        <v>19</v>
      </c>
      <c r="C38" s="104"/>
      <c r="D38" s="105"/>
      <c r="E38" s="105"/>
      <c r="F38" s="105"/>
      <c r="G38" s="106"/>
      <c r="H38" s="13"/>
      <c r="I38" s="9"/>
      <c r="J38" s="9"/>
      <c r="K38" s="9"/>
      <c r="L38" s="9"/>
      <c r="M38" s="9"/>
      <c r="N38" s="9"/>
    </row>
    <row r="39" spans="2:14" x14ac:dyDescent="0.25">
      <c r="B39" s="8" t="s">
        <v>20</v>
      </c>
      <c r="C39" s="104"/>
      <c r="D39" s="105"/>
      <c r="E39" s="105"/>
      <c r="F39" s="105"/>
      <c r="G39" s="106"/>
      <c r="H39" s="13"/>
      <c r="I39" s="9"/>
      <c r="J39" s="9"/>
      <c r="K39" s="9"/>
      <c r="L39" s="9"/>
      <c r="M39" s="9"/>
      <c r="N39" s="9"/>
    </row>
    <row r="40" spans="2:14" x14ac:dyDescent="0.25">
      <c r="B40" s="8" t="s">
        <v>21</v>
      </c>
      <c r="C40" s="104"/>
      <c r="D40" s="105"/>
      <c r="E40" s="105"/>
      <c r="F40" s="105"/>
      <c r="G40" s="106"/>
      <c r="H40" s="13"/>
      <c r="I40" s="9"/>
      <c r="J40" s="9"/>
      <c r="K40" s="9"/>
      <c r="L40" s="9"/>
      <c r="M40" s="9"/>
      <c r="N40" s="9"/>
    </row>
    <row r="41" spans="2:14" x14ac:dyDescent="0.25">
      <c r="B41" s="3"/>
      <c r="C41" s="5"/>
    </row>
    <row r="42" spans="2:14" x14ac:dyDescent="0.25">
      <c r="D42" s="2"/>
      <c r="E42" s="2"/>
      <c r="F42" s="2"/>
      <c r="I42" s="6" t="s">
        <v>4</v>
      </c>
      <c r="J42" s="6" t="s">
        <v>4</v>
      </c>
      <c r="K42" s="6" t="s">
        <v>4</v>
      </c>
      <c r="L42" s="6" t="s">
        <v>4</v>
      </c>
      <c r="M42" s="6" t="s">
        <v>4</v>
      </c>
      <c r="N42" s="6" t="s">
        <v>4</v>
      </c>
    </row>
    <row r="43" spans="2:14" ht="15.65" thickBot="1" x14ac:dyDescent="0.3">
      <c r="B43" s="4" t="s">
        <v>24</v>
      </c>
      <c r="D43" s="2"/>
      <c r="E43" s="2"/>
      <c r="F43" s="2"/>
      <c r="I43" s="7" t="s">
        <v>6</v>
      </c>
      <c r="J43" s="7" t="s">
        <v>7</v>
      </c>
      <c r="K43" s="7" t="s">
        <v>8</v>
      </c>
      <c r="L43" s="7" t="s">
        <v>9</v>
      </c>
      <c r="M43" s="7" t="s">
        <v>10</v>
      </c>
      <c r="N43" s="7" t="s">
        <v>11</v>
      </c>
    </row>
    <row r="44" spans="2:14" x14ac:dyDescent="0.25">
      <c r="D44" s="2"/>
      <c r="E44" s="2"/>
      <c r="F44" s="2"/>
    </row>
    <row r="45" spans="2:14" x14ac:dyDescent="0.25">
      <c r="B45" s="8" t="s">
        <v>12</v>
      </c>
      <c r="C45" s="101" t="s">
        <v>469</v>
      </c>
      <c r="D45" s="101"/>
      <c r="E45" s="101"/>
      <c r="F45" s="101"/>
      <c r="G45" s="101"/>
      <c r="H45" s="101"/>
      <c r="I45" s="9">
        <v>4</v>
      </c>
      <c r="J45" s="9">
        <v>4</v>
      </c>
      <c r="K45" s="9">
        <v>4</v>
      </c>
      <c r="L45" s="9">
        <v>0</v>
      </c>
      <c r="M45" s="9">
        <v>0</v>
      </c>
      <c r="N45" s="9">
        <v>0</v>
      </c>
    </row>
    <row r="46" spans="2:14" x14ac:dyDescent="0.25">
      <c r="B46" s="8" t="s">
        <v>13</v>
      </c>
      <c r="C46" s="101" t="s">
        <v>470</v>
      </c>
      <c r="D46" s="101"/>
      <c r="E46" s="101"/>
      <c r="F46" s="101"/>
      <c r="G46" s="101"/>
      <c r="H46" s="101"/>
      <c r="I46" s="9">
        <v>0</v>
      </c>
      <c r="J46" s="9">
        <v>100</v>
      </c>
      <c r="K46" s="9">
        <v>100</v>
      </c>
      <c r="L46" s="9">
        <v>0</v>
      </c>
      <c r="M46" s="9">
        <v>0</v>
      </c>
      <c r="N46" s="9">
        <v>0</v>
      </c>
    </row>
    <row r="47" spans="2:14" x14ac:dyDescent="0.25">
      <c r="B47" s="8" t="s">
        <v>14</v>
      </c>
      <c r="C47" s="101" t="s">
        <v>471</v>
      </c>
      <c r="D47" s="101"/>
      <c r="E47" s="101"/>
      <c r="F47" s="101"/>
      <c r="G47" s="101"/>
      <c r="H47" s="101"/>
      <c r="I47" s="9">
        <v>0</v>
      </c>
      <c r="J47" s="9">
        <v>25</v>
      </c>
      <c r="K47" s="9">
        <v>25</v>
      </c>
      <c r="L47" s="9">
        <v>0</v>
      </c>
      <c r="M47" s="9">
        <v>0</v>
      </c>
      <c r="N47" s="9">
        <v>0</v>
      </c>
    </row>
    <row r="48" spans="2:14" x14ac:dyDescent="0.25">
      <c r="B48" s="8" t="s">
        <v>15</v>
      </c>
      <c r="C48" s="101"/>
      <c r="D48" s="101"/>
      <c r="E48" s="101"/>
      <c r="F48" s="101"/>
      <c r="G48" s="101"/>
      <c r="H48" s="101"/>
      <c r="I48" s="9"/>
      <c r="J48" s="9"/>
      <c r="K48" s="9"/>
      <c r="L48" s="9"/>
      <c r="M48" s="9"/>
      <c r="N48" s="9"/>
    </row>
    <row r="49" spans="2:14" x14ac:dyDescent="0.25">
      <c r="B49" s="8" t="s">
        <v>16</v>
      </c>
      <c r="C49" s="101"/>
      <c r="D49" s="101"/>
      <c r="E49" s="101"/>
      <c r="F49" s="101"/>
      <c r="G49" s="101"/>
      <c r="H49" s="101"/>
      <c r="I49" s="9"/>
      <c r="J49" s="9"/>
      <c r="K49" s="9"/>
      <c r="L49" s="9"/>
      <c r="M49" s="9"/>
      <c r="N49" s="9"/>
    </row>
    <row r="50" spans="2:14" x14ac:dyDescent="0.25">
      <c r="B50" s="8" t="s">
        <v>17</v>
      </c>
      <c r="C50" s="101"/>
      <c r="D50" s="101"/>
      <c r="E50" s="101"/>
      <c r="F50" s="101"/>
      <c r="G50" s="101"/>
      <c r="H50" s="101"/>
      <c r="I50" s="9"/>
      <c r="J50" s="9"/>
      <c r="K50" s="9"/>
      <c r="L50" s="9"/>
      <c r="M50" s="9"/>
      <c r="N50" s="9"/>
    </row>
    <row r="51" spans="2:14" x14ac:dyDescent="0.25">
      <c r="B51" s="8" t="s">
        <v>18</v>
      </c>
      <c r="C51" s="101"/>
      <c r="D51" s="101"/>
      <c r="E51" s="101"/>
      <c r="F51" s="101"/>
      <c r="G51" s="101"/>
      <c r="H51" s="101"/>
      <c r="I51" s="9"/>
      <c r="J51" s="9"/>
      <c r="K51" s="9"/>
      <c r="L51" s="9"/>
      <c r="M51" s="9"/>
      <c r="N51" s="9"/>
    </row>
    <row r="52" spans="2:14" x14ac:dyDescent="0.25">
      <c r="B52" s="8" t="s">
        <v>19</v>
      </c>
      <c r="C52" s="101"/>
      <c r="D52" s="101"/>
      <c r="E52" s="101"/>
      <c r="F52" s="101"/>
      <c r="G52" s="101"/>
      <c r="H52" s="101"/>
      <c r="I52" s="9"/>
      <c r="J52" s="9"/>
      <c r="K52" s="9"/>
      <c r="L52" s="9"/>
      <c r="M52" s="9"/>
      <c r="N52" s="9"/>
    </row>
    <row r="53" spans="2:14" x14ac:dyDescent="0.25">
      <c r="B53" s="8" t="s">
        <v>20</v>
      </c>
      <c r="C53" s="101"/>
      <c r="D53" s="101"/>
      <c r="E53" s="101"/>
      <c r="F53" s="101"/>
      <c r="G53" s="101"/>
      <c r="H53" s="101"/>
      <c r="I53" s="9"/>
      <c r="J53" s="9"/>
      <c r="K53" s="9"/>
      <c r="L53" s="9"/>
      <c r="M53" s="9"/>
      <c r="N53" s="9"/>
    </row>
    <row r="54" spans="2:14" x14ac:dyDescent="0.25">
      <c r="B54" s="8" t="s">
        <v>21</v>
      </c>
      <c r="C54" s="101"/>
      <c r="D54" s="101"/>
      <c r="E54" s="101"/>
      <c r="F54" s="101"/>
      <c r="G54" s="101"/>
      <c r="H54" s="10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05330B-4420-4418-AE14-2585F24D51AB}">
  <sheetPr>
    <pageSetUpPr fitToPage="1"/>
  </sheetPr>
  <dimension ref="B1:U54"/>
  <sheetViews>
    <sheetView zoomScaleNormal="100" workbookViewId="0">
      <selection activeCell="B5" sqref="B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9" width="12.109375" style="5" bestFit="1" customWidth="1"/>
    <col min="10" max="14" width="13.44140625" style="5" bestFit="1" customWidth="1"/>
    <col min="15" max="16384" width="9.109375" style="2"/>
  </cols>
  <sheetData>
    <row r="1" spans="2:21" x14ac:dyDescent="0.25">
      <c r="B1" s="102" t="s">
        <v>0</v>
      </c>
      <c r="C1" s="102"/>
      <c r="D1" s="102"/>
      <c r="E1" s="102"/>
      <c r="F1" s="102"/>
      <c r="G1" s="102"/>
      <c r="H1" s="102"/>
      <c r="I1" s="102"/>
      <c r="J1" s="102"/>
      <c r="K1" s="102"/>
      <c r="L1" s="102"/>
      <c r="M1" s="102"/>
      <c r="N1" s="102"/>
      <c r="O1" s="1"/>
      <c r="P1" s="1"/>
      <c r="Q1" s="1"/>
      <c r="R1" s="1"/>
      <c r="S1" s="1"/>
      <c r="T1" s="1"/>
      <c r="U1" s="1"/>
    </row>
    <row r="2" spans="2:21" x14ac:dyDescent="0.25">
      <c r="B2" s="102" t="s">
        <v>1</v>
      </c>
      <c r="C2" s="102"/>
      <c r="D2" s="102"/>
      <c r="E2" s="102"/>
      <c r="F2" s="102"/>
      <c r="G2" s="102"/>
      <c r="H2" s="102"/>
      <c r="I2" s="102"/>
      <c r="J2" s="102"/>
      <c r="K2" s="102"/>
      <c r="L2" s="102"/>
      <c r="M2" s="102"/>
      <c r="N2" s="102"/>
      <c r="O2" s="1"/>
      <c r="P2" s="1"/>
      <c r="Q2" s="1"/>
      <c r="R2" s="1"/>
      <c r="S2" s="1"/>
      <c r="T2" s="1"/>
      <c r="U2" s="1"/>
    </row>
    <row r="3" spans="2:21" x14ac:dyDescent="0.25">
      <c r="B3" s="102" t="s">
        <v>25</v>
      </c>
      <c r="C3" s="102"/>
      <c r="D3" s="102"/>
      <c r="E3" s="102"/>
      <c r="F3" s="102"/>
      <c r="G3" s="102"/>
      <c r="H3" s="102"/>
      <c r="I3" s="102"/>
      <c r="J3" s="102"/>
      <c r="K3" s="102"/>
      <c r="L3" s="102"/>
      <c r="M3" s="102"/>
      <c r="N3" s="102"/>
      <c r="O3" s="14"/>
      <c r="P3" s="14"/>
      <c r="Q3" s="14"/>
      <c r="R3" s="14"/>
      <c r="S3" s="14"/>
      <c r="T3" s="14"/>
      <c r="U3" s="14"/>
    </row>
    <row r="4" spans="2:21" x14ac:dyDescent="0.25">
      <c r="B4" s="3" t="s">
        <v>146</v>
      </c>
      <c r="C4" s="14"/>
      <c r="D4" s="14"/>
      <c r="E4" s="14"/>
      <c r="F4" s="14"/>
      <c r="G4" s="14"/>
      <c r="H4" s="14"/>
      <c r="I4" s="14"/>
      <c r="J4" s="14"/>
      <c r="K4" s="14"/>
      <c r="L4" s="14"/>
      <c r="M4" s="14"/>
      <c r="N4" s="14"/>
      <c r="O4" s="14"/>
      <c r="P4" s="14"/>
      <c r="Q4" s="14"/>
      <c r="R4" s="14"/>
      <c r="S4" s="14"/>
      <c r="T4" s="14"/>
      <c r="U4" s="14"/>
    </row>
    <row r="5" spans="2:21" x14ac:dyDescent="0.25">
      <c r="B5" s="3" t="s">
        <v>147</v>
      </c>
      <c r="C5" s="14"/>
      <c r="D5" s="14"/>
      <c r="E5" s="14"/>
      <c r="F5" s="14"/>
      <c r="G5" s="14"/>
      <c r="H5" s="14"/>
      <c r="I5" s="14"/>
      <c r="J5" s="14"/>
      <c r="K5" s="14"/>
      <c r="L5" s="14"/>
      <c r="M5" s="14"/>
      <c r="N5" s="14"/>
      <c r="O5" s="14"/>
      <c r="P5" s="14"/>
      <c r="Q5" s="14"/>
      <c r="R5" s="14"/>
      <c r="S5" s="14"/>
      <c r="T5" s="14"/>
      <c r="U5" s="14"/>
    </row>
    <row r="6" spans="2:21" x14ac:dyDescent="0.25">
      <c r="B6" s="3" t="s">
        <v>69</v>
      </c>
      <c r="C6" s="14"/>
      <c r="D6" s="14"/>
      <c r="E6" s="14"/>
      <c r="F6" s="14"/>
      <c r="G6" s="14"/>
      <c r="H6" s="14"/>
      <c r="I6" s="14"/>
      <c r="J6" s="14"/>
      <c r="K6" s="14"/>
      <c r="L6" s="14"/>
      <c r="M6" s="14"/>
      <c r="N6" s="14"/>
      <c r="O6" s="14"/>
      <c r="P6" s="14"/>
      <c r="Q6" s="14"/>
      <c r="R6" s="14"/>
      <c r="S6" s="14"/>
      <c r="T6" s="14"/>
      <c r="U6" s="14"/>
    </row>
    <row r="7" spans="2:21" x14ac:dyDescent="0.25">
      <c r="B7" s="3" t="s">
        <v>2</v>
      </c>
      <c r="C7" s="14"/>
      <c r="D7" s="14"/>
      <c r="E7" s="14"/>
      <c r="F7" s="14"/>
      <c r="G7" s="14"/>
      <c r="H7" s="14"/>
      <c r="I7" s="14"/>
      <c r="J7" s="14"/>
      <c r="K7" s="14"/>
      <c r="L7" s="14"/>
      <c r="M7" s="14"/>
      <c r="N7" s="14"/>
      <c r="O7" s="14"/>
      <c r="P7" s="14"/>
      <c r="Q7" s="14"/>
      <c r="R7" s="14"/>
      <c r="S7" s="14"/>
      <c r="T7" s="14"/>
      <c r="U7" s="14"/>
    </row>
    <row r="9" spans="2:21" x14ac:dyDescent="0.25">
      <c r="B9" s="4" t="s">
        <v>3</v>
      </c>
    </row>
    <row r="10" spans="2:21" x14ac:dyDescent="0.25">
      <c r="B10" s="103" t="s">
        <v>148</v>
      </c>
      <c r="C10" s="103"/>
      <c r="D10" s="103"/>
      <c r="E10" s="103"/>
      <c r="F10" s="103"/>
      <c r="G10" s="103"/>
      <c r="H10" s="103"/>
      <c r="I10" s="103"/>
      <c r="J10" s="103"/>
      <c r="K10" s="103"/>
      <c r="L10" s="103"/>
      <c r="M10" s="103"/>
      <c r="N10" s="103"/>
    </row>
    <row r="11" spans="2:21" x14ac:dyDescent="0.25">
      <c r="B11" s="103"/>
      <c r="C11" s="103"/>
      <c r="D11" s="103"/>
      <c r="E11" s="103"/>
      <c r="F11" s="103"/>
      <c r="G11" s="103"/>
      <c r="H11" s="103"/>
      <c r="I11" s="103"/>
      <c r="J11" s="103"/>
      <c r="K11" s="103"/>
      <c r="L11" s="103"/>
      <c r="M11" s="103"/>
      <c r="N11" s="103"/>
    </row>
    <row r="12" spans="2:21" x14ac:dyDescent="0.25">
      <c r="B12" s="103"/>
      <c r="C12" s="103"/>
      <c r="D12" s="103"/>
      <c r="E12" s="103"/>
      <c r="F12" s="103"/>
      <c r="G12" s="103"/>
      <c r="H12" s="103"/>
      <c r="I12" s="103"/>
      <c r="J12" s="103"/>
      <c r="K12" s="103"/>
      <c r="L12" s="103"/>
      <c r="M12" s="103"/>
      <c r="N12" s="103"/>
    </row>
    <row r="13" spans="2:21" x14ac:dyDescent="0.25">
      <c r="D13" s="2"/>
      <c r="E13" s="2"/>
      <c r="F13" s="2"/>
      <c r="G13" s="2"/>
      <c r="H13" s="2"/>
      <c r="I13" s="2"/>
      <c r="J13" s="2"/>
    </row>
    <row r="14" spans="2:21" x14ac:dyDescent="0.25">
      <c r="B14" s="1"/>
      <c r="C14" s="1"/>
      <c r="D14" s="14"/>
      <c r="E14" s="14"/>
      <c r="F14" s="14"/>
      <c r="G14" s="14"/>
      <c r="H14" s="14"/>
      <c r="I14" s="6" t="s">
        <v>4</v>
      </c>
      <c r="J14" s="6" t="s">
        <v>4</v>
      </c>
      <c r="K14" s="6" t="s">
        <v>4</v>
      </c>
      <c r="L14" s="6" t="s">
        <v>4</v>
      </c>
      <c r="M14" s="6" t="s">
        <v>4</v>
      </c>
      <c r="N14" s="6" t="s">
        <v>4</v>
      </c>
    </row>
    <row r="15" spans="2:21" ht="15.65" thickBot="1" x14ac:dyDescent="0.3">
      <c r="B15" s="4" t="s">
        <v>5</v>
      </c>
      <c r="C15" s="1"/>
      <c r="D15" s="14"/>
      <c r="E15" s="14"/>
      <c r="F15" s="14"/>
      <c r="G15" s="14"/>
      <c r="H15" s="14"/>
      <c r="I15" s="7" t="s">
        <v>6</v>
      </c>
      <c r="J15" s="7" t="s">
        <v>7</v>
      </c>
      <c r="K15" s="7" t="s">
        <v>8</v>
      </c>
      <c r="L15" s="7" t="s">
        <v>9</v>
      </c>
      <c r="M15" s="7" t="s">
        <v>10</v>
      </c>
      <c r="N15" s="7" t="s">
        <v>11</v>
      </c>
    </row>
    <row r="17" spans="2:21" x14ac:dyDescent="0.25">
      <c r="B17" s="8" t="s">
        <v>12</v>
      </c>
      <c r="C17" s="101" t="s">
        <v>149</v>
      </c>
      <c r="D17" s="101"/>
      <c r="E17" s="101"/>
      <c r="F17" s="101"/>
      <c r="G17" s="101"/>
      <c r="H17" s="101"/>
      <c r="I17" s="9">
        <v>67</v>
      </c>
      <c r="J17" s="9">
        <v>67</v>
      </c>
      <c r="K17" s="9">
        <v>78</v>
      </c>
      <c r="L17" s="9">
        <v>78</v>
      </c>
      <c r="M17" s="9">
        <v>78</v>
      </c>
      <c r="N17" s="9">
        <v>78</v>
      </c>
      <c r="O17" s="5"/>
      <c r="P17" s="5"/>
      <c r="Q17" s="5"/>
      <c r="R17" s="5"/>
      <c r="S17" s="5"/>
      <c r="T17" s="5"/>
      <c r="U17" s="5"/>
    </row>
    <row r="18" spans="2:21" x14ac:dyDescent="0.25">
      <c r="B18" s="8" t="s">
        <v>13</v>
      </c>
      <c r="C18" s="101" t="s">
        <v>150</v>
      </c>
      <c r="D18" s="101"/>
      <c r="E18" s="101"/>
      <c r="F18" s="101"/>
      <c r="G18" s="101"/>
      <c r="H18" s="101"/>
      <c r="I18" s="9">
        <v>67</v>
      </c>
      <c r="J18" s="9">
        <v>67</v>
      </c>
      <c r="K18" s="9">
        <v>67</v>
      </c>
      <c r="L18" s="9">
        <v>67</v>
      </c>
      <c r="M18" s="9">
        <v>67</v>
      </c>
      <c r="N18" s="9">
        <v>67</v>
      </c>
      <c r="O18" s="5"/>
      <c r="P18" s="5"/>
      <c r="Q18" s="5"/>
      <c r="R18" s="5"/>
      <c r="S18" s="5"/>
      <c r="T18" s="5"/>
      <c r="U18" s="5"/>
    </row>
    <row r="19" spans="2:21" x14ac:dyDescent="0.25">
      <c r="B19" s="8" t="s">
        <v>14</v>
      </c>
      <c r="C19" s="101" t="s">
        <v>481</v>
      </c>
      <c r="D19" s="101"/>
      <c r="E19" s="101"/>
      <c r="F19" s="101"/>
      <c r="G19" s="101"/>
      <c r="H19" s="101"/>
      <c r="I19" s="9">
        <v>67</v>
      </c>
      <c r="J19" s="9">
        <v>67</v>
      </c>
      <c r="K19" s="9">
        <v>67</v>
      </c>
      <c r="L19" s="9">
        <v>67</v>
      </c>
      <c r="M19" s="9">
        <v>67</v>
      </c>
      <c r="N19" s="9">
        <v>67</v>
      </c>
      <c r="O19" s="5"/>
      <c r="P19" s="5"/>
      <c r="Q19" s="5"/>
      <c r="R19" s="5"/>
      <c r="S19" s="5"/>
      <c r="T19" s="5"/>
      <c r="U19" s="5"/>
    </row>
    <row r="20" spans="2:21" x14ac:dyDescent="0.25">
      <c r="B20" s="8" t="s">
        <v>15</v>
      </c>
      <c r="C20" s="101" t="s">
        <v>151</v>
      </c>
      <c r="D20" s="101"/>
      <c r="E20" s="101"/>
      <c r="F20" s="101"/>
      <c r="G20" s="101"/>
      <c r="H20" s="101"/>
      <c r="I20" s="9">
        <v>67</v>
      </c>
      <c r="J20" s="9">
        <v>67</v>
      </c>
      <c r="K20" s="9">
        <v>67</v>
      </c>
      <c r="L20" s="9">
        <v>67</v>
      </c>
      <c r="M20" s="9">
        <v>67</v>
      </c>
      <c r="N20" s="9">
        <v>67</v>
      </c>
      <c r="O20" s="5"/>
      <c r="P20" s="5"/>
      <c r="Q20" s="5"/>
      <c r="R20" s="5"/>
      <c r="S20" s="5"/>
      <c r="T20" s="5"/>
      <c r="U20" s="5"/>
    </row>
    <row r="21" spans="2:21" x14ac:dyDescent="0.25">
      <c r="B21" s="8" t="s">
        <v>16</v>
      </c>
      <c r="C21" s="101" t="s">
        <v>152</v>
      </c>
      <c r="D21" s="101"/>
      <c r="E21" s="101"/>
      <c r="F21" s="101"/>
      <c r="G21" s="101"/>
      <c r="H21" s="101"/>
      <c r="I21" s="9">
        <v>89</v>
      </c>
      <c r="J21" s="9">
        <v>89</v>
      </c>
      <c r="K21" s="9">
        <v>89</v>
      </c>
      <c r="L21" s="9">
        <v>89</v>
      </c>
      <c r="M21" s="9">
        <v>89</v>
      </c>
      <c r="N21" s="9">
        <v>89</v>
      </c>
      <c r="O21" s="5"/>
      <c r="P21" s="5"/>
      <c r="Q21" s="5"/>
      <c r="R21" s="5"/>
      <c r="S21" s="5"/>
      <c r="T21" s="5"/>
      <c r="U21" s="5"/>
    </row>
    <row r="22" spans="2:21" x14ac:dyDescent="0.25">
      <c r="B22" s="8" t="s">
        <v>17</v>
      </c>
      <c r="C22" s="101" t="s">
        <v>153</v>
      </c>
      <c r="D22" s="101"/>
      <c r="E22" s="101"/>
      <c r="F22" s="101"/>
      <c r="G22" s="101"/>
      <c r="H22" s="101"/>
      <c r="I22" s="9">
        <v>44</v>
      </c>
      <c r="J22" s="9">
        <v>56</v>
      </c>
      <c r="K22" s="9">
        <v>67</v>
      </c>
      <c r="L22" s="9">
        <v>89</v>
      </c>
      <c r="M22" s="9">
        <v>100</v>
      </c>
      <c r="N22" s="9">
        <v>100</v>
      </c>
      <c r="O22" s="5"/>
      <c r="P22" s="5"/>
      <c r="Q22" s="5"/>
      <c r="R22" s="5"/>
      <c r="S22" s="5"/>
      <c r="T22" s="5"/>
      <c r="U22" s="5"/>
    </row>
    <row r="23" spans="2:21" x14ac:dyDescent="0.25">
      <c r="B23" s="8" t="s">
        <v>18</v>
      </c>
      <c r="C23" s="101"/>
      <c r="D23" s="101"/>
      <c r="E23" s="101"/>
      <c r="F23" s="101"/>
      <c r="G23" s="101"/>
      <c r="H23" s="101"/>
      <c r="I23" s="9"/>
      <c r="J23" s="9"/>
      <c r="K23" s="9"/>
      <c r="L23" s="9"/>
      <c r="M23" s="9"/>
      <c r="N23" s="9"/>
      <c r="O23" s="5"/>
      <c r="P23" s="5"/>
      <c r="Q23" s="5"/>
      <c r="R23" s="5"/>
      <c r="S23" s="5"/>
      <c r="T23" s="5"/>
      <c r="U23" s="5"/>
    </row>
    <row r="24" spans="2:21" x14ac:dyDescent="0.25">
      <c r="B24" s="8" t="s">
        <v>19</v>
      </c>
      <c r="C24" s="101"/>
      <c r="D24" s="101"/>
      <c r="E24" s="101"/>
      <c r="F24" s="101"/>
      <c r="G24" s="101"/>
      <c r="H24" s="101"/>
      <c r="I24" s="9"/>
      <c r="J24" s="9"/>
      <c r="K24" s="9"/>
      <c r="L24" s="9"/>
      <c r="M24" s="9"/>
      <c r="N24" s="9"/>
      <c r="O24" s="5"/>
      <c r="P24" s="5"/>
      <c r="Q24" s="5"/>
      <c r="R24" s="5"/>
      <c r="S24" s="5"/>
      <c r="T24" s="5"/>
      <c r="U24" s="5"/>
    </row>
    <row r="25" spans="2:21" x14ac:dyDescent="0.25">
      <c r="B25" s="8" t="s">
        <v>20</v>
      </c>
      <c r="C25" s="101"/>
      <c r="D25" s="101"/>
      <c r="E25" s="101"/>
      <c r="F25" s="101"/>
      <c r="G25" s="101"/>
      <c r="H25" s="101"/>
      <c r="I25" s="9"/>
      <c r="J25" s="9"/>
      <c r="K25" s="9"/>
      <c r="L25" s="9"/>
      <c r="M25" s="9"/>
      <c r="N25" s="9"/>
      <c r="O25" s="5"/>
      <c r="P25" s="5"/>
      <c r="Q25" s="5"/>
      <c r="R25" s="5"/>
      <c r="S25" s="5"/>
      <c r="T25" s="5"/>
      <c r="U25" s="5"/>
    </row>
    <row r="26" spans="2:21" x14ac:dyDescent="0.25">
      <c r="B26" s="8" t="s">
        <v>21</v>
      </c>
      <c r="C26" s="107"/>
      <c r="D26" s="108"/>
      <c r="E26" s="108"/>
      <c r="F26" s="108"/>
      <c r="G26" s="108"/>
      <c r="H26" s="109"/>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4</v>
      </c>
      <c r="I28" s="6" t="s">
        <v>4</v>
      </c>
      <c r="J28" s="6" t="s">
        <v>4</v>
      </c>
      <c r="K28" s="6" t="s">
        <v>4</v>
      </c>
      <c r="L28" s="6" t="s">
        <v>4</v>
      </c>
      <c r="M28" s="6" t="s">
        <v>4</v>
      </c>
      <c r="N28" s="6" t="s">
        <v>4</v>
      </c>
      <c r="O28" s="5"/>
      <c r="P28" s="5"/>
      <c r="Q28" s="5"/>
      <c r="R28" s="5"/>
      <c r="S28" s="5"/>
      <c r="T28" s="5"/>
      <c r="U28" s="5"/>
    </row>
    <row r="29" spans="2:21" ht="15.65" thickBot="1" x14ac:dyDescent="0.3">
      <c r="B29" s="4" t="s">
        <v>22</v>
      </c>
      <c r="H29" s="7" t="s">
        <v>23</v>
      </c>
      <c r="I29" s="7" t="s">
        <v>6</v>
      </c>
      <c r="J29" s="7" t="s">
        <v>7</v>
      </c>
      <c r="K29" s="7" t="s">
        <v>8</v>
      </c>
      <c r="L29" s="7" t="s">
        <v>9</v>
      </c>
      <c r="M29" s="7" t="s">
        <v>10</v>
      </c>
      <c r="N29" s="7" t="s">
        <v>11</v>
      </c>
      <c r="O29" s="5"/>
      <c r="P29" s="5"/>
      <c r="Q29" s="5"/>
      <c r="R29" s="5"/>
      <c r="S29" s="5"/>
      <c r="T29" s="5"/>
      <c r="U29" s="5"/>
    </row>
    <row r="30" spans="2:21" x14ac:dyDescent="0.25">
      <c r="D30" s="2"/>
      <c r="E30" s="2"/>
      <c r="F30" s="2"/>
      <c r="G30" s="2"/>
      <c r="O30" s="5"/>
      <c r="P30" s="5"/>
      <c r="Q30" s="5"/>
      <c r="R30" s="5"/>
      <c r="S30" s="5"/>
      <c r="T30" s="5"/>
      <c r="U30" s="5"/>
    </row>
    <row r="31" spans="2:21" x14ac:dyDescent="0.25">
      <c r="B31" s="8" t="s">
        <v>12</v>
      </c>
      <c r="C31" s="107" t="s">
        <v>482</v>
      </c>
      <c r="D31" s="108"/>
      <c r="E31" s="108"/>
      <c r="F31" s="108"/>
      <c r="G31" s="109"/>
      <c r="H31" s="9">
        <v>9</v>
      </c>
      <c r="I31" s="9">
        <v>9</v>
      </c>
      <c r="J31" s="9">
        <v>9</v>
      </c>
      <c r="K31" s="9">
        <v>9</v>
      </c>
      <c r="L31" s="9">
        <v>9</v>
      </c>
      <c r="M31" s="9">
        <v>9</v>
      </c>
      <c r="N31" s="9">
        <v>9</v>
      </c>
    </row>
    <row r="32" spans="2:21" x14ac:dyDescent="0.25">
      <c r="B32" s="8" t="s">
        <v>13</v>
      </c>
      <c r="C32" s="104"/>
      <c r="D32" s="105"/>
      <c r="E32" s="105"/>
      <c r="F32" s="105"/>
      <c r="G32" s="106"/>
      <c r="H32" s="13"/>
      <c r="I32" s="9"/>
      <c r="J32" s="9"/>
      <c r="K32" s="9"/>
      <c r="L32" s="9"/>
      <c r="M32" s="9"/>
      <c r="N32" s="9"/>
    </row>
    <row r="33" spans="2:14" x14ac:dyDescent="0.25">
      <c r="B33" s="8" t="s">
        <v>14</v>
      </c>
      <c r="C33" s="104"/>
      <c r="D33" s="105"/>
      <c r="E33" s="105"/>
      <c r="F33" s="105"/>
      <c r="G33" s="106"/>
      <c r="H33" s="13"/>
      <c r="I33" s="9"/>
      <c r="J33" s="9"/>
      <c r="K33" s="9"/>
      <c r="L33" s="9"/>
      <c r="M33" s="9"/>
      <c r="N33" s="9"/>
    </row>
    <row r="34" spans="2:14" x14ac:dyDescent="0.25">
      <c r="B34" s="8" t="s">
        <v>15</v>
      </c>
      <c r="C34" s="104"/>
      <c r="D34" s="105"/>
      <c r="E34" s="105"/>
      <c r="F34" s="105"/>
      <c r="G34" s="106"/>
      <c r="H34" s="13"/>
      <c r="I34" s="9"/>
      <c r="J34" s="9"/>
      <c r="K34" s="9"/>
      <c r="L34" s="9"/>
      <c r="M34" s="9"/>
      <c r="N34" s="9"/>
    </row>
    <row r="35" spans="2:14" x14ac:dyDescent="0.25">
      <c r="B35" s="8" t="s">
        <v>16</v>
      </c>
      <c r="C35" s="104"/>
      <c r="D35" s="105"/>
      <c r="E35" s="105"/>
      <c r="F35" s="105"/>
      <c r="G35" s="106"/>
      <c r="H35" s="13"/>
      <c r="I35" s="9"/>
      <c r="J35" s="9"/>
      <c r="K35" s="9"/>
      <c r="L35" s="9"/>
      <c r="M35" s="9"/>
      <c r="N35" s="9"/>
    </row>
    <row r="36" spans="2:14" x14ac:dyDescent="0.25">
      <c r="B36" s="8" t="s">
        <v>17</v>
      </c>
      <c r="C36" s="104"/>
      <c r="D36" s="105"/>
      <c r="E36" s="105"/>
      <c r="F36" s="105"/>
      <c r="G36" s="106"/>
      <c r="H36" s="13"/>
      <c r="I36" s="9"/>
      <c r="J36" s="9"/>
      <c r="K36" s="9"/>
      <c r="L36" s="9"/>
      <c r="M36" s="9"/>
      <c r="N36" s="9"/>
    </row>
    <row r="37" spans="2:14" x14ac:dyDescent="0.25">
      <c r="B37" s="8" t="s">
        <v>18</v>
      </c>
      <c r="C37" s="104"/>
      <c r="D37" s="105"/>
      <c r="E37" s="105"/>
      <c r="F37" s="105"/>
      <c r="G37" s="106"/>
      <c r="H37" s="13"/>
      <c r="I37" s="9"/>
      <c r="J37" s="9"/>
      <c r="K37" s="9"/>
      <c r="L37" s="9"/>
      <c r="M37" s="9"/>
      <c r="N37" s="9"/>
    </row>
    <row r="38" spans="2:14" x14ac:dyDescent="0.25">
      <c r="B38" s="8" t="s">
        <v>19</v>
      </c>
      <c r="C38" s="104"/>
      <c r="D38" s="105"/>
      <c r="E38" s="105"/>
      <c r="F38" s="105"/>
      <c r="G38" s="106"/>
      <c r="H38" s="13"/>
      <c r="I38" s="9"/>
      <c r="J38" s="9"/>
      <c r="K38" s="9"/>
      <c r="L38" s="9"/>
      <c r="M38" s="9"/>
      <c r="N38" s="9"/>
    </row>
    <row r="39" spans="2:14" x14ac:dyDescent="0.25">
      <c r="B39" s="8" t="s">
        <v>20</v>
      </c>
      <c r="C39" s="104"/>
      <c r="D39" s="105"/>
      <c r="E39" s="105"/>
      <c r="F39" s="105"/>
      <c r="G39" s="106"/>
      <c r="H39" s="13"/>
      <c r="I39" s="9"/>
      <c r="J39" s="9"/>
      <c r="K39" s="9"/>
      <c r="L39" s="9"/>
      <c r="M39" s="9"/>
      <c r="N39" s="9"/>
    </row>
    <row r="40" spans="2:14" x14ac:dyDescent="0.25">
      <c r="B40" s="8" t="s">
        <v>21</v>
      </c>
      <c r="C40" s="104"/>
      <c r="D40" s="105"/>
      <c r="E40" s="105"/>
      <c r="F40" s="105"/>
      <c r="G40" s="106"/>
      <c r="H40" s="13"/>
      <c r="I40" s="9"/>
      <c r="J40" s="9"/>
      <c r="K40" s="9"/>
      <c r="L40" s="9"/>
      <c r="M40" s="9"/>
      <c r="N40" s="9"/>
    </row>
    <row r="41" spans="2:14" x14ac:dyDescent="0.25">
      <c r="B41" s="3"/>
      <c r="C41" s="5"/>
    </row>
    <row r="42" spans="2:14" x14ac:dyDescent="0.25">
      <c r="D42" s="2"/>
      <c r="E42" s="2"/>
      <c r="F42" s="2"/>
      <c r="I42" s="6" t="s">
        <v>4</v>
      </c>
      <c r="J42" s="6" t="s">
        <v>4</v>
      </c>
      <c r="K42" s="6" t="s">
        <v>4</v>
      </c>
      <c r="L42" s="6" t="s">
        <v>4</v>
      </c>
      <c r="M42" s="6" t="s">
        <v>4</v>
      </c>
      <c r="N42" s="6" t="s">
        <v>4</v>
      </c>
    </row>
    <row r="43" spans="2:14" ht="15.65" thickBot="1" x14ac:dyDescent="0.3">
      <c r="B43" s="4" t="s">
        <v>24</v>
      </c>
      <c r="D43" s="2"/>
      <c r="E43" s="2"/>
      <c r="F43" s="2"/>
      <c r="I43" s="7" t="s">
        <v>6</v>
      </c>
      <c r="J43" s="7" t="s">
        <v>7</v>
      </c>
      <c r="K43" s="7" t="s">
        <v>8</v>
      </c>
      <c r="L43" s="7" t="s">
        <v>9</v>
      </c>
      <c r="M43" s="7" t="s">
        <v>10</v>
      </c>
      <c r="N43" s="7" t="s">
        <v>11</v>
      </c>
    </row>
    <row r="44" spans="2:14" x14ac:dyDescent="0.25">
      <c r="D44" s="2"/>
      <c r="E44" s="2"/>
      <c r="F44" s="2"/>
    </row>
    <row r="45" spans="2:14" x14ac:dyDescent="0.25">
      <c r="B45" s="8" t="s">
        <v>12</v>
      </c>
      <c r="C45" s="101" t="s">
        <v>154</v>
      </c>
      <c r="D45" s="101"/>
      <c r="E45" s="101"/>
      <c r="F45" s="101"/>
      <c r="G45" s="101"/>
      <c r="H45" s="101"/>
      <c r="I45" s="9">
        <v>6</v>
      </c>
      <c r="J45" s="9">
        <v>4</v>
      </c>
      <c r="K45" s="9">
        <v>4</v>
      </c>
      <c r="L45" s="9">
        <v>4</v>
      </c>
      <c r="M45" s="9">
        <v>4</v>
      </c>
      <c r="N45" s="9">
        <v>4</v>
      </c>
    </row>
    <row r="46" spans="2:14" x14ac:dyDescent="0.25">
      <c r="B46" s="8" t="s">
        <v>13</v>
      </c>
      <c r="C46" s="101" t="s">
        <v>155</v>
      </c>
      <c r="D46" s="101"/>
      <c r="E46" s="101"/>
      <c r="F46" s="101"/>
      <c r="G46" s="101"/>
      <c r="H46" s="101"/>
      <c r="I46" s="9">
        <v>6</v>
      </c>
      <c r="J46" s="9">
        <v>4</v>
      </c>
      <c r="K46" s="9">
        <v>4</v>
      </c>
      <c r="L46" s="9">
        <v>4</v>
      </c>
      <c r="M46" s="9">
        <v>4</v>
      </c>
      <c r="N46" s="9">
        <v>4</v>
      </c>
    </row>
    <row r="47" spans="2:14" x14ac:dyDescent="0.25">
      <c r="B47" s="8" t="s">
        <v>14</v>
      </c>
      <c r="C47" s="101" t="s">
        <v>156</v>
      </c>
      <c r="D47" s="101"/>
      <c r="E47" s="101"/>
      <c r="F47" s="101"/>
      <c r="G47" s="101"/>
      <c r="H47" s="101"/>
      <c r="I47" s="9">
        <v>18</v>
      </c>
      <c r="J47" s="9">
        <v>18</v>
      </c>
      <c r="K47" s="9">
        <v>18</v>
      </c>
      <c r="L47" s="9">
        <v>18</v>
      </c>
      <c r="M47" s="9">
        <v>18</v>
      </c>
      <c r="N47" s="9">
        <v>18</v>
      </c>
    </row>
    <row r="48" spans="2:14" x14ac:dyDescent="0.25">
      <c r="B48" s="8" t="s">
        <v>15</v>
      </c>
      <c r="C48" s="101" t="s">
        <v>157</v>
      </c>
      <c r="D48" s="101"/>
      <c r="E48" s="101"/>
      <c r="F48" s="101"/>
      <c r="G48" s="101"/>
      <c r="H48" s="101"/>
      <c r="I48" s="9">
        <v>3</v>
      </c>
      <c r="J48" s="9">
        <v>3</v>
      </c>
      <c r="K48" s="9">
        <v>3</v>
      </c>
      <c r="L48" s="9">
        <v>3</v>
      </c>
      <c r="M48" s="9">
        <v>3</v>
      </c>
      <c r="N48" s="9">
        <v>3</v>
      </c>
    </row>
    <row r="49" spans="2:14" x14ac:dyDescent="0.25">
      <c r="B49" s="8" t="s">
        <v>16</v>
      </c>
      <c r="C49" s="101" t="s">
        <v>158</v>
      </c>
      <c r="D49" s="101"/>
      <c r="E49" s="101"/>
      <c r="F49" s="101"/>
      <c r="G49" s="101"/>
      <c r="H49" s="101"/>
      <c r="I49" s="9">
        <v>3</v>
      </c>
      <c r="J49" s="9">
        <v>3</v>
      </c>
      <c r="K49" s="9">
        <v>3</v>
      </c>
      <c r="L49" s="9">
        <v>3</v>
      </c>
      <c r="M49" s="9">
        <v>3</v>
      </c>
      <c r="N49" s="9">
        <v>3</v>
      </c>
    </row>
    <row r="50" spans="2:14" x14ac:dyDescent="0.25">
      <c r="B50" s="8" t="s">
        <v>17</v>
      </c>
      <c r="C50" s="101" t="s">
        <v>159</v>
      </c>
      <c r="D50" s="101"/>
      <c r="E50" s="101"/>
      <c r="F50" s="101"/>
      <c r="G50" s="101"/>
      <c r="H50" s="101"/>
      <c r="I50" s="9">
        <v>3</v>
      </c>
      <c r="J50" s="9">
        <v>3</v>
      </c>
      <c r="K50" s="9">
        <v>3</v>
      </c>
      <c r="L50" s="9">
        <v>3</v>
      </c>
      <c r="M50" s="9">
        <v>3</v>
      </c>
      <c r="N50" s="9">
        <v>3</v>
      </c>
    </row>
    <row r="51" spans="2:14" x14ac:dyDescent="0.25">
      <c r="B51" s="8" t="s">
        <v>18</v>
      </c>
      <c r="C51" s="101" t="s">
        <v>160</v>
      </c>
      <c r="D51" s="101"/>
      <c r="E51" s="101"/>
      <c r="F51" s="101"/>
      <c r="G51" s="101"/>
      <c r="H51" s="101"/>
      <c r="I51" s="9">
        <v>4</v>
      </c>
      <c r="J51" s="9">
        <v>4</v>
      </c>
      <c r="K51" s="9">
        <v>4</v>
      </c>
      <c r="L51" s="9">
        <v>4</v>
      </c>
      <c r="M51" s="9">
        <v>4</v>
      </c>
      <c r="N51" s="9">
        <v>4</v>
      </c>
    </row>
    <row r="52" spans="2:14" x14ac:dyDescent="0.25">
      <c r="B52" s="8" t="s">
        <v>19</v>
      </c>
      <c r="C52" s="101"/>
      <c r="D52" s="101"/>
      <c r="E52" s="101"/>
      <c r="F52" s="101"/>
      <c r="G52" s="101"/>
      <c r="H52" s="101"/>
      <c r="I52" s="9"/>
      <c r="J52" s="9"/>
      <c r="K52" s="9"/>
      <c r="L52" s="9"/>
      <c r="M52" s="9"/>
      <c r="N52" s="9"/>
    </row>
    <row r="53" spans="2:14" x14ac:dyDescent="0.25">
      <c r="B53" s="8" t="s">
        <v>20</v>
      </c>
      <c r="C53" s="101"/>
      <c r="D53" s="101"/>
      <c r="E53" s="101"/>
      <c r="F53" s="101"/>
      <c r="G53" s="101"/>
      <c r="H53" s="101"/>
      <c r="I53" s="9"/>
      <c r="J53" s="9"/>
      <c r="K53" s="9"/>
      <c r="L53" s="9"/>
      <c r="M53" s="9"/>
      <c r="N53" s="9"/>
    </row>
    <row r="54" spans="2:14" x14ac:dyDescent="0.25">
      <c r="B54" s="8" t="s">
        <v>21</v>
      </c>
      <c r="C54" s="101"/>
      <c r="D54" s="101"/>
      <c r="E54" s="101"/>
      <c r="F54" s="101"/>
      <c r="G54" s="101"/>
      <c r="H54" s="10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EFD284-D525-4907-AC43-ED23E66B7E22}">
  <sheetPr>
    <pageSetUpPr fitToPage="1"/>
  </sheetPr>
  <dimension ref="B1:U54"/>
  <sheetViews>
    <sheetView zoomScaleNormal="100" workbookViewId="0">
      <selection activeCell="B5" sqref="B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9" width="12.109375" style="5" bestFit="1" customWidth="1"/>
    <col min="10" max="14" width="13.44140625" style="5" bestFit="1" customWidth="1"/>
    <col min="15" max="16384" width="9.109375" style="2"/>
  </cols>
  <sheetData>
    <row r="1" spans="2:21" x14ac:dyDescent="0.25">
      <c r="B1" s="102" t="s">
        <v>0</v>
      </c>
      <c r="C1" s="102"/>
      <c r="D1" s="102"/>
      <c r="E1" s="102"/>
      <c r="F1" s="102"/>
      <c r="G1" s="102"/>
      <c r="H1" s="102"/>
      <c r="I1" s="102"/>
      <c r="J1" s="102"/>
      <c r="K1" s="102"/>
      <c r="L1" s="102"/>
      <c r="M1" s="102"/>
      <c r="N1" s="102"/>
      <c r="O1" s="1"/>
      <c r="P1" s="1"/>
      <c r="Q1" s="1"/>
      <c r="R1" s="1"/>
      <c r="S1" s="1"/>
      <c r="T1" s="1"/>
      <c r="U1" s="1"/>
    </row>
    <row r="2" spans="2:21" x14ac:dyDescent="0.25">
      <c r="B2" s="102" t="s">
        <v>1</v>
      </c>
      <c r="C2" s="102"/>
      <c r="D2" s="102"/>
      <c r="E2" s="102"/>
      <c r="F2" s="102"/>
      <c r="G2" s="102"/>
      <c r="H2" s="102"/>
      <c r="I2" s="102"/>
      <c r="J2" s="102"/>
      <c r="K2" s="102"/>
      <c r="L2" s="102"/>
      <c r="M2" s="102"/>
      <c r="N2" s="102"/>
      <c r="O2" s="1"/>
      <c r="P2" s="1"/>
      <c r="Q2" s="1"/>
      <c r="R2" s="1"/>
      <c r="S2" s="1"/>
      <c r="T2" s="1"/>
      <c r="U2" s="1"/>
    </row>
    <row r="3" spans="2:21" x14ac:dyDescent="0.25">
      <c r="B3" s="102" t="s">
        <v>25</v>
      </c>
      <c r="C3" s="102"/>
      <c r="D3" s="102"/>
      <c r="E3" s="102"/>
      <c r="F3" s="102"/>
      <c r="G3" s="102"/>
      <c r="H3" s="102"/>
      <c r="I3" s="102"/>
      <c r="J3" s="102"/>
      <c r="K3" s="102"/>
      <c r="L3" s="102"/>
      <c r="M3" s="102"/>
      <c r="N3" s="102"/>
      <c r="O3" s="14"/>
      <c r="P3" s="14"/>
      <c r="Q3" s="14"/>
      <c r="R3" s="14"/>
      <c r="S3" s="14"/>
      <c r="T3" s="14"/>
      <c r="U3" s="14"/>
    </row>
    <row r="4" spans="2:21" x14ac:dyDescent="0.25">
      <c r="B4" s="3" t="s">
        <v>161</v>
      </c>
      <c r="C4" s="14"/>
      <c r="D4" s="14"/>
      <c r="E4" s="14"/>
      <c r="F4" s="14"/>
      <c r="G4" s="14"/>
      <c r="H4" s="14"/>
      <c r="I4" s="14"/>
      <c r="J4" s="14"/>
      <c r="K4" s="14"/>
      <c r="L4" s="14"/>
      <c r="M4" s="14"/>
      <c r="N4" s="14"/>
      <c r="O4" s="14"/>
      <c r="P4" s="14"/>
      <c r="Q4" s="14"/>
      <c r="R4" s="14"/>
      <c r="S4" s="14"/>
      <c r="T4" s="14"/>
      <c r="U4" s="14"/>
    </row>
    <row r="5" spans="2:21" x14ac:dyDescent="0.25">
      <c r="B5" s="3" t="s">
        <v>162</v>
      </c>
      <c r="C5" s="14"/>
      <c r="D5" s="14"/>
      <c r="E5" s="14"/>
      <c r="F5" s="14"/>
      <c r="G5" s="14"/>
      <c r="H5" s="14"/>
      <c r="I5" s="14"/>
      <c r="J5" s="14"/>
      <c r="K5" s="14"/>
      <c r="L5" s="14"/>
      <c r="M5" s="14"/>
      <c r="N5" s="14"/>
      <c r="O5" s="14"/>
      <c r="P5" s="14"/>
      <c r="Q5" s="14"/>
      <c r="R5" s="14"/>
      <c r="S5" s="14"/>
      <c r="T5" s="14"/>
      <c r="U5" s="14"/>
    </row>
    <row r="6" spans="2:21" x14ac:dyDescent="0.25">
      <c r="B6" s="3" t="s">
        <v>69</v>
      </c>
      <c r="C6" s="14"/>
      <c r="D6" s="14"/>
      <c r="E6" s="14"/>
      <c r="F6" s="14"/>
      <c r="G6" s="14"/>
      <c r="H6" s="14"/>
      <c r="I6" s="14"/>
      <c r="J6" s="14"/>
      <c r="K6" s="14"/>
      <c r="L6" s="14"/>
      <c r="M6" s="14"/>
      <c r="N6" s="14"/>
      <c r="O6" s="14"/>
      <c r="P6" s="14"/>
      <c r="Q6" s="14"/>
      <c r="R6" s="14"/>
      <c r="S6" s="14"/>
      <c r="T6" s="14"/>
      <c r="U6" s="14"/>
    </row>
    <row r="7" spans="2:21" x14ac:dyDescent="0.25">
      <c r="B7" s="3" t="s">
        <v>163</v>
      </c>
      <c r="C7" s="14"/>
      <c r="D7" s="14"/>
      <c r="E7" s="14"/>
      <c r="F7" s="14"/>
      <c r="G7" s="14"/>
      <c r="H7" s="14"/>
      <c r="I7" s="14"/>
      <c r="J7" s="14"/>
      <c r="K7" s="14"/>
      <c r="L7" s="14"/>
      <c r="M7" s="14"/>
      <c r="N7" s="14"/>
      <c r="O7" s="14"/>
      <c r="P7" s="14"/>
      <c r="Q7" s="14"/>
      <c r="R7" s="14"/>
      <c r="S7" s="14"/>
      <c r="T7" s="14"/>
      <c r="U7" s="14"/>
    </row>
    <row r="9" spans="2:21" x14ac:dyDescent="0.25">
      <c r="B9" s="4" t="s">
        <v>3</v>
      </c>
    </row>
    <row r="10" spans="2:21" x14ac:dyDescent="0.25">
      <c r="B10" s="103" t="s">
        <v>148</v>
      </c>
      <c r="C10" s="103"/>
      <c r="D10" s="103"/>
      <c r="E10" s="103"/>
      <c r="F10" s="103"/>
      <c r="G10" s="103"/>
      <c r="H10" s="103"/>
      <c r="I10" s="103"/>
      <c r="J10" s="103"/>
      <c r="K10" s="103"/>
      <c r="L10" s="103"/>
      <c r="M10" s="103"/>
      <c r="N10" s="103"/>
    </row>
    <row r="11" spans="2:21" x14ac:dyDescent="0.25">
      <c r="B11" s="103"/>
      <c r="C11" s="103"/>
      <c r="D11" s="103"/>
      <c r="E11" s="103"/>
      <c r="F11" s="103"/>
      <c r="G11" s="103"/>
      <c r="H11" s="103"/>
      <c r="I11" s="103"/>
      <c r="J11" s="103"/>
      <c r="K11" s="103"/>
      <c r="L11" s="103"/>
      <c r="M11" s="103"/>
      <c r="N11" s="103"/>
    </row>
    <row r="12" spans="2:21" x14ac:dyDescent="0.25">
      <c r="B12" s="103"/>
      <c r="C12" s="103"/>
      <c r="D12" s="103"/>
      <c r="E12" s="103"/>
      <c r="F12" s="103"/>
      <c r="G12" s="103"/>
      <c r="H12" s="103"/>
      <c r="I12" s="103"/>
      <c r="J12" s="103"/>
      <c r="K12" s="103"/>
      <c r="L12" s="103"/>
      <c r="M12" s="103"/>
      <c r="N12" s="103"/>
    </row>
    <row r="13" spans="2:21" x14ac:dyDescent="0.25">
      <c r="D13" s="2"/>
      <c r="E13" s="2"/>
      <c r="F13" s="2"/>
      <c r="G13" s="2"/>
      <c r="H13" s="2"/>
      <c r="I13" s="2"/>
      <c r="J13" s="2"/>
    </row>
    <row r="14" spans="2:21" x14ac:dyDescent="0.25">
      <c r="B14" s="1"/>
      <c r="C14" s="1"/>
      <c r="D14" s="14"/>
      <c r="E14" s="14"/>
      <c r="F14" s="14"/>
      <c r="G14" s="14"/>
      <c r="H14" s="14"/>
      <c r="I14" s="6" t="s">
        <v>4</v>
      </c>
      <c r="J14" s="6" t="s">
        <v>4</v>
      </c>
      <c r="K14" s="6" t="s">
        <v>4</v>
      </c>
      <c r="L14" s="6" t="s">
        <v>4</v>
      </c>
      <c r="M14" s="6" t="s">
        <v>4</v>
      </c>
      <c r="N14" s="6" t="s">
        <v>4</v>
      </c>
    </row>
    <row r="15" spans="2:21" ht="15.65" thickBot="1" x14ac:dyDescent="0.3">
      <c r="B15" s="4" t="s">
        <v>5</v>
      </c>
      <c r="C15" s="1"/>
      <c r="D15" s="14"/>
      <c r="E15" s="14"/>
      <c r="F15" s="14"/>
      <c r="G15" s="14"/>
      <c r="H15" s="14"/>
      <c r="I15" s="7" t="s">
        <v>6</v>
      </c>
      <c r="J15" s="7" t="s">
        <v>7</v>
      </c>
      <c r="K15" s="7" t="s">
        <v>8</v>
      </c>
      <c r="L15" s="7" t="s">
        <v>9</v>
      </c>
      <c r="M15" s="7" t="s">
        <v>10</v>
      </c>
      <c r="N15" s="7" t="s">
        <v>11</v>
      </c>
    </row>
    <row r="17" spans="2:21" x14ac:dyDescent="0.25">
      <c r="B17" s="8" t="s">
        <v>12</v>
      </c>
      <c r="C17" s="101" t="s">
        <v>164</v>
      </c>
      <c r="D17" s="101"/>
      <c r="E17" s="101"/>
      <c r="F17" s="101"/>
      <c r="G17" s="101"/>
      <c r="H17" s="101"/>
      <c r="I17" s="9">
        <v>10</v>
      </c>
      <c r="J17" s="9">
        <v>10</v>
      </c>
      <c r="K17" s="9">
        <v>10</v>
      </c>
      <c r="L17" s="9">
        <v>10</v>
      </c>
      <c r="M17" s="9">
        <v>10</v>
      </c>
      <c r="N17" s="9">
        <v>10</v>
      </c>
      <c r="O17" s="5"/>
      <c r="P17" s="5"/>
      <c r="Q17" s="5"/>
      <c r="R17" s="5"/>
      <c r="S17" s="5"/>
      <c r="T17" s="5"/>
      <c r="U17" s="5"/>
    </row>
    <row r="18" spans="2:21" x14ac:dyDescent="0.25">
      <c r="B18" s="8" t="s">
        <v>13</v>
      </c>
      <c r="C18" s="101" t="s">
        <v>165</v>
      </c>
      <c r="D18" s="101"/>
      <c r="E18" s="101"/>
      <c r="F18" s="101"/>
      <c r="G18" s="101"/>
      <c r="H18" s="101"/>
      <c r="I18" s="9">
        <v>10</v>
      </c>
      <c r="J18" s="9">
        <v>10</v>
      </c>
      <c r="K18" s="9">
        <v>10</v>
      </c>
      <c r="L18" s="9">
        <v>10</v>
      </c>
      <c r="M18" s="9">
        <v>10</v>
      </c>
      <c r="N18" s="9">
        <v>10</v>
      </c>
      <c r="O18" s="5"/>
      <c r="P18" s="5"/>
      <c r="Q18" s="5"/>
      <c r="R18" s="5"/>
      <c r="S18" s="5"/>
      <c r="T18" s="5"/>
      <c r="U18" s="5"/>
    </row>
    <row r="19" spans="2:21" x14ac:dyDescent="0.25">
      <c r="B19" s="8" t="s">
        <v>14</v>
      </c>
      <c r="C19" s="101"/>
      <c r="D19" s="101"/>
      <c r="E19" s="101"/>
      <c r="F19" s="101"/>
      <c r="G19" s="101"/>
      <c r="H19" s="101"/>
      <c r="I19" s="9"/>
      <c r="J19" s="9"/>
      <c r="K19" s="9"/>
      <c r="L19" s="9"/>
      <c r="M19" s="9"/>
      <c r="N19" s="9"/>
      <c r="O19" s="5"/>
      <c r="P19" s="5"/>
      <c r="Q19" s="5"/>
      <c r="R19" s="5"/>
      <c r="S19" s="5"/>
      <c r="T19" s="5"/>
      <c r="U19" s="5"/>
    </row>
    <row r="20" spans="2:21" x14ac:dyDescent="0.25">
      <c r="B20" s="8" t="s">
        <v>15</v>
      </c>
      <c r="C20" s="101"/>
      <c r="D20" s="101"/>
      <c r="E20" s="101"/>
      <c r="F20" s="101"/>
      <c r="G20" s="101"/>
      <c r="H20" s="101"/>
      <c r="I20" s="9"/>
      <c r="J20" s="9"/>
      <c r="K20" s="9"/>
      <c r="L20" s="9"/>
      <c r="M20" s="9"/>
      <c r="N20" s="9"/>
      <c r="O20" s="5"/>
      <c r="P20" s="5"/>
      <c r="Q20" s="5"/>
      <c r="R20" s="5"/>
      <c r="S20" s="5"/>
      <c r="T20" s="5"/>
      <c r="U20" s="5"/>
    </row>
    <row r="21" spans="2:21" x14ac:dyDescent="0.25">
      <c r="B21" s="8" t="s">
        <v>16</v>
      </c>
      <c r="C21" s="101"/>
      <c r="D21" s="101"/>
      <c r="E21" s="101"/>
      <c r="F21" s="101"/>
      <c r="G21" s="101"/>
      <c r="H21" s="101"/>
      <c r="I21" s="9"/>
      <c r="J21" s="9"/>
      <c r="K21" s="9"/>
      <c r="L21" s="9"/>
      <c r="M21" s="9"/>
      <c r="N21" s="9"/>
      <c r="O21" s="5"/>
      <c r="P21" s="5"/>
      <c r="Q21" s="5"/>
      <c r="R21" s="5"/>
      <c r="S21" s="5"/>
      <c r="T21" s="5"/>
      <c r="U21" s="5"/>
    </row>
    <row r="22" spans="2:21" x14ac:dyDescent="0.25">
      <c r="B22" s="8" t="s">
        <v>17</v>
      </c>
      <c r="C22" s="101"/>
      <c r="D22" s="101"/>
      <c r="E22" s="101"/>
      <c r="F22" s="101"/>
      <c r="G22" s="101"/>
      <c r="H22" s="101"/>
      <c r="I22" s="9"/>
      <c r="J22" s="9"/>
      <c r="K22" s="9"/>
      <c r="L22" s="9"/>
      <c r="M22" s="9"/>
      <c r="N22" s="9"/>
      <c r="O22" s="5"/>
      <c r="P22" s="5"/>
      <c r="Q22" s="5"/>
      <c r="R22" s="5"/>
      <c r="S22" s="5"/>
      <c r="T22" s="5"/>
      <c r="U22" s="5"/>
    </row>
    <row r="23" spans="2:21" x14ac:dyDescent="0.25">
      <c r="B23" s="8" t="s">
        <v>18</v>
      </c>
      <c r="C23" s="101"/>
      <c r="D23" s="101"/>
      <c r="E23" s="101"/>
      <c r="F23" s="101"/>
      <c r="G23" s="101"/>
      <c r="H23" s="101"/>
      <c r="I23" s="9"/>
      <c r="J23" s="9"/>
      <c r="K23" s="9"/>
      <c r="L23" s="9"/>
      <c r="M23" s="9"/>
      <c r="N23" s="9"/>
      <c r="O23" s="5"/>
      <c r="P23" s="5"/>
      <c r="Q23" s="5"/>
      <c r="R23" s="5"/>
      <c r="S23" s="5"/>
      <c r="T23" s="5"/>
      <c r="U23" s="5"/>
    </row>
    <row r="24" spans="2:21" x14ac:dyDescent="0.25">
      <c r="B24" s="8" t="s">
        <v>19</v>
      </c>
      <c r="C24" s="101"/>
      <c r="D24" s="101"/>
      <c r="E24" s="101"/>
      <c r="F24" s="101"/>
      <c r="G24" s="101"/>
      <c r="H24" s="101"/>
      <c r="I24" s="9"/>
      <c r="J24" s="9"/>
      <c r="K24" s="9"/>
      <c r="L24" s="9"/>
      <c r="M24" s="9"/>
      <c r="N24" s="9"/>
      <c r="O24" s="5"/>
      <c r="P24" s="5"/>
      <c r="Q24" s="5"/>
      <c r="R24" s="5"/>
      <c r="S24" s="5"/>
      <c r="T24" s="5"/>
      <c r="U24" s="5"/>
    </row>
    <row r="25" spans="2:21" x14ac:dyDescent="0.25">
      <c r="B25" s="8" t="s">
        <v>20</v>
      </c>
      <c r="C25" s="101"/>
      <c r="D25" s="101"/>
      <c r="E25" s="101"/>
      <c r="F25" s="101"/>
      <c r="G25" s="101"/>
      <c r="H25" s="101"/>
      <c r="I25" s="9"/>
      <c r="J25" s="9"/>
      <c r="K25" s="9"/>
      <c r="L25" s="9"/>
      <c r="M25" s="9"/>
      <c r="N25" s="9"/>
      <c r="O25" s="5"/>
      <c r="P25" s="5"/>
      <c r="Q25" s="5"/>
      <c r="R25" s="5"/>
      <c r="S25" s="5"/>
      <c r="T25" s="5"/>
      <c r="U25" s="5"/>
    </row>
    <row r="26" spans="2:21" x14ac:dyDescent="0.25">
      <c r="B26" s="8" t="s">
        <v>21</v>
      </c>
      <c r="C26" s="101"/>
      <c r="D26" s="101"/>
      <c r="E26" s="101"/>
      <c r="F26" s="101"/>
      <c r="G26" s="101"/>
      <c r="H26" s="101"/>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4</v>
      </c>
      <c r="I28" s="6" t="s">
        <v>4</v>
      </c>
      <c r="J28" s="6" t="s">
        <v>4</v>
      </c>
      <c r="K28" s="6" t="s">
        <v>4</v>
      </c>
      <c r="L28" s="6" t="s">
        <v>4</v>
      </c>
      <c r="M28" s="6" t="s">
        <v>4</v>
      </c>
      <c r="N28" s="6" t="s">
        <v>4</v>
      </c>
      <c r="O28" s="5"/>
      <c r="P28" s="5"/>
      <c r="Q28" s="5"/>
      <c r="R28" s="5"/>
      <c r="S28" s="5"/>
      <c r="T28" s="5"/>
      <c r="U28" s="5"/>
    </row>
    <row r="29" spans="2:21" ht="15.65" thickBot="1" x14ac:dyDescent="0.3">
      <c r="B29" s="4" t="s">
        <v>22</v>
      </c>
      <c r="H29" s="7" t="s">
        <v>23</v>
      </c>
      <c r="I29" s="7" t="s">
        <v>6</v>
      </c>
      <c r="J29" s="7" t="s">
        <v>7</v>
      </c>
      <c r="K29" s="7" t="s">
        <v>8</v>
      </c>
      <c r="L29" s="7" t="s">
        <v>9</v>
      </c>
      <c r="M29" s="7" t="s">
        <v>10</v>
      </c>
      <c r="N29" s="7" t="s">
        <v>11</v>
      </c>
      <c r="O29" s="5"/>
      <c r="P29" s="5"/>
      <c r="Q29" s="5"/>
      <c r="R29" s="5"/>
      <c r="S29" s="5"/>
      <c r="T29" s="5"/>
      <c r="U29" s="5"/>
    </row>
    <row r="30" spans="2:21" x14ac:dyDescent="0.25">
      <c r="D30" s="2"/>
      <c r="E30" s="2"/>
      <c r="F30" s="2"/>
      <c r="G30" s="2"/>
      <c r="O30" s="5"/>
      <c r="P30" s="5"/>
      <c r="Q30" s="5"/>
      <c r="R30" s="5"/>
      <c r="S30" s="5"/>
      <c r="T30" s="5"/>
      <c r="U30" s="5"/>
    </row>
    <row r="31" spans="2:21" x14ac:dyDescent="0.25">
      <c r="B31" s="8" t="s">
        <v>12</v>
      </c>
      <c r="C31" s="107" t="s">
        <v>166</v>
      </c>
      <c r="D31" s="108"/>
      <c r="E31" s="108"/>
      <c r="F31" s="108"/>
      <c r="G31" s="109"/>
      <c r="H31" s="13" t="s">
        <v>167</v>
      </c>
      <c r="I31" s="9">
        <v>10</v>
      </c>
      <c r="J31" s="9">
        <v>10</v>
      </c>
      <c r="K31" s="9">
        <v>10</v>
      </c>
      <c r="L31" s="9">
        <v>10</v>
      </c>
      <c r="M31" s="9">
        <v>10</v>
      </c>
      <c r="N31" s="9">
        <v>10</v>
      </c>
    </row>
    <row r="32" spans="2:21" x14ac:dyDescent="0.25">
      <c r="B32" s="8" t="s">
        <v>13</v>
      </c>
      <c r="C32" s="104"/>
      <c r="D32" s="105"/>
      <c r="E32" s="105"/>
      <c r="F32" s="105"/>
      <c r="G32" s="106"/>
      <c r="H32" s="13"/>
      <c r="I32" s="9"/>
      <c r="J32" s="9"/>
      <c r="K32" s="9"/>
      <c r="L32" s="9"/>
      <c r="M32" s="9"/>
      <c r="N32" s="9"/>
    </row>
    <row r="33" spans="2:14" x14ac:dyDescent="0.25">
      <c r="B33" s="8" t="s">
        <v>14</v>
      </c>
      <c r="C33" s="104"/>
      <c r="D33" s="105"/>
      <c r="E33" s="105"/>
      <c r="F33" s="105"/>
      <c r="G33" s="106"/>
      <c r="H33" s="13"/>
      <c r="I33" s="9"/>
      <c r="J33" s="9"/>
      <c r="K33" s="9"/>
      <c r="L33" s="9"/>
      <c r="M33" s="9"/>
      <c r="N33" s="9"/>
    </row>
    <row r="34" spans="2:14" x14ac:dyDescent="0.25">
      <c r="B34" s="8" t="s">
        <v>15</v>
      </c>
      <c r="C34" s="104"/>
      <c r="D34" s="105"/>
      <c r="E34" s="105"/>
      <c r="F34" s="105"/>
      <c r="G34" s="106"/>
      <c r="H34" s="13"/>
      <c r="I34" s="9"/>
      <c r="J34" s="9"/>
      <c r="K34" s="9"/>
      <c r="L34" s="9"/>
      <c r="M34" s="9"/>
      <c r="N34" s="9"/>
    </row>
    <row r="35" spans="2:14" x14ac:dyDescent="0.25">
      <c r="B35" s="8" t="s">
        <v>16</v>
      </c>
      <c r="C35" s="104"/>
      <c r="D35" s="105"/>
      <c r="E35" s="105"/>
      <c r="F35" s="105"/>
      <c r="G35" s="106"/>
      <c r="H35" s="13"/>
      <c r="I35" s="9"/>
      <c r="J35" s="9"/>
      <c r="K35" s="9"/>
      <c r="L35" s="9"/>
      <c r="M35" s="9"/>
      <c r="N35" s="9"/>
    </row>
    <row r="36" spans="2:14" x14ac:dyDescent="0.25">
      <c r="B36" s="8" t="s">
        <v>17</v>
      </c>
      <c r="C36" s="104"/>
      <c r="D36" s="105"/>
      <c r="E36" s="105"/>
      <c r="F36" s="105"/>
      <c r="G36" s="106"/>
      <c r="H36" s="13"/>
      <c r="I36" s="9"/>
      <c r="J36" s="9"/>
      <c r="K36" s="9"/>
      <c r="L36" s="9"/>
      <c r="M36" s="9"/>
      <c r="N36" s="9"/>
    </row>
    <row r="37" spans="2:14" x14ac:dyDescent="0.25">
      <c r="B37" s="8" t="s">
        <v>18</v>
      </c>
      <c r="C37" s="104"/>
      <c r="D37" s="105"/>
      <c r="E37" s="105"/>
      <c r="F37" s="105"/>
      <c r="G37" s="106"/>
      <c r="H37" s="13"/>
      <c r="I37" s="9"/>
      <c r="J37" s="9"/>
      <c r="K37" s="9"/>
      <c r="L37" s="9"/>
      <c r="M37" s="9"/>
      <c r="N37" s="9"/>
    </row>
    <row r="38" spans="2:14" x14ac:dyDescent="0.25">
      <c r="B38" s="8" t="s">
        <v>19</v>
      </c>
      <c r="C38" s="104"/>
      <c r="D38" s="105"/>
      <c r="E38" s="105"/>
      <c r="F38" s="105"/>
      <c r="G38" s="106"/>
      <c r="H38" s="13"/>
      <c r="I38" s="9"/>
      <c r="J38" s="9"/>
      <c r="K38" s="9"/>
      <c r="L38" s="9"/>
      <c r="M38" s="9"/>
      <c r="N38" s="9"/>
    </row>
    <row r="39" spans="2:14" x14ac:dyDescent="0.25">
      <c r="B39" s="8" t="s">
        <v>20</v>
      </c>
      <c r="C39" s="104"/>
      <c r="D39" s="105"/>
      <c r="E39" s="105"/>
      <c r="F39" s="105"/>
      <c r="G39" s="106"/>
      <c r="H39" s="13"/>
      <c r="I39" s="9"/>
      <c r="J39" s="9"/>
      <c r="K39" s="9"/>
      <c r="L39" s="9"/>
      <c r="M39" s="9"/>
      <c r="N39" s="9"/>
    </row>
    <row r="40" spans="2:14" x14ac:dyDescent="0.25">
      <c r="B40" s="8" t="s">
        <v>21</v>
      </c>
      <c r="C40" s="104"/>
      <c r="D40" s="105"/>
      <c r="E40" s="105"/>
      <c r="F40" s="105"/>
      <c r="G40" s="106"/>
      <c r="H40" s="13"/>
      <c r="I40" s="9"/>
      <c r="J40" s="9"/>
      <c r="K40" s="9"/>
      <c r="L40" s="9"/>
      <c r="M40" s="9"/>
      <c r="N40" s="9"/>
    </row>
    <row r="41" spans="2:14" x14ac:dyDescent="0.25">
      <c r="B41" s="3"/>
      <c r="C41" s="5"/>
    </row>
    <row r="42" spans="2:14" x14ac:dyDescent="0.25">
      <c r="D42" s="2"/>
      <c r="E42" s="2"/>
      <c r="F42" s="2"/>
      <c r="I42" s="6" t="s">
        <v>4</v>
      </c>
      <c r="J42" s="6" t="s">
        <v>4</v>
      </c>
      <c r="K42" s="6" t="s">
        <v>4</v>
      </c>
      <c r="L42" s="6" t="s">
        <v>4</v>
      </c>
      <c r="M42" s="6" t="s">
        <v>4</v>
      </c>
      <c r="N42" s="6" t="s">
        <v>4</v>
      </c>
    </row>
    <row r="43" spans="2:14" ht="15.65" thickBot="1" x14ac:dyDescent="0.3">
      <c r="B43" s="4" t="s">
        <v>24</v>
      </c>
      <c r="D43" s="2"/>
      <c r="E43" s="2"/>
      <c r="F43" s="2"/>
      <c r="I43" s="7" t="s">
        <v>6</v>
      </c>
      <c r="J43" s="7" t="s">
        <v>7</v>
      </c>
      <c r="K43" s="7" t="s">
        <v>8</v>
      </c>
      <c r="L43" s="7" t="s">
        <v>9</v>
      </c>
      <c r="M43" s="7" t="s">
        <v>10</v>
      </c>
      <c r="N43" s="7" t="s">
        <v>11</v>
      </c>
    </row>
    <row r="44" spans="2:14" x14ac:dyDescent="0.25">
      <c r="D44" s="2"/>
      <c r="E44" s="2"/>
      <c r="F44" s="2"/>
    </row>
    <row r="45" spans="2:14" x14ac:dyDescent="0.25">
      <c r="B45" s="8" t="s">
        <v>12</v>
      </c>
      <c r="C45" s="101" t="s">
        <v>168</v>
      </c>
      <c r="D45" s="101"/>
      <c r="E45" s="101"/>
      <c r="F45" s="101"/>
      <c r="G45" s="101"/>
      <c r="H45" s="101"/>
      <c r="I45" s="9">
        <v>10</v>
      </c>
      <c r="J45" s="9">
        <v>10</v>
      </c>
      <c r="K45" s="9">
        <v>10</v>
      </c>
      <c r="L45" s="9">
        <v>10</v>
      </c>
      <c r="M45" s="9">
        <v>10</v>
      </c>
      <c r="N45" s="9">
        <v>10</v>
      </c>
    </row>
    <row r="46" spans="2:14" x14ac:dyDescent="0.25">
      <c r="B46" s="8" t="s">
        <v>13</v>
      </c>
      <c r="C46" s="101"/>
      <c r="D46" s="101"/>
      <c r="E46" s="101"/>
      <c r="F46" s="101"/>
      <c r="G46" s="101"/>
      <c r="H46" s="101"/>
      <c r="I46" s="9"/>
      <c r="J46" s="9"/>
      <c r="K46" s="9"/>
      <c r="L46" s="9"/>
      <c r="M46" s="9"/>
      <c r="N46" s="9"/>
    </row>
    <row r="47" spans="2:14" x14ac:dyDescent="0.25">
      <c r="B47" s="8" t="s">
        <v>14</v>
      </c>
      <c r="C47" s="101"/>
      <c r="D47" s="101"/>
      <c r="E47" s="101"/>
      <c r="F47" s="101"/>
      <c r="G47" s="101"/>
      <c r="H47" s="101"/>
      <c r="I47" s="9"/>
      <c r="J47" s="9"/>
      <c r="K47" s="9"/>
      <c r="L47" s="9"/>
      <c r="M47" s="9"/>
      <c r="N47" s="9"/>
    </row>
    <row r="48" spans="2:14" x14ac:dyDescent="0.25">
      <c r="B48" s="8" t="s">
        <v>15</v>
      </c>
      <c r="C48" s="101"/>
      <c r="D48" s="101"/>
      <c r="E48" s="101"/>
      <c r="F48" s="101"/>
      <c r="G48" s="101"/>
      <c r="H48" s="101"/>
      <c r="I48" s="9"/>
      <c r="J48" s="9"/>
      <c r="K48" s="9"/>
      <c r="L48" s="9"/>
      <c r="M48" s="9"/>
      <c r="N48" s="9"/>
    </row>
    <row r="49" spans="2:14" x14ac:dyDescent="0.25">
      <c r="B49" s="8" t="s">
        <v>16</v>
      </c>
      <c r="C49" s="101"/>
      <c r="D49" s="101"/>
      <c r="E49" s="101"/>
      <c r="F49" s="101"/>
      <c r="G49" s="101"/>
      <c r="H49" s="101"/>
      <c r="I49" s="9"/>
      <c r="J49" s="9"/>
      <c r="K49" s="9"/>
      <c r="L49" s="9"/>
      <c r="M49" s="9"/>
      <c r="N49" s="9"/>
    </row>
    <row r="50" spans="2:14" x14ac:dyDescent="0.25">
      <c r="B50" s="8" t="s">
        <v>17</v>
      </c>
      <c r="C50" s="101"/>
      <c r="D50" s="101"/>
      <c r="E50" s="101"/>
      <c r="F50" s="101"/>
      <c r="G50" s="101"/>
      <c r="H50" s="101"/>
      <c r="I50" s="9"/>
      <c r="J50" s="9"/>
      <c r="K50" s="9"/>
      <c r="L50" s="9"/>
      <c r="M50" s="9"/>
      <c r="N50" s="9"/>
    </row>
    <row r="51" spans="2:14" x14ac:dyDescent="0.25">
      <c r="B51" s="8" t="s">
        <v>18</v>
      </c>
      <c r="C51" s="101"/>
      <c r="D51" s="101"/>
      <c r="E51" s="101"/>
      <c r="F51" s="101"/>
      <c r="G51" s="101"/>
      <c r="H51" s="101"/>
      <c r="I51" s="9"/>
      <c r="J51" s="9"/>
      <c r="K51" s="9"/>
      <c r="L51" s="9"/>
      <c r="M51" s="9"/>
      <c r="N51" s="9"/>
    </row>
    <row r="52" spans="2:14" x14ac:dyDescent="0.25">
      <c r="B52" s="8" t="s">
        <v>19</v>
      </c>
      <c r="C52" s="101"/>
      <c r="D52" s="101"/>
      <c r="E52" s="101"/>
      <c r="F52" s="101"/>
      <c r="G52" s="101"/>
      <c r="H52" s="101"/>
      <c r="I52" s="9"/>
      <c r="J52" s="9"/>
      <c r="K52" s="9"/>
      <c r="L52" s="9"/>
      <c r="M52" s="9"/>
      <c r="N52" s="9"/>
    </row>
    <row r="53" spans="2:14" x14ac:dyDescent="0.25">
      <c r="B53" s="8" t="s">
        <v>20</v>
      </c>
      <c r="C53" s="101"/>
      <c r="D53" s="101"/>
      <c r="E53" s="101"/>
      <c r="F53" s="101"/>
      <c r="G53" s="101"/>
      <c r="H53" s="101"/>
      <c r="I53" s="9"/>
      <c r="J53" s="9"/>
      <c r="K53" s="9"/>
      <c r="L53" s="9"/>
      <c r="M53" s="9"/>
      <c r="N53" s="9"/>
    </row>
    <row r="54" spans="2:14" x14ac:dyDescent="0.25">
      <c r="B54" s="8" t="s">
        <v>21</v>
      </c>
      <c r="C54" s="101"/>
      <c r="D54" s="101"/>
      <c r="E54" s="101"/>
      <c r="F54" s="101"/>
      <c r="G54" s="101"/>
      <c r="H54" s="10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BF4E4C-5788-43D1-B562-B29E153AAD52}">
  <sheetPr>
    <pageSetUpPr fitToPage="1"/>
  </sheetPr>
  <dimension ref="A1:N53"/>
  <sheetViews>
    <sheetView zoomScale="87" zoomScaleNormal="87" workbookViewId="0">
      <selection activeCell="B5" sqref="B5"/>
    </sheetView>
  </sheetViews>
  <sheetFormatPr defaultRowHeight="15.65" x14ac:dyDescent="0.3"/>
  <cols>
    <col min="1" max="1" width="9.109375" style="2"/>
    <col min="2" max="2" width="4.109375" style="2" customWidth="1"/>
    <col min="3" max="3" width="36.109375" style="2" customWidth="1"/>
    <col min="4" max="4" width="3.88671875" style="5" customWidth="1"/>
    <col min="5" max="7" width="9.109375" style="5"/>
    <col min="8" max="8" width="13.44140625" style="5" customWidth="1"/>
    <col min="9" max="9" width="13" style="5" bestFit="1" customWidth="1"/>
    <col min="10" max="14" width="13.44140625" style="5" bestFit="1" customWidth="1"/>
  </cols>
  <sheetData>
    <row r="1" spans="2:14" x14ac:dyDescent="0.3">
      <c r="B1" s="102" t="s">
        <v>0</v>
      </c>
      <c r="C1" s="102"/>
      <c r="D1" s="102"/>
      <c r="E1" s="102"/>
      <c r="F1" s="102"/>
      <c r="G1" s="102"/>
      <c r="H1" s="102"/>
      <c r="I1" s="102"/>
      <c r="J1" s="102"/>
      <c r="K1" s="102"/>
      <c r="L1" s="102"/>
      <c r="M1" s="102"/>
      <c r="N1" s="102"/>
    </row>
    <row r="2" spans="2:14" x14ac:dyDescent="0.3">
      <c r="B2" s="102" t="s">
        <v>1</v>
      </c>
      <c r="C2" s="102"/>
      <c r="D2" s="102"/>
      <c r="E2" s="102"/>
      <c r="F2" s="102"/>
      <c r="G2" s="102"/>
      <c r="H2" s="102"/>
      <c r="I2" s="102"/>
      <c r="J2" s="102"/>
      <c r="K2" s="102"/>
      <c r="L2" s="102"/>
      <c r="M2" s="102"/>
      <c r="N2" s="102"/>
    </row>
    <row r="3" spans="2:14" x14ac:dyDescent="0.3">
      <c r="B3" s="102" t="s">
        <v>25</v>
      </c>
      <c r="C3" s="102"/>
      <c r="D3" s="102"/>
      <c r="E3" s="102"/>
      <c r="F3" s="102"/>
      <c r="G3" s="102"/>
      <c r="H3" s="102"/>
      <c r="I3" s="102"/>
      <c r="J3" s="102"/>
      <c r="K3" s="102"/>
      <c r="L3" s="102"/>
      <c r="M3" s="102"/>
      <c r="N3" s="102"/>
    </row>
    <row r="4" spans="2:14" x14ac:dyDescent="0.3">
      <c r="B4" s="3" t="s">
        <v>169</v>
      </c>
      <c r="C4" s="14"/>
      <c r="D4" s="14"/>
      <c r="E4" s="14"/>
      <c r="F4" s="14"/>
      <c r="G4" s="14"/>
      <c r="H4" s="14"/>
      <c r="I4" s="14"/>
      <c r="J4" s="14"/>
      <c r="K4" s="14"/>
      <c r="L4" s="14"/>
      <c r="M4" s="14"/>
      <c r="N4" s="14"/>
    </row>
    <row r="5" spans="2:14" x14ac:dyDescent="0.3">
      <c r="B5" s="3" t="s">
        <v>170</v>
      </c>
      <c r="C5" s="14"/>
      <c r="D5" s="14"/>
      <c r="E5" s="14"/>
      <c r="F5" s="14"/>
      <c r="G5" s="14"/>
      <c r="H5" s="14"/>
      <c r="I5" s="14"/>
      <c r="J5" s="14"/>
      <c r="K5" s="14"/>
      <c r="L5" s="14"/>
      <c r="M5" s="14"/>
      <c r="N5" s="14"/>
    </row>
    <row r="6" spans="2:14" x14ac:dyDescent="0.3">
      <c r="B6" s="3" t="s">
        <v>171</v>
      </c>
      <c r="C6" s="14"/>
      <c r="D6" s="14"/>
      <c r="E6" s="14"/>
      <c r="F6" s="14"/>
      <c r="G6" s="14"/>
      <c r="H6" s="14"/>
      <c r="I6" s="14"/>
      <c r="J6" s="14"/>
      <c r="K6" s="14"/>
      <c r="L6" s="14"/>
      <c r="M6" s="14"/>
      <c r="N6" s="14"/>
    </row>
    <row r="7" spans="2:14" x14ac:dyDescent="0.3">
      <c r="B7" s="3" t="s">
        <v>172</v>
      </c>
      <c r="C7" s="14"/>
      <c r="D7" s="14"/>
      <c r="E7" s="14"/>
      <c r="F7" s="14"/>
      <c r="G7" s="14"/>
      <c r="H7" s="14"/>
      <c r="I7" s="14"/>
      <c r="J7" s="14"/>
      <c r="K7" s="14"/>
      <c r="L7" s="14"/>
      <c r="M7" s="14"/>
      <c r="N7" s="14"/>
    </row>
    <row r="9" spans="2:14" x14ac:dyDescent="0.3">
      <c r="B9" s="4" t="s">
        <v>3</v>
      </c>
    </row>
    <row r="10" spans="2:14" ht="15.85" customHeight="1" x14ac:dyDescent="0.3">
      <c r="B10" s="103" t="s">
        <v>173</v>
      </c>
      <c r="C10" s="103"/>
      <c r="D10" s="103"/>
      <c r="E10" s="103"/>
      <c r="F10" s="103"/>
      <c r="G10" s="103"/>
      <c r="H10" s="103"/>
      <c r="I10" s="103"/>
      <c r="J10" s="103"/>
      <c r="K10" s="103"/>
      <c r="L10" s="103"/>
      <c r="M10" s="103"/>
      <c r="N10" s="103"/>
    </row>
    <row r="11" spans="2:14" x14ac:dyDescent="0.3">
      <c r="B11" s="103"/>
      <c r="C11" s="103"/>
      <c r="D11" s="103"/>
      <c r="E11" s="103"/>
      <c r="F11" s="103"/>
      <c r="G11" s="103"/>
      <c r="H11" s="103"/>
      <c r="I11" s="103"/>
      <c r="J11" s="103"/>
      <c r="K11" s="103"/>
      <c r="L11" s="103"/>
      <c r="M11" s="103"/>
      <c r="N11" s="103"/>
    </row>
    <row r="12" spans="2:14" x14ac:dyDescent="0.3">
      <c r="B12" s="103"/>
      <c r="C12" s="103"/>
      <c r="D12" s="103"/>
      <c r="E12" s="103"/>
      <c r="F12" s="103"/>
      <c r="G12" s="103"/>
      <c r="H12" s="103"/>
      <c r="I12" s="103"/>
      <c r="J12" s="103"/>
      <c r="K12" s="103"/>
      <c r="L12" s="103"/>
      <c r="M12" s="103"/>
      <c r="N12" s="103"/>
    </row>
    <row r="13" spans="2:14" x14ac:dyDescent="0.3">
      <c r="D13" s="2"/>
      <c r="E13" s="2"/>
      <c r="F13" s="2"/>
      <c r="G13" s="2"/>
      <c r="H13" s="2"/>
      <c r="I13" s="2"/>
      <c r="J13" s="2"/>
    </row>
    <row r="14" spans="2:14" x14ac:dyDescent="0.3">
      <c r="B14" s="1"/>
      <c r="C14" s="1"/>
      <c r="D14" s="14"/>
      <c r="E14" s="14"/>
      <c r="F14" s="14"/>
      <c r="G14" s="14"/>
      <c r="H14" s="14"/>
      <c r="I14" s="6" t="s">
        <v>4</v>
      </c>
      <c r="J14" s="6" t="s">
        <v>4</v>
      </c>
      <c r="K14" s="6" t="s">
        <v>4</v>
      </c>
      <c r="L14" s="6" t="s">
        <v>4</v>
      </c>
      <c r="M14" s="6" t="s">
        <v>4</v>
      </c>
      <c r="N14" s="6" t="s">
        <v>4</v>
      </c>
    </row>
    <row r="15" spans="2:14" ht="16.3" thickBot="1" x14ac:dyDescent="0.35">
      <c r="B15" s="4" t="s">
        <v>5</v>
      </c>
      <c r="C15" s="1"/>
      <c r="D15" s="14"/>
      <c r="E15" s="14"/>
      <c r="F15" s="14"/>
      <c r="G15" s="14"/>
      <c r="H15" s="14"/>
      <c r="I15" s="7" t="s">
        <v>6</v>
      </c>
      <c r="J15" s="7" t="s">
        <v>7</v>
      </c>
      <c r="K15" s="7" t="s">
        <v>8</v>
      </c>
      <c r="L15" s="7" t="s">
        <v>9</v>
      </c>
      <c r="M15" s="7" t="s">
        <v>10</v>
      </c>
      <c r="N15" s="7" t="s">
        <v>11</v>
      </c>
    </row>
    <row r="17" spans="2:14" ht="31.5" customHeight="1" x14ac:dyDescent="0.3">
      <c r="B17" s="8" t="s">
        <v>12</v>
      </c>
      <c r="C17" s="101" t="s">
        <v>174</v>
      </c>
      <c r="D17" s="101"/>
      <c r="E17" s="101"/>
      <c r="F17" s="101"/>
      <c r="G17" s="101"/>
      <c r="H17" s="101"/>
      <c r="I17" s="15">
        <v>1000</v>
      </c>
      <c r="J17" s="15">
        <v>2000</v>
      </c>
      <c r="K17" s="15">
        <v>3000</v>
      </c>
      <c r="L17" s="9" t="s">
        <v>111</v>
      </c>
      <c r="M17" s="9" t="s">
        <v>111</v>
      </c>
      <c r="N17" s="9" t="s">
        <v>111</v>
      </c>
    </row>
    <row r="18" spans="2:14" ht="42.75" customHeight="1" x14ac:dyDescent="0.3">
      <c r="B18" s="8" t="s">
        <v>13</v>
      </c>
      <c r="C18" s="101" t="s">
        <v>175</v>
      </c>
      <c r="D18" s="101"/>
      <c r="E18" s="101"/>
      <c r="F18" s="101"/>
      <c r="G18" s="101"/>
      <c r="H18" s="101"/>
      <c r="I18" s="28">
        <v>1</v>
      </c>
      <c r="J18" s="28">
        <v>1</v>
      </c>
      <c r="K18" s="28">
        <v>1</v>
      </c>
      <c r="L18" s="9" t="s">
        <v>111</v>
      </c>
      <c r="M18" s="9" t="s">
        <v>111</v>
      </c>
      <c r="N18" s="9" t="s">
        <v>111</v>
      </c>
    </row>
    <row r="19" spans="2:14" ht="38.200000000000003" customHeight="1" x14ac:dyDescent="0.3">
      <c r="B19" s="8" t="s">
        <v>14</v>
      </c>
      <c r="C19" s="101" t="s">
        <v>176</v>
      </c>
      <c r="D19" s="101"/>
      <c r="E19" s="101"/>
      <c r="F19" s="101"/>
      <c r="G19" s="101"/>
      <c r="H19" s="101"/>
      <c r="I19" s="28">
        <v>1</v>
      </c>
      <c r="J19" s="28">
        <v>1</v>
      </c>
      <c r="K19" s="28">
        <v>1</v>
      </c>
      <c r="L19" s="9" t="s">
        <v>111</v>
      </c>
      <c r="M19" s="9" t="s">
        <v>111</v>
      </c>
      <c r="N19" s="9" t="s">
        <v>111</v>
      </c>
    </row>
    <row r="20" spans="2:14" ht="30.05" customHeight="1" x14ac:dyDescent="0.3">
      <c r="B20" s="8" t="s">
        <v>15</v>
      </c>
      <c r="C20" s="101" t="s">
        <v>177</v>
      </c>
      <c r="D20" s="101"/>
      <c r="E20" s="101"/>
      <c r="F20" s="101"/>
      <c r="G20" s="101"/>
      <c r="H20" s="101"/>
      <c r="I20" s="28">
        <v>1</v>
      </c>
      <c r="J20" s="28">
        <v>1</v>
      </c>
      <c r="K20" s="28">
        <v>1</v>
      </c>
      <c r="L20" s="9" t="s">
        <v>111</v>
      </c>
      <c r="M20" s="9" t="s">
        <v>111</v>
      </c>
      <c r="N20" s="9" t="s">
        <v>111</v>
      </c>
    </row>
    <row r="21" spans="2:14" ht="30.05" customHeight="1" x14ac:dyDescent="0.3">
      <c r="B21" s="8" t="s">
        <v>16</v>
      </c>
      <c r="C21" s="101" t="s">
        <v>178</v>
      </c>
      <c r="D21" s="101"/>
      <c r="E21" s="101"/>
      <c r="F21" s="101"/>
      <c r="G21" s="101"/>
      <c r="H21" s="101"/>
      <c r="I21" s="28">
        <v>1</v>
      </c>
      <c r="J21" s="28">
        <v>1</v>
      </c>
      <c r="K21" s="28">
        <v>1</v>
      </c>
      <c r="L21" s="9" t="s">
        <v>111</v>
      </c>
      <c r="M21" s="9" t="s">
        <v>111</v>
      </c>
      <c r="N21" s="9" t="s">
        <v>111</v>
      </c>
    </row>
    <row r="22" spans="2:14" ht="15.85" customHeight="1" x14ac:dyDescent="0.3">
      <c r="B22" s="8"/>
      <c r="C22" s="10"/>
      <c r="D22" s="10"/>
      <c r="E22" s="10"/>
      <c r="F22" s="10"/>
      <c r="G22" s="10"/>
      <c r="H22" s="11"/>
      <c r="I22" s="12"/>
      <c r="J22" s="12"/>
      <c r="K22" s="12"/>
      <c r="L22" s="12"/>
      <c r="M22" s="12"/>
      <c r="N22" s="12"/>
    </row>
    <row r="23" spans="2:14" ht="15.85" customHeight="1" x14ac:dyDescent="0.3">
      <c r="H23" s="6" t="s">
        <v>4</v>
      </c>
      <c r="I23" s="6" t="s">
        <v>4</v>
      </c>
      <c r="J23" s="6" t="s">
        <v>4</v>
      </c>
      <c r="K23" s="6" t="s">
        <v>4</v>
      </c>
      <c r="L23" s="6" t="s">
        <v>4</v>
      </c>
      <c r="M23" s="6" t="s">
        <v>4</v>
      </c>
      <c r="N23" s="6" t="s">
        <v>4</v>
      </c>
    </row>
    <row r="24" spans="2:14" ht="15.85" customHeight="1" thickBot="1" x14ac:dyDescent="0.35">
      <c r="B24" s="4" t="s">
        <v>22</v>
      </c>
      <c r="H24" s="7" t="s">
        <v>23</v>
      </c>
      <c r="I24" s="7" t="s">
        <v>6</v>
      </c>
      <c r="J24" s="7" t="s">
        <v>7</v>
      </c>
      <c r="K24" s="7" t="s">
        <v>8</v>
      </c>
      <c r="L24" s="7" t="s">
        <v>9</v>
      </c>
      <c r="M24" s="7" t="s">
        <v>10</v>
      </c>
      <c r="N24" s="7" t="s">
        <v>11</v>
      </c>
    </row>
    <row r="25" spans="2:14" ht="15.85" customHeight="1" x14ac:dyDescent="0.3">
      <c r="D25" s="2"/>
      <c r="E25" s="2"/>
      <c r="F25" s="2"/>
      <c r="G25" s="2"/>
    </row>
    <row r="26" spans="2:14" ht="15.85" customHeight="1" x14ac:dyDescent="0.3">
      <c r="B26" s="8" t="s">
        <v>12</v>
      </c>
      <c r="C26" s="107" t="s">
        <v>179</v>
      </c>
      <c r="D26" s="108"/>
      <c r="E26" s="108"/>
      <c r="F26" s="108"/>
      <c r="G26" s="109"/>
      <c r="H26" s="39">
        <v>25000</v>
      </c>
      <c r="I26" s="22">
        <v>20000</v>
      </c>
      <c r="J26" s="22">
        <v>20000</v>
      </c>
      <c r="K26" s="22">
        <v>20000</v>
      </c>
      <c r="L26" s="9"/>
      <c r="M26" s="9"/>
      <c r="N26" s="9"/>
    </row>
    <row r="27" spans="2:14" ht="33.049999999999997" customHeight="1" x14ac:dyDescent="0.3">
      <c r="B27" s="8" t="s">
        <v>13</v>
      </c>
      <c r="C27" s="107" t="s">
        <v>180</v>
      </c>
      <c r="D27" s="108"/>
      <c r="E27" s="108"/>
      <c r="F27" s="108"/>
      <c r="G27" s="109"/>
      <c r="H27" s="40">
        <v>984750</v>
      </c>
      <c r="I27" s="22">
        <v>1000000</v>
      </c>
      <c r="J27" s="22">
        <v>1000000</v>
      </c>
      <c r="K27" s="22">
        <v>1000000</v>
      </c>
      <c r="L27" s="9"/>
      <c r="M27" s="9"/>
      <c r="N27" s="9"/>
    </row>
    <row r="28" spans="2:14" ht="23.35" customHeight="1" x14ac:dyDescent="0.3">
      <c r="B28" s="8" t="s">
        <v>14</v>
      </c>
      <c r="C28" s="107" t="s">
        <v>181</v>
      </c>
      <c r="D28" s="108"/>
      <c r="E28" s="108"/>
      <c r="F28" s="108"/>
      <c r="G28" s="109"/>
      <c r="H28" s="39">
        <v>1000</v>
      </c>
      <c r="I28" s="22">
        <v>1000</v>
      </c>
      <c r="J28" s="22">
        <v>1000</v>
      </c>
      <c r="K28" s="22">
        <v>1000</v>
      </c>
      <c r="L28" s="9"/>
      <c r="M28" s="9"/>
      <c r="N28" s="9"/>
    </row>
    <row r="29" spans="2:14" x14ac:dyDescent="0.3">
      <c r="B29" s="8" t="s">
        <v>15</v>
      </c>
      <c r="C29" s="107" t="s">
        <v>182</v>
      </c>
      <c r="D29" s="108"/>
      <c r="E29" s="108"/>
      <c r="F29" s="108"/>
      <c r="G29" s="109"/>
      <c r="H29" s="39">
        <v>900</v>
      </c>
      <c r="I29" s="22">
        <v>1200</v>
      </c>
      <c r="J29" s="22">
        <v>1500</v>
      </c>
      <c r="K29" s="22">
        <v>1800</v>
      </c>
      <c r="L29" s="9"/>
      <c r="M29" s="9"/>
      <c r="N29" s="9"/>
    </row>
    <row r="30" spans="2:14" x14ac:dyDescent="0.3">
      <c r="B30" s="8" t="s">
        <v>16</v>
      </c>
      <c r="C30" s="107" t="s">
        <v>183</v>
      </c>
      <c r="D30" s="108"/>
      <c r="E30" s="108"/>
      <c r="F30" s="108"/>
      <c r="G30" s="109"/>
      <c r="H30" s="41">
        <v>100</v>
      </c>
      <c r="I30" s="22">
        <v>100</v>
      </c>
      <c r="J30" s="22">
        <v>100</v>
      </c>
      <c r="K30" s="22">
        <v>100</v>
      </c>
      <c r="L30" s="9"/>
      <c r="M30" s="9"/>
      <c r="N30" s="9"/>
    </row>
    <row r="31" spans="2:14" ht="15.85" customHeight="1" x14ac:dyDescent="0.3">
      <c r="B31" s="3"/>
      <c r="C31" s="5"/>
    </row>
    <row r="32" spans="2:14" ht="15.85" customHeight="1" x14ac:dyDescent="0.3">
      <c r="D32" s="2"/>
      <c r="E32" s="2"/>
      <c r="F32" s="2"/>
      <c r="I32" s="6" t="s">
        <v>4</v>
      </c>
      <c r="J32" s="6" t="s">
        <v>4</v>
      </c>
      <c r="K32" s="6" t="s">
        <v>4</v>
      </c>
      <c r="L32" s="6" t="s">
        <v>4</v>
      </c>
      <c r="M32" s="6" t="s">
        <v>4</v>
      </c>
      <c r="N32" s="6" t="s">
        <v>4</v>
      </c>
    </row>
    <row r="33" spans="2:14" ht="15.85" customHeight="1" thickBot="1" x14ac:dyDescent="0.35">
      <c r="B33" s="4" t="s">
        <v>24</v>
      </c>
      <c r="D33" s="2"/>
      <c r="E33" s="2"/>
      <c r="F33" s="2"/>
      <c r="I33" s="7" t="s">
        <v>6</v>
      </c>
      <c r="J33" s="7" t="s">
        <v>7</v>
      </c>
      <c r="K33" s="7" t="s">
        <v>8</v>
      </c>
      <c r="L33" s="7" t="s">
        <v>9</v>
      </c>
      <c r="M33" s="7" t="s">
        <v>10</v>
      </c>
      <c r="N33" s="7" t="s">
        <v>11</v>
      </c>
    </row>
    <row r="34" spans="2:14" ht="15.85" customHeight="1" x14ac:dyDescent="0.3">
      <c r="D34" s="2"/>
      <c r="E34" s="2"/>
      <c r="F34" s="2"/>
    </row>
    <row r="35" spans="2:14" ht="15.85" customHeight="1" x14ac:dyDescent="0.3">
      <c r="B35" s="8" t="s">
        <v>12</v>
      </c>
      <c r="C35" s="101" t="s">
        <v>119</v>
      </c>
      <c r="D35" s="101"/>
      <c r="E35" s="101"/>
      <c r="F35" s="101"/>
      <c r="G35" s="101"/>
      <c r="H35" s="101"/>
      <c r="I35" s="15">
        <v>20000</v>
      </c>
      <c r="J35" s="15">
        <v>20000</v>
      </c>
      <c r="K35" s="15">
        <v>20000</v>
      </c>
      <c r="L35" s="9" t="s">
        <v>111</v>
      </c>
      <c r="M35" s="9" t="s">
        <v>111</v>
      </c>
      <c r="N35" s="9" t="s">
        <v>111</v>
      </c>
    </row>
    <row r="36" spans="2:14" x14ac:dyDescent="0.3">
      <c r="B36" s="8" t="s">
        <v>13</v>
      </c>
      <c r="C36" s="101" t="s">
        <v>120</v>
      </c>
      <c r="D36" s="101"/>
      <c r="E36" s="101"/>
      <c r="F36" s="101"/>
      <c r="G36" s="101"/>
      <c r="H36" s="101"/>
      <c r="I36" s="15">
        <v>50</v>
      </c>
      <c r="J36" s="15">
        <v>75</v>
      </c>
      <c r="K36" s="15">
        <v>100</v>
      </c>
      <c r="L36" s="9" t="s">
        <v>111</v>
      </c>
      <c r="M36" s="9" t="s">
        <v>111</v>
      </c>
      <c r="N36" s="9" t="s">
        <v>111</v>
      </c>
    </row>
    <row r="37" spans="2:14" ht="19.600000000000001" customHeight="1" x14ac:dyDescent="0.3">
      <c r="B37" s="8" t="s">
        <v>14</v>
      </c>
      <c r="C37" s="101" t="s">
        <v>121</v>
      </c>
      <c r="D37" s="101"/>
      <c r="E37" s="101"/>
      <c r="F37" s="101"/>
      <c r="G37" s="101"/>
      <c r="H37" s="101"/>
      <c r="I37" s="15">
        <v>200</v>
      </c>
      <c r="J37" s="15">
        <v>200</v>
      </c>
      <c r="K37" s="15">
        <v>200</v>
      </c>
      <c r="L37" s="9" t="s">
        <v>111</v>
      </c>
      <c r="M37" s="9" t="s">
        <v>111</v>
      </c>
      <c r="N37" s="9" t="s">
        <v>111</v>
      </c>
    </row>
    <row r="38" spans="2:14" ht="33.85" customHeight="1" x14ac:dyDescent="0.3">
      <c r="B38" s="8" t="s">
        <v>15</v>
      </c>
      <c r="C38" s="101" t="s">
        <v>122</v>
      </c>
      <c r="D38" s="101"/>
      <c r="E38" s="101"/>
      <c r="F38" s="101"/>
      <c r="G38" s="101"/>
      <c r="H38" s="101"/>
      <c r="I38" s="15">
        <v>800</v>
      </c>
      <c r="J38" s="15">
        <v>800</v>
      </c>
      <c r="K38" s="15">
        <v>800</v>
      </c>
      <c r="L38" s="9" t="s">
        <v>111</v>
      </c>
      <c r="M38" s="9" t="s">
        <v>111</v>
      </c>
      <c r="N38" s="9" t="s">
        <v>111</v>
      </c>
    </row>
    <row r="39" spans="2:14" x14ac:dyDescent="0.3">
      <c r="B39" s="8">
        <v>5</v>
      </c>
      <c r="C39" s="101"/>
      <c r="D39" s="101"/>
      <c r="E39" s="101"/>
      <c r="F39" s="101"/>
      <c r="G39" s="101"/>
      <c r="H39" s="101"/>
      <c r="I39" s="34"/>
      <c r="J39" s="34"/>
      <c r="K39" s="34"/>
      <c r="L39" s="34"/>
      <c r="M39" s="34"/>
      <c r="N39" s="34"/>
    </row>
    <row r="40" spans="2:14" x14ac:dyDescent="0.3">
      <c r="B40" s="3"/>
      <c r="C40" s="5"/>
    </row>
    <row r="41" spans="2:14" x14ac:dyDescent="0.3">
      <c r="D41" s="2"/>
      <c r="E41" s="2"/>
      <c r="F41" s="2"/>
      <c r="I41" s="6" t="s">
        <v>4</v>
      </c>
      <c r="J41" s="6" t="s">
        <v>4</v>
      </c>
      <c r="K41" s="6" t="s">
        <v>4</v>
      </c>
      <c r="L41" s="6" t="s">
        <v>4</v>
      </c>
      <c r="M41" s="6" t="s">
        <v>4</v>
      </c>
      <c r="N41" s="6" t="s">
        <v>4</v>
      </c>
    </row>
    <row r="42" spans="2:14" ht="16.3" thickBot="1" x14ac:dyDescent="0.35">
      <c r="B42" s="4" t="s">
        <v>24</v>
      </c>
      <c r="D42" s="2"/>
      <c r="E42" s="2"/>
      <c r="F42" s="2"/>
      <c r="I42" s="7" t="s">
        <v>6</v>
      </c>
      <c r="J42" s="7" t="s">
        <v>7</v>
      </c>
      <c r="K42" s="7" t="s">
        <v>8</v>
      </c>
      <c r="L42" s="7" t="s">
        <v>9</v>
      </c>
      <c r="M42" s="7" t="s">
        <v>10</v>
      </c>
      <c r="N42" s="7" t="s">
        <v>11</v>
      </c>
    </row>
    <row r="43" spans="2:14" x14ac:dyDescent="0.3">
      <c r="D43" s="2"/>
      <c r="E43" s="2"/>
      <c r="F43" s="2"/>
    </row>
    <row r="44" spans="2:14" ht="44.3" customHeight="1" x14ac:dyDescent="0.3">
      <c r="B44" s="8" t="s">
        <v>12</v>
      </c>
      <c r="C44" s="107" t="s">
        <v>123</v>
      </c>
      <c r="D44" s="108"/>
      <c r="E44" s="108"/>
      <c r="F44" s="108"/>
      <c r="G44" s="108"/>
      <c r="H44" s="109"/>
      <c r="I44" s="35" t="s">
        <v>124</v>
      </c>
      <c r="J44" s="35" t="s">
        <v>125</v>
      </c>
      <c r="K44" s="35" t="s">
        <v>126</v>
      </c>
      <c r="L44" s="35" t="s">
        <v>127</v>
      </c>
      <c r="M44" s="35" t="s">
        <v>128</v>
      </c>
      <c r="N44" s="35" t="s">
        <v>129</v>
      </c>
    </row>
    <row r="45" spans="2:14" ht="15.85" customHeight="1" x14ac:dyDescent="0.3">
      <c r="B45" s="8" t="s">
        <v>13</v>
      </c>
      <c r="C45" s="101"/>
      <c r="D45" s="101"/>
      <c r="E45" s="101"/>
      <c r="F45" s="101"/>
      <c r="G45" s="101"/>
      <c r="H45" s="101"/>
      <c r="I45" s="9"/>
      <c r="J45" s="9"/>
      <c r="K45" s="9"/>
      <c r="L45" s="9"/>
      <c r="M45" s="9"/>
      <c r="N45" s="9"/>
    </row>
    <row r="46" spans="2:14" ht="15.85" customHeight="1" x14ac:dyDescent="0.3">
      <c r="B46" s="8" t="s">
        <v>14</v>
      </c>
      <c r="C46" s="101"/>
      <c r="D46" s="101"/>
      <c r="E46" s="101"/>
      <c r="F46" s="101"/>
      <c r="G46" s="101"/>
      <c r="H46" s="101"/>
      <c r="I46" s="9"/>
      <c r="J46" s="9"/>
      <c r="K46" s="9"/>
      <c r="L46" s="9"/>
      <c r="M46" s="9"/>
      <c r="N46" s="9"/>
    </row>
    <row r="47" spans="2:14" x14ac:dyDescent="0.3">
      <c r="B47" s="8" t="s">
        <v>15</v>
      </c>
      <c r="C47" s="101"/>
      <c r="D47" s="101"/>
      <c r="E47" s="101"/>
      <c r="F47" s="101"/>
      <c r="G47" s="101"/>
      <c r="H47" s="101"/>
      <c r="I47" s="9"/>
      <c r="J47" s="9"/>
      <c r="K47" s="9"/>
      <c r="L47" s="9"/>
      <c r="M47" s="9"/>
      <c r="N47" s="9"/>
    </row>
    <row r="48" spans="2:14" x14ac:dyDescent="0.3">
      <c r="B48" s="8" t="s">
        <v>16</v>
      </c>
      <c r="C48" s="101"/>
      <c r="D48" s="101"/>
      <c r="E48" s="101"/>
      <c r="F48" s="101"/>
      <c r="G48" s="101"/>
      <c r="H48" s="101"/>
      <c r="I48" s="9"/>
      <c r="J48" s="9"/>
      <c r="K48" s="9"/>
      <c r="L48" s="9"/>
      <c r="M48" s="9"/>
      <c r="N48" s="9"/>
    </row>
    <row r="49" spans="2:14" x14ac:dyDescent="0.3">
      <c r="B49" s="8" t="s">
        <v>17</v>
      </c>
      <c r="C49" s="101"/>
      <c r="D49" s="101"/>
      <c r="E49" s="101"/>
      <c r="F49" s="101"/>
      <c r="G49" s="101"/>
      <c r="H49" s="101"/>
      <c r="I49" s="9"/>
      <c r="J49" s="9"/>
      <c r="K49" s="9"/>
      <c r="L49" s="9"/>
      <c r="M49" s="9"/>
      <c r="N49" s="9"/>
    </row>
    <row r="50" spans="2:14" x14ac:dyDescent="0.3">
      <c r="B50" s="8" t="s">
        <v>18</v>
      </c>
      <c r="C50" s="101"/>
      <c r="D50" s="101"/>
      <c r="E50" s="101"/>
      <c r="F50" s="101"/>
      <c r="G50" s="101"/>
      <c r="H50" s="101"/>
      <c r="I50" s="9"/>
      <c r="J50" s="9"/>
      <c r="K50" s="9"/>
      <c r="L50" s="9"/>
      <c r="M50" s="9"/>
      <c r="N50" s="9"/>
    </row>
    <row r="51" spans="2:14" x14ac:dyDescent="0.3">
      <c r="B51" s="8" t="s">
        <v>19</v>
      </c>
      <c r="C51" s="101"/>
      <c r="D51" s="101"/>
      <c r="E51" s="101"/>
      <c r="F51" s="101"/>
      <c r="G51" s="101"/>
      <c r="H51" s="101"/>
      <c r="I51" s="9"/>
      <c r="J51" s="9"/>
      <c r="K51" s="9"/>
      <c r="L51" s="9"/>
      <c r="M51" s="9"/>
      <c r="N51" s="9"/>
    </row>
    <row r="52" spans="2:14" x14ac:dyDescent="0.3">
      <c r="B52" s="8" t="s">
        <v>20</v>
      </c>
      <c r="C52" s="101"/>
      <c r="D52" s="101"/>
      <c r="E52" s="101"/>
      <c r="F52" s="101"/>
      <c r="G52" s="101"/>
      <c r="H52" s="101"/>
      <c r="I52" s="9"/>
      <c r="J52" s="9"/>
      <c r="K52" s="9"/>
      <c r="L52" s="9"/>
      <c r="M52" s="9"/>
      <c r="N52" s="9"/>
    </row>
    <row r="53" spans="2:14" x14ac:dyDescent="0.3">
      <c r="B53" s="8" t="s">
        <v>21</v>
      </c>
      <c r="C53" s="101"/>
      <c r="D53" s="101"/>
      <c r="E53" s="101"/>
      <c r="F53" s="101"/>
      <c r="G53" s="101"/>
      <c r="H53" s="101"/>
      <c r="I53" s="9"/>
      <c r="J53" s="9"/>
      <c r="K53" s="9"/>
      <c r="L53" s="9"/>
      <c r="M53" s="9"/>
      <c r="N53" s="9"/>
    </row>
  </sheetData>
  <mergeCells count="29">
    <mergeCell ref="C39:H39"/>
    <mergeCell ref="C53:H53"/>
    <mergeCell ref="C44:H44"/>
    <mergeCell ref="C45:H45"/>
    <mergeCell ref="C46:H46"/>
    <mergeCell ref="C47:H47"/>
    <mergeCell ref="C48:H48"/>
    <mergeCell ref="C49:H49"/>
    <mergeCell ref="C50:H50"/>
    <mergeCell ref="C51:H51"/>
    <mergeCell ref="C52:H52"/>
    <mergeCell ref="C38:H38"/>
    <mergeCell ref="C19:H19"/>
    <mergeCell ref="C20:H20"/>
    <mergeCell ref="C21:H21"/>
    <mergeCell ref="C26:G26"/>
    <mergeCell ref="C27:G27"/>
    <mergeCell ref="C28:G28"/>
    <mergeCell ref="C29:G29"/>
    <mergeCell ref="C30:G30"/>
    <mergeCell ref="C35:H35"/>
    <mergeCell ref="C36:H36"/>
    <mergeCell ref="C37:H37"/>
    <mergeCell ref="C18:H18"/>
    <mergeCell ref="B1:N1"/>
    <mergeCell ref="B2:N2"/>
    <mergeCell ref="B3:N3"/>
    <mergeCell ref="B10:N12"/>
    <mergeCell ref="C17:H17"/>
  </mergeCells>
  <pageMargins left="0.7" right="0.7" top="0.75" bottom="0.75" header="0.3" footer="0.3"/>
  <pageSetup scale="70" fitToHeight="0" orientation="landscape" horizontalDpi="4294967295" verticalDpi="4294967295" r:id="rId1"/>
  <rowBreaks count="1" manualBreakCount="1">
    <brk id="38" max="13"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C2B1D6-A9B8-414D-9687-FA2E04FC4E57}">
  <sheetPr>
    <pageSetUpPr fitToPage="1"/>
  </sheetPr>
  <dimension ref="A1:N54"/>
  <sheetViews>
    <sheetView zoomScaleNormal="100" workbookViewId="0">
      <selection activeCell="B5" sqref="B5"/>
    </sheetView>
  </sheetViews>
  <sheetFormatPr defaultRowHeight="15.65" x14ac:dyDescent="0.3"/>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s>
  <sheetData>
    <row r="1" spans="2:14" x14ac:dyDescent="0.3">
      <c r="B1" s="102" t="s">
        <v>0</v>
      </c>
      <c r="C1" s="102"/>
      <c r="D1" s="102"/>
      <c r="E1" s="102"/>
      <c r="F1" s="102"/>
      <c r="G1" s="102"/>
      <c r="H1" s="102"/>
      <c r="I1" s="102"/>
      <c r="J1" s="102"/>
      <c r="K1" s="102"/>
      <c r="L1" s="102"/>
      <c r="M1" s="102"/>
      <c r="N1" s="102"/>
    </row>
    <row r="2" spans="2:14" x14ac:dyDescent="0.3">
      <c r="B2" s="102" t="s">
        <v>1</v>
      </c>
      <c r="C2" s="102"/>
      <c r="D2" s="102"/>
      <c r="E2" s="102"/>
      <c r="F2" s="102"/>
      <c r="G2" s="102"/>
      <c r="H2" s="102"/>
      <c r="I2" s="102"/>
      <c r="J2" s="102"/>
      <c r="K2" s="102"/>
      <c r="L2" s="102"/>
      <c r="M2" s="102"/>
      <c r="N2" s="102"/>
    </row>
    <row r="3" spans="2:14" x14ac:dyDescent="0.3">
      <c r="B3" s="102" t="s">
        <v>25</v>
      </c>
      <c r="C3" s="102"/>
      <c r="D3" s="102"/>
      <c r="E3" s="102"/>
      <c r="F3" s="102"/>
      <c r="G3" s="102"/>
      <c r="H3" s="102"/>
      <c r="I3" s="102"/>
      <c r="J3" s="102"/>
      <c r="K3" s="102"/>
      <c r="L3" s="102"/>
      <c r="M3" s="102"/>
      <c r="N3" s="102"/>
    </row>
    <row r="4" spans="2:14" x14ac:dyDescent="0.3">
      <c r="B4" s="3" t="s">
        <v>184</v>
      </c>
      <c r="C4" s="14"/>
      <c r="D4" s="14"/>
      <c r="E4" s="14"/>
      <c r="F4" s="14"/>
      <c r="G4" s="14"/>
      <c r="H4" s="14"/>
      <c r="I4" s="14"/>
      <c r="J4" s="14"/>
      <c r="K4" s="14"/>
      <c r="L4" s="14"/>
      <c r="M4" s="14"/>
      <c r="N4" s="14"/>
    </row>
    <row r="5" spans="2:14" x14ac:dyDescent="0.3">
      <c r="B5" s="3" t="s">
        <v>185</v>
      </c>
      <c r="C5" s="14"/>
      <c r="D5" s="14"/>
      <c r="E5" s="14"/>
      <c r="F5" s="14"/>
      <c r="G5" s="14"/>
      <c r="H5" s="14"/>
      <c r="I5" s="14"/>
      <c r="J5" s="14"/>
      <c r="K5" s="14"/>
      <c r="L5" s="14"/>
      <c r="M5" s="14"/>
      <c r="N5" s="14"/>
    </row>
    <row r="6" spans="2:14" x14ac:dyDescent="0.3">
      <c r="B6" s="3" t="s">
        <v>186</v>
      </c>
      <c r="C6" s="14"/>
      <c r="D6" s="14"/>
      <c r="E6" s="14"/>
      <c r="F6" s="14"/>
      <c r="G6" s="14"/>
      <c r="H6" s="14"/>
      <c r="I6" s="14"/>
      <c r="J6" s="14"/>
      <c r="K6" s="14"/>
      <c r="L6" s="14"/>
      <c r="M6" s="14"/>
      <c r="N6" s="14"/>
    </row>
    <row r="7" spans="2:14" x14ac:dyDescent="0.3">
      <c r="B7" s="3" t="s">
        <v>187</v>
      </c>
      <c r="C7" s="14"/>
      <c r="D7" s="14"/>
      <c r="E7" s="14"/>
      <c r="F7" s="14"/>
      <c r="G7" s="14"/>
      <c r="H7" s="14"/>
      <c r="I7" s="14"/>
      <c r="J7" s="14"/>
      <c r="K7" s="14"/>
      <c r="L7" s="14"/>
      <c r="M7" s="14"/>
      <c r="N7" s="14"/>
    </row>
    <row r="9" spans="2:14" x14ac:dyDescent="0.3">
      <c r="B9" s="4" t="s">
        <v>3</v>
      </c>
    </row>
    <row r="10" spans="2:14" ht="15.85" customHeight="1" x14ac:dyDescent="0.3">
      <c r="B10" s="103" t="s">
        <v>188</v>
      </c>
      <c r="C10" s="103"/>
      <c r="D10" s="103"/>
      <c r="E10" s="103"/>
      <c r="F10" s="103"/>
      <c r="G10" s="103"/>
      <c r="H10" s="103"/>
      <c r="I10" s="103"/>
      <c r="J10" s="103"/>
      <c r="K10" s="103"/>
      <c r="L10" s="103"/>
      <c r="M10" s="103"/>
      <c r="N10" s="103"/>
    </row>
    <row r="11" spans="2:14" x14ac:dyDescent="0.3">
      <c r="B11" s="103"/>
      <c r="C11" s="103"/>
      <c r="D11" s="103"/>
      <c r="E11" s="103"/>
      <c r="F11" s="103"/>
      <c r="G11" s="103"/>
      <c r="H11" s="103"/>
      <c r="I11" s="103"/>
      <c r="J11" s="103"/>
      <c r="K11" s="103"/>
      <c r="L11" s="103"/>
      <c r="M11" s="103"/>
      <c r="N11" s="103"/>
    </row>
    <row r="12" spans="2:14" x14ac:dyDescent="0.3">
      <c r="B12" s="103"/>
      <c r="C12" s="103"/>
      <c r="D12" s="103"/>
      <c r="E12" s="103"/>
      <c r="F12" s="103"/>
      <c r="G12" s="103"/>
      <c r="H12" s="103"/>
      <c r="I12" s="103"/>
      <c r="J12" s="103"/>
      <c r="K12" s="103"/>
      <c r="L12" s="103"/>
      <c r="M12" s="103"/>
      <c r="N12" s="103"/>
    </row>
    <row r="13" spans="2:14" x14ac:dyDescent="0.3">
      <c r="D13" s="2"/>
      <c r="E13" s="2"/>
      <c r="F13" s="2"/>
      <c r="G13" s="2"/>
      <c r="H13" s="2"/>
      <c r="I13" s="2"/>
      <c r="J13" s="2"/>
    </row>
    <row r="14" spans="2:14" x14ac:dyDescent="0.3">
      <c r="B14" s="1"/>
      <c r="C14" s="1"/>
      <c r="D14" s="14"/>
      <c r="E14" s="14"/>
      <c r="F14" s="14"/>
      <c r="G14" s="14"/>
      <c r="H14" s="14"/>
      <c r="I14" s="6" t="s">
        <v>4</v>
      </c>
      <c r="J14" s="6" t="s">
        <v>4</v>
      </c>
      <c r="K14" s="6" t="s">
        <v>4</v>
      </c>
      <c r="L14" s="6" t="s">
        <v>4</v>
      </c>
      <c r="M14" s="6" t="s">
        <v>4</v>
      </c>
      <c r="N14" s="6" t="s">
        <v>4</v>
      </c>
    </row>
    <row r="15" spans="2:14" ht="16.3" thickBot="1" x14ac:dyDescent="0.35">
      <c r="B15" s="4" t="s">
        <v>5</v>
      </c>
      <c r="C15" s="1"/>
      <c r="D15" s="14"/>
      <c r="E15" s="14"/>
      <c r="F15" s="14"/>
      <c r="G15" s="14"/>
      <c r="H15" s="14"/>
      <c r="I15" s="7" t="s">
        <v>6</v>
      </c>
      <c r="J15" s="7" t="s">
        <v>7</v>
      </c>
      <c r="K15" s="7" t="s">
        <v>8</v>
      </c>
      <c r="L15" s="7" t="s">
        <v>9</v>
      </c>
      <c r="M15" s="7" t="s">
        <v>10</v>
      </c>
      <c r="N15" s="7" t="s">
        <v>11</v>
      </c>
    </row>
    <row r="17" spans="2:14" ht="15.85" customHeight="1" x14ac:dyDescent="0.3">
      <c r="B17" s="8" t="s">
        <v>12</v>
      </c>
      <c r="C17" s="107" t="s">
        <v>189</v>
      </c>
      <c r="D17" s="108"/>
      <c r="E17" s="108"/>
      <c r="F17" s="108"/>
      <c r="G17" s="108"/>
      <c r="H17" s="109"/>
      <c r="I17" s="20">
        <v>0.99</v>
      </c>
      <c r="J17" s="20">
        <v>0.99</v>
      </c>
      <c r="K17" s="20">
        <v>0.99</v>
      </c>
      <c r="L17" s="20" t="s">
        <v>111</v>
      </c>
      <c r="M17" s="20" t="s">
        <v>111</v>
      </c>
      <c r="N17" s="20" t="s">
        <v>111</v>
      </c>
    </row>
    <row r="18" spans="2:14" ht="34.450000000000003" customHeight="1" x14ac:dyDescent="0.3">
      <c r="B18" s="8" t="s">
        <v>13</v>
      </c>
      <c r="C18" s="101" t="s">
        <v>190</v>
      </c>
      <c r="D18" s="101"/>
      <c r="E18" s="101"/>
      <c r="F18" s="101"/>
      <c r="G18" s="101"/>
      <c r="H18" s="101"/>
      <c r="I18" s="20">
        <v>0.7</v>
      </c>
      <c r="J18" s="20">
        <v>0.8</v>
      </c>
      <c r="K18" s="20">
        <v>0.85</v>
      </c>
      <c r="L18" s="20" t="s">
        <v>111</v>
      </c>
      <c r="M18" s="20" t="s">
        <v>111</v>
      </c>
      <c r="N18" s="20" t="s">
        <v>111</v>
      </c>
    </row>
    <row r="19" spans="2:14" ht="34.450000000000003" customHeight="1" x14ac:dyDescent="0.3">
      <c r="B19" s="8" t="s">
        <v>14</v>
      </c>
      <c r="C19" s="101" t="s">
        <v>191</v>
      </c>
      <c r="D19" s="101"/>
      <c r="E19" s="101"/>
      <c r="F19" s="101"/>
      <c r="G19" s="101"/>
      <c r="H19" s="101"/>
      <c r="I19" s="20">
        <v>0.6</v>
      </c>
      <c r="J19" s="20">
        <v>0.7</v>
      </c>
      <c r="K19" s="20">
        <v>0.8</v>
      </c>
      <c r="L19" s="20" t="s">
        <v>111</v>
      </c>
      <c r="M19" s="20" t="s">
        <v>111</v>
      </c>
      <c r="N19" s="20" t="s">
        <v>111</v>
      </c>
    </row>
    <row r="20" spans="2:14" ht="15.85" customHeight="1" x14ac:dyDescent="0.3">
      <c r="B20" s="8"/>
      <c r="C20" s="10"/>
      <c r="D20" s="10"/>
      <c r="E20" s="10"/>
      <c r="F20" s="10"/>
      <c r="G20" s="10"/>
      <c r="H20" s="11"/>
      <c r="I20" s="12"/>
      <c r="J20" s="12"/>
      <c r="K20" s="12"/>
      <c r="L20" s="12"/>
      <c r="M20" s="12"/>
      <c r="N20" s="12"/>
    </row>
    <row r="21" spans="2:14" ht="15.85" customHeight="1" x14ac:dyDescent="0.3">
      <c r="H21" s="6" t="s">
        <v>4</v>
      </c>
      <c r="I21" s="6" t="s">
        <v>4</v>
      </c>
      <c r="J21" s="6" t="s">
        <v>4</v>
      </c>
      <c r="K21" s="6" t="s">
        <v>4</v>
      </c>
      <c r="L21" s="6" t="s">
        <v>4</v>
      </c>
      <c r="M21" s="6" t="s">
        <v>4</v>
      </c>
      <c r="N21" s="6" t="s">
        <v>4</v>
      </c>
    </row>
    <row r="22" spans="2:14" ht="15.85" customHeight="1" thickBot="1" x14ac:dyDescent="0.35">
      <c r="B22" s="4" t="s">
        <v>22</v>
      </c>
      <c r="H22" s="7" t="s">
        <v>23</v>
      </c>
      <c r="I22" s="7" t="s">
        <v>6</v>
      </c>
      <c r="J22" s="7" t="s">
        <v>7</v>
      </c>
      <c r="K22" s="7" t="s">
        <v>8</v>
      </c>
      <c r="L22" s="7" t="s">
        <v>9</v>
      </c>
      <c r="M22" s="7" t="s">
        <v>10</v>
      </c>
      <c r="N22" s="7" t="s">
        <v>11</v>
      </c>
    </row>
    <row r="23" spans="2:14" ht="15.85" customHeight="1" x14ac:dyDescent="0.3">
      <c r="D23" s="2"/>
      <c r="E23" s="2"/>
      <c r="F23" s="2"/>
      <c r="G23" s="2"/>
    </row>
    <row r="24" spans="2:14" ht="15.85" customHeight="1" x14ac:dyDescent="0.3">
      <c r="B24" s="8" t="s">
        <v>12</v>
      </c>
      <c r="C24" s="107" t="s">
        <v>192</v>
      </c>
      <c r="D24" s="108"/>
      <c r="E24" s="108"/>
      <c r="F24" s="108"/>
      <c r="G24" s="109"/>
      <c r="H24" s="42">
        <v>0.99</v>
      </c>
      <c r="I24" s="43">
        <v>0.99</v>
      </c>
      <c r="J24" s="43">
        <v>0.99</v>
      </c>
      <c r="K24" s="43">
        <v>0.99</v>
      </c>
      <c r="L24" s="44" t="s">
        <v>111</v>
      </c>
      <c r="M24" s="44" t="s">
        <v>111</v>
      </c>
      <c r="N24" s="44" t="s">
        <v>111</v>
      </c>
    </row>
    <row r="25" spans="2:14" ht="15.85" customHeight="1" x14ac:dyDescent="0.3">
      <c r="B25" s="8">
        <v>2</v>
      </c>
      <c r="C25" s="107" t="s">
        <v>193</v>
      </c>
      <c r="D25" s="108"/>
      <c r="E25" s="108"/>
      <c r="F25" s="108"/>
      <c r="G25" s="109"/>
      <c r="H25" s="42">
        <v>0.5</v>
      </c>
      <c r="I25" s="43">
        <v>0.7</v>
      </c>
      <c r="J25" s="43">
        <v>0.8</v>
      </c>
      <c r="K25" s="43">
        <v>0.85</v>
      </c>
      <c r="L25" s="44" t="s">
        <v>111</v>
      </c>
      <c r="M25" s="44" t="s">
        <v>111</v>
      </c>
      <c r="N25" s="44" t="s">
        <v>111</v>
      </c>
    </row>
    <row r="26" spans="2:14" ht="29.3" customHeight="1" x14ac:dyDescent="0.3">
      <c r="B26" s="8">
        <v>3</v>
      </c>
      <c r="C26" s="107" t="s">
        <v>194</v>
      </c>
      <c r="D26" s="108"/>
      <c r="E26" s="108"/>
      <c r="F26" s="108"/>
      <c r="G26" s="109"/>
      <c r="H26" s="42">
        <v>0.25</v>
      </c>
      <c r="I26" s="43">
        <v>0.6</v>
      </c>
      <c r="J26" s="43">
        <v>0.7</v>
      </c>
      <c r="K26" s="43">
        <v>0.8</v>
      </c>
      <c r="L26" s="44" t="s">
        <v>111</v>
      </c>
      <c r="M26" s="44" t="s">
        <v>111</v>
      </c>
      <c r="N26" s="44" t="s">
        <v>111</v>
      </c>
    </row>
    <row r="27" spans="2:14" ht="15.85" customHeight="1" x14ac:dyDescent="0.3">
      <c r="B27" s="3"/>
      <c r="C27" s="5"/>
    </row>
    <row r="28" spans="2:14" x14ac:dyDescent="0.3">
      <c r="D28" s="2"/>
      <c r="E28" s="2"/>
      <c r="F28" s="2"/>
      <c r="I28" s="6" t="s">
        <v>4</v>
      </c>
      <c r="J28" s="6" t="s">
        <v>4</v>
      </c>
      <c r="K28" s="6" t="s">
        <v>4</v>
      </c>
      <c r="L28" s="6" t="s">
        <v>4</v>
      </c>
      <c r="M28" s="6" t="s">
        <v>4</v>
      </c>
      <c r="N28" s="6" t="s">
        <v>4</v>
      </c>
    </row>
    <row r="29" spans="2:14" ht="16.3" thickBot="1" x14ac:dyDescent="0.35">
      <c r="B29" s="4" t="s">
        <v>24</v>
      </c>
      <c r="D29" s="2"/>
      <c r="E29" s="2"/>
      <c r="F29" s="2"/>
      <c r="I29" s="7" t="s">
        <v>6</v>
      </c>
      <c r="J29" s="7" t="s">
        <v>7</v>
      </c>
      <c r="K29" s="7" t="s">
        <v>8</v>
      </c>
      <c r="L29" s="7" t="s">
        <v>9</v>
      </c>
      <c r="M29" s="7" t="s">
        <v>10</v>
      </c>
      <c r="N29" s="7" t="s">
        <v>11</v>
      </c>
    </row>
    <row r="30" spans="2:14" x14ac:dyDescent="0.3">
      <c r="D30" s="2"/>
      <c r="E30" s="2"/>
      <c r="F30" s="2"/>
    </row>
    <row r="31" spans="2:14" ht="15.85" customHeight="1" x14ac:dyDescent="0.3">
      <c r="B31" s="8" t="s">
        <v>12</v>
      </c>
      <c r="C31" s="101" t="s">
        <v>195</v>
      </c>
      <c r="D31" s="101"/>
      <c r="E31" s="101"/>
      <c r="F31" s="101"/>
      <c r="G31" s="101"/>
      <c r="H31" s="101"/>
      <c r="I31" s="45">
        <v>1.5</v>
      </c>
      <c r="J31" s="45">
        <v>1.5</v>
      </c>
      <c r="K31" s="45">
        <v>1.5</v>
      </c>
      <c r="L31" s="45" t="s">
        <v>111</v>
      </c>
      <c r="M31" s="45" t="s">
        <v>111</v>
      </c>
      <c r="N31" s="45" t="s">
        <v>111</v>
      </c>
    </row>
    <row r="32" spans="2:14" ht="15.85" customHeight="1" x14ac:dyDescent="0.3">
      <c r="B32" s="8" t="s">
        <v>13</v>
      </c>
      <c r="C32" s="101" t="s">
        <v>196</v>
      </c>
      <c r="D32" s="101"/>
      <c r="E32" s="101"/>
      <c r="F32" s="101"/>
      <c r="G32" s="101"/>
      <c r="H32" s="101"/>
      <c r="I32" s="9">
        <v>235000</v>
      </c>
      <c r="J32" s="9">
        <v>235000</v>
      </c>
      <c r="K32" s="9">
        <v>235000</v>
      </c>
      <c r="L32" s="9" t="s">
        <v>111</v>
      </c>
      <c r="M32" s="9" t="s">
        <v>111</v>
      </c>
      <c r="N32" s="9" t="s">
        <v>111</v>
      </c>
    </row>
    <row r="33" spans="2:14" ht="28.5" customHeight="1" x14ac:dyDescent="0.3">
      <c r="B33" s="8" t="s">
        <v>14</v>
      </c>
      <c r="C33" s="101" t="s">
        <v>197</v>
      </c>
      <c r="D33" s="101"/>
      <c r="E33" s="101"/>
      <c r="F33" s="101"/>
      <c r="G33" s="101"/>
      <c r="H33" s="101"/>
      <c r="I33" s="46">
        <v>1</v>
      </c>
      <c r="J33" s="46">
        <v>1</v>
      </c>
      <c r="K33" s="46">
        <v>1</v>
      </c>
      <c r="L33" s="46">
        <v>1</v>
      </c>
      <c r="M33" s="46">
        <v>1</v>
      </c>
      <c r="N33" s="46">
        <v>1</v>
      </c>
    </row>
    <row r="34" spans="2:14" ht="15.85" customHeight="1" x14ac:dyDescent="0.3">
      <c r="B34" s="8" t="s">
        <v>15</v>
      </c>
      <c r="C34" s="104"/>
      <c r="D34" s="105"/>
      <c r="E34" s="105"/>
      <c r="F34" s="105"/>
      <c r="G34" s="106"/>
      <c r="H34" s="33"/>
      <c r="I34" s="34"/>
      <c r="J34" s="34"/>
      <c r="K34" s="34"/>
      <c r="L34" s="34"/>
      <c r="M34" s="34"/>
      <c r="N34" s="34"/>
    </row>
    <row r="35" spans="2:14" ht="15.85" customHeight="1" x14ac:dyDescent="0.3">
      <c r="B35" s="8" t="s">
        <v>16</v>
      </c>
      <c r="C35" s="104"/>
      <c r="D35" s="105"/>
      <c r="E35" s="105"/>
      <c r="F35" s="105"/>
      <c r="G35" s="106"/>
      <c r="H35" s="33"/>
      <c r="I35" s="34"/>
      <c r="J35" s="34"/>
      <c r="K35" s="34"/>
      <c r="L35" s="34"/>
      <c r="M35" s="34"/>
      <c r="N35" s="34"/>
    </row>
    <row r="36" spans="2:14" x14ac:dyDescent="0.3">
      <c r="B36" s="8" t="s">
        <v>17</v>
      </c>
      <c r="C36" s="104"/>
      <c r="D36" s="105"/>
      <c r="E36" s="105"/>
      <c r="F36" s="105"/>
      <c r="G36" s="106"/>
      <c r="H36" s="33"/>
      <c r="I36" s="34"/>
      <c r="J36" s="34"/>
      <c r="K36" s="34"/>
      <c r="L36" s="34"/>
      <c r="M36" s="34"/>
      <c r="N36" s="34"/>
    </row>
    <row r="37" spans="2:14" x14ac:dyDescent="0.3">
      <c r="B37" s="8" t="s">
        <v>18</v>
      </c>
      <c r="C37" s="104"/>
      <c r="D37" s="105"/>
      <c r="E37" s="105"/>
      <c r="F37" s="105"/>
      <c r="G37" s="106"/>
      <c r="H37" s="33"/>
      <c r="I37" s="34"/>
      <c r="J37" s="34"/>
      <c r="K37" s="34"/>
      <c r="L37" s="34"/>
      <c r="M37" s="34"/>
      <c r="N37" s="34"/>
    </row>
    <row r="38" spans="2:14" x14ac:dyDescent="0.3">
      <c r="B38" s="8" t="s">
        <v>19</v>
      </c>
      <c r="C38" s="104"/>
      <c r="D38" s="105"/>
      <c r="E38" s="105"/>
      <c r="F38" s="105"/>
      <c r="G38" s="106"/>
      <c r="H38" s="33"/>
      <c r="I38" s="34"/>
      <c r="J38" s="34"/>
      <c r="K38" s="34"/>
      <c r="L38" s="34"/>
      <c r="M38" s="34"/>
      <c r="N38" s="34"/>
    </row>
    <row r="39" spans="2:14" x14ac:dyDescent="0.3">
      <c r="B39" s="8" t="s">
        <v>20</v>
      </c>
      <c r="C39" s="104"/>
      <c r="D39" s="105"/>
      <c r="E39" s="105"/>
      <c r="F39" s="105"/>
      <c r="G39" s="106"/>
      <c r="H39" s="33"/>
      <c r="I39" s="34"/>
      <c r="J39" s="34"/>
      <c r="K39" s="34"/>
      <c r="L39" s="34"/>
      <c r="M39" s="34"/>
      <c r="N39" s="34"/>
    </row>
    <row r="40" spans="2:14" x14ac:dyDescent="0.3">
      <c r="B40" s="8" t="s">
        <v>21</v>
      </c>
      <c r="C40" s="104"/>
      <c r="D40" s="105"/>
      <c r="E40" s="105"/>
      <c r="F40" s="105"/>
      <c r="G40" s="106"/>
      <c r="H40" s="33"/>
      <c r="I40" s="34"/>
      <c r="J40" s="34"/>
      <c r="K40" s="34"/>
      <c r="L40" s="34"/>
      <c r="M40" s="34"/>
      <c r="N40" s="34"/>
    </row>
    <row r="41" spans="2:14" x14ac:dyDescent="0.3">
      <c r="B41" s="3"/>
      <c r="C41" s="5"/>
    </row>
    <row r="42" spans="2:14" x14ac:dyDescent="0.3">
      <c r="D42" s="2"/>
      <c r="E42" s="2"/>
      <c r="F42" s="2"/>
      <c r="I42" s="6" t="s">
        <v>4</v>
      </c>
      <c r="J42" s="6" t="s">
        <v>4</v>
      </c>
      <c r="K42" s="6" t="s">
        <v>4</v>
      </c>
      <c r="L42" s="6" t="s">
        <v>4</v>
      </c>
      <c r="M42" s="6" t="s">
        <v>4</v>
      </c>
      <c r="N42" s="6" t="s">
        <v>4</v>
      </c>
    </row>
    <row r="43" spans="2:14" ht="16.3" thickBot="1" x14ac:dyDescent="0.35">
      <c r="B43" s="4" t="s">
        <v>24</v>
      </c>
      <c r="D43" s="2"/>
      <c r="E43" s="2"/>
      <c r="F43" s="2"/>
      <c r="I43" s="7" t="s">
        <v>6</v>
      </c>
      <c r="J43" s="7" t="s">
        <v>7</v>
      </c>
      <c r="K43" s="7" t="s">
        <v>8</v>
      </c>
      <c r="L43" s="7" t="s">
        <v>9</v>
      </c>
      <c r="M43" s="7" t="s">
        <v>10</v>
      </c>
      <c r="N43" s="7" t="s">
        <v>11</v>
      </c>
    </row>
    <row r="44" spans="2:14" x14ac:dyDescent="0.3">
      <c r="D44" s="2"/>
      <c r="E44" s="2"/>
      <c r="F44" s="2"/>
    </row>
    <row r="45" spans="2:14" ht="34.450000000000003" customHeight="1" x14ac:dyDescent="0.3">
      <c r="B45" s="8" t="s">
        <v>12</v>
      </c>
      <c r="C45" s="107" t="s">
        <v>123</v>
      </c>
      <c r="D45" s="108"/>
      <c r="E45" s="108"/>
      <c r="F45" s="108"/>
      <c r="G45" s="108"/>
      <c r="H45" s="109"/>
      <c r="I45" s="35" t="s">
        <v>124</v>
      </c>
      <c r="J45" s="35" t="s">
        <v>125</v>
      </c>
      <c r="K45" s="35" t="s">
        <v>126</v>
      </c>
      <c r="L45" s="35" t="s">
        <v>127</v>
      </c>
      <c r="M45" s="35" t="s">
        <v>128</v>
      </c>
      <c r="N45" s="35" t="s">
        <v>129</v>
      </c>
    </row>
    <row r="46" spans="2:14" ht="15.85" customHeight="1" x14ac:dyDescent="0.3">
      <c r="B46" s="8" t="s">
        <v>13</v>
      </c>
      <c r="C46" s="101"/>
      <c r="D46" s="101"/>
      <c r="E46" s="101"/>
      <c r="F46" s="101"/>
      <c r="G46" s="101"/>
      <c r="H46" s="101"/>
      <c r="I46" s="9"/>
      <c r="J46" s="9"/>
      <c r="K46" s="9"/>
      <c r="L46" s="9"/>
      <c r="M46" s="9"/>
      <c r="N46" s="9"/>
    </row>
    <row r="47" spans="2:14" ht="15.85" customHeight="1" x14ac:dyDescent="0.3">
      <c r="B47" s="8" t="s">
        <v>14</v>
      </c>
      <c r="C47" s="101"/>
      <c r="D47" s="101"/>
      <c r="E47" s="101"/>
      <c r="F47" s="101"/>
      <c r="G47" s="101"/>
      <c r="H47" s="101"/>
      <c r="I47" s="9"/>
      <c r="J47" s="9"/>
      <c r="K47" s="9"/>
      <c r="L47" s="9"/>
      <c r="M47" s="9"/>
      <c r="N47" s="9"/>
    </row>
    <row r="48" spans="2:14" x14ac:dyDescent="0.3">
      <c r="B48" s="8" t="s">
        <v>15</v>
      </c>
      <c r="C48" s="101"/>
      <c r="D48" s="101"/>
      <c r="E48" s="101"/>
      <c r="F48" s="101"/>
      <c r="G48" s="101"/>
      <c r="H48" s="101"/>
      <c r="I48" s="9"/>
      <c r="J48" s="9"/>
      <c r="K48" s="9"/>
      <c r="L48" s="9"/>
      <c r="M48" s="9"/>
      <c r="N48" s="9"/>
    </row>
    <row r="49" spans="2:14" x14ac:dyDescent="0.3">
      <c r="B49" s="8" t="s">
        <v>16</v>
      </c>
      <c r="C49" s="101"/>
      <c r="D49" s="101"/>
      <c r="E49" s="101"/>
      <c r="F49" s="101"/>
      <c r="G49" s="101"/>
      <c r="H49" s="101"/>
      <c r="I49" s="9"/>
      <c r="J49" s="9"/>
      <c r="K49" s="9"/>
      <c r="L49" s="9"/>
      <c r="M49" s="9"/>
      <c r="N49" s="9"/>
    </row>
    <row r="50" spans="2:14" x14ac:dyDescent="0.3">
      <c r="B50" s="8" t="s">
        <v>17</v>
      </c>
      <c r="C50" s="101"/>
      <c r="D50" s="101"/>
      <c r="E50" s="101"/>
      <c r="F50" s="101"/>
      <c r="G50" s="101"/>
      <c r="H50" s="101"/>
      <c r="I50" s="9"/>
      <c r="J50" s="9"/>
      <c r="K50" s="9"/>
      <c r="L50" s="9"/>
      <c r="M50" s="9"/>
      <c r="N50" s="9"/>
    </row>
    <row r="51" spans="2:14" x14ac:dyDescent="0.3">
      <c r="B51" s="8" t="s">
        <v>18</v>
      </c>
      <c r="C51" s="101"/>
      <c r="D51" s="101"/>
      <c r="E51" s="101"/>
      <c r="F51" s="101"/>
      <c r="G51" s="101"/>
      <c r="H51" s="101"/>
      <c r="I51" s="9"/>
      <c r="J51" s="9"/>
      <c r="K51" s="9"/>
      <c r="L51" s="9"/>
      <c r="M51" s="9"/>
      <c r="N51" s="9"/>
    </row>
    <row r="52" spans="2:14" x14ac:dyDescent="0.3">
      <c r="B52" s="8" t="s">
        <v>19</v>
      </c>
      <c r="C52" s="101"/>
      <c r="D52" s="101"/>
      <c r="E52" s="101"/>
      <c r="F52" s="101"/>
      <c r="G52" s="101"/>
      <c r="H52" s="101"/>
      <c r="I52" s="9"/>
      <c r="J52" s="9"/>
      <c r="K52" s="9"/>
      <c r="L52" s="9"/>
      <c r="M52" s="9"/>
      <c r="N52" s="9"/>
    </row>
    <row r="53" spans="2:14" x14ac:dyDescent="0.3">
      <c r="B53" s="8" t="s">
        <v>20</v>
      </c>
      <c r="C53" s="101"/>
      <c r="D53" s="101"/>
      <c r="E53" s="101"/>
      <c r="F53" s="101"/>
      <c r="G53" s="101"/>
      <c r="H53" s="101"/>
      <c r="I53" s="9"/>
      <c r="J53" s="9"/>
      <c r="K53" s="9"/>
      <c r="L53" s="9"/>
      <c r="M53" s="9"/>
      <c r="N53" s="9"/>
    </row>
    <row r="54" spans="2:14" x14ac:dyDescent="0.3">
      <c r="B54" s="8" t="s">
        <v>21</v>
      </c>
      <c r="C54" s="101"/>
      <c r="D54" s="101"/>
      <c r="E54" s="101"/>
      <c r="F54" s="101"/>
      <c r="G54" s="101"/>
      <c r="H54" s="101"/>
      <c r="I54" s="9"/>
      <c r="J54" s="9"/>
      <c r="K54" s="9"/>
      <c r="L54" s="9"/>
      <c r="M54" s="9"/>
      <c r="N54" s="9"/>
    </row>
  </sheetData>
  <mergeCells count="30">
    <mergeCell ref="C54:H54"/>
    <mergeCell ref="C39:G39"/>
    <mergeCell ref="C40:G40"/>
    <mergeCell ref="C45:H45"/>
    <mergeCell ref="C46:H46"/>
    <mergeCell ref="C47:H47"/>
    <mergeCell ref="C48:H48"/>
    <mergeCell ref="C49:H49"/>
    <mergeCell ref="C50:H50"/>
    <mergeCell ref="C51:H51"/>
    <mergeCell ref="C52:H52"/>
    <mergeCell ref="C53:H53"/>
    <mergeCell ref="C38:G38"/>
    <mergeCell ref="C19:H19"/>
    <mergeCell ref="C24:G24"/>
    <mergeCell ref="C25:G25"/>
    <mergeCell ref="C26:G26"/>
    <mergeCell ref="C31:H31"/>
    <mergeCell ref="C32:H32"/>
    <mergeCell ref="C33:H33"/>
    <mergeCell ref="C34:G34"/>
    <mergeCell ref="C35:G35"/>
    <mergeCell ref="C36:G36"/>
    <mergeCell ref="C37:G37"/>
    <mergeCell ref="C18:H18"/>
    <mergeCell ref="B1:N1"/>
    <mergeCell ref="B2:N2"/>
    <mergeCell ref="B3:N3"/>
    <mergeCell ref="B10:N12"/>
    <mergeCell ref="C17:H17"/>
  </mergeCells>
  <pageMargins left="0.7" right="0.7" top="0.75" bottom="0.75" header="0.3" footer="0.3"/>
  <pageSetup scale="71" fitToHeight="0" orientation="landscape" horizontalDpi="4294967295" verticalDpi="4294967295" r:id="rId1"/>
  <rowBreaks count="1" manualBreakCount="1">
    <brk id="40" max="16383"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AC3705-1966-4453-90C8-6CE808F0DED2}">
  <sheetPr>
    <pageSetUpPr fitToPage="1"/>
  </sheetPr>
  <dimension ref="A1:N54"/>
  <sheetViews>
    <sheetView zoomScaleNormal="100" workbookViewId="0">
      <selection activeCell="B5" sqref="B5"/>
    </sheetView>
  </sheetViews>
  <sheetFormatPr defaultRowHeight="15.65" x14ac:dyDescent="0.3"/>
  <cols>
    <col min="1" max="1" width="9.109375" style="2"/>
    <col min="2" max="2" width="6"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s>
  <sheetData>
    <row r="1" spans="2:14" x14ac:dyDescent="0.3">
      <c r="B1" s="102" t="s">
        <v>0</v>
      </c>
      <c r="C1" s="102"/>
      <c r="D1" s="102"/>
      <c r="E1" s="102"/>
      <c r="F1" s="102"/>
      <c r="G1" s="102"/>
      <c r="H1" s="102"/>
      <c r="I1" s="102"/>
      <c r="J1" s="102"/>
      <c r="K1" s="102"/>
      <c r="L1" s="102"/>
      <c r="M1" s="102"/>
      <c r="N1" s="102"/>
    </row>
    <row r="2" spans="2:14" x14ac:dyDescent="0.3">
      <c r="B2" s="102" t="s">
        <v>1</v>
      </c>
      <c r="C2" s="102"/>
      <c r="D2" s="102"/>
      <c r="E2" s="102"/>
      <c r="F2" s="102"/>
      <c r="G2" s="102"/>
      <c r="H2" s="102"/>
      <c r="I2" s="102"/>
      <c r="J2" s="102"/>
      <c r="K2" s="102"/>
      <c r="L2" s="102"/>
      <c r="M2" s="102"/>
      <c r="N2" s="102"/>
    </row>
    <row r="3" spans="2:14" x14ac:dyDescent="0.3">
      <c r="B3" s="102" t="s">
        <v>25</v>
      </c>
      <c r="C3" s="102"/>
      <c r="D3" s="102"/>
      <c r="E3" s="102"/>
      <c r="F3" s="102"/>
      <c r="G3" s="102"/>
      <c r="H3" s="102"/>
      <c r="I3" s="102"/>
      <c r="J3" s="102"/>
      <c r="K3" s="102"/>
      <c r="L3" s="102"/>
      <c r="M3" s="102"/>
      <c r="N3" s="102"/>
    </row>
    <row r="4" spans="2:14" x14ac:dyDescent="0.3">
      <c r="B4" s="121" t="s">
        <v>484</v>
      </c>
      <c r="C4" s="122"/>
      <c r="D4" s="122"/>
      <c r="E4" s="122"/>
      <c r="F4" s="14"/>
      <c r="G4" s="14"/>
      <c r="H4" s="14"/>
      <c r="I4" s="14"/>
      <c r="J4" s="14"/>
      <c r="K4" s="14"/>
      <c r="L4" s="14"/>
      <c r="M4" s="14"/>
      <c r="N4" s="14"/>
    </row>
    <row r="5" spans="2:14" x14ac:dyDescent="0.3">
      <c r="B5" s="3" t="s">
        <v>198</v>
      </c>
      <c r="C5" s="14"/>
      <c r="D5" s="14"/>
      <c r="E5" s="14"/>
      <c r="F5" s="14"/>
      <c r="G5" s="14"/>
      <c r="H5" s="14"/>
      <c r="I5" s="14"/>
      <c r="J5" s="14"/>
      <c r="K5" s="14"/>
      <c r="L5" s="14"/>
      <c r="M5" s="14"/>
      <c r="N5" s="14"/>
    </row>
    <row r="6" spans="2:14" x14ac:dyDescent="0.3">
      <c r="B6" s="3" t="s">
        <v>28</v>
      </c>
      <c r="C6" s="14"/>
      <c r="D6" s="14"/>
      <c r="E6" s="14"/>
      <c r="F6" s="14"/>
      <c r="G6" s="14"/>
      <c r="H6" s="14"/>
      <c r="I6" s="14"/>
      <c r="J6" s="14"/>
      <c r="K6" s="14"/>
      <c r="L6" s="14"/>
      <c r="M6" s="14"/>
      <c r="N6" s="14"/>
    </row>
    <row r="7" spans="2:14" x14ac:dyDescent="0.3">
      <c r="B7" s="121" t="s">
        <v>483</v>
      </c>
      <c r="C7" s="122"/>
      <c r="E7" s="14"/>
      <c r="G7" s="14"/>
      <c r="H7" s="14"/>
      <c r="I7" s="14"/>
      <c r="J7" s="14"/>
      <c r="K7" s="14"/>
      <c r="L7" s="14"/>
      <c r="M7" s="14"/>
      <c r="N7" s="14"/>
    </row>
    <row r="9" spans="2:14" x14ac:dyDescent="0.3">
      <c r="B9" s="4" t="s">
        <v>3</v>
      </c>
    </row>
    <row r="10" spans="2:14" x14ac:dyDescent="0.3">
      <c r="B10" s="103" t="s">
        <v>199</v>
      </c>
      <c r="C10" s="103"/>
      <c r="D10" s="103"/>
      <c r="E10" s="103"/>
      <c r="F10" s="103"/>
      <c r="G10" s="103"/>
      <c r="H10" s="103"/>
      <c r="I10" s="103"/>
      <c r="J10" s="103"/>
      <c r="K10" s="103"/>
      <c r="L10" s="103"/>
      <c r="M10" s="103"/>
      <c r="N10" s="103"/>
    </row>
    <row r="11" spans="2:14" x14ac:dyDescent="0.3">
      <c r="B11" s="103"/>
      <c r="C11" s="103"/>
      <c r="D11" s="103"/>
      <c r="E11" s="103"/>
      <c r="F11" s="103"/>
      <c r="G11" s="103"/>
      <c r="H11" s="103"/>
      <c r="I11" s="103"/>
      <c r="J11" s="103"/>
      <c r="K11" s="103"/>
      <c r="L11" s="103"/>
      <c r="M11" s="103"/>
      <c r="N11" s="103"/>
    </row>
    <row r="12" spans="2:14" x14ac:dyDescent="0.3">
      <c r="B12" s="103"/>
      <c r="C12" s="103"/>
      <c r="D12" s="103"/>
      <c r="E12" s="103"/>
      <c r="F12" s="103"/>
      <c r="G12" s="103"/>
      <c r="H12" s="103"/>
      <c r="I12" s="103"/>
      <c r="J12" s="103"/>
      <c r="K12" s="103"/>
      <c r="L12" s="103"/>
      <c r="M12" s="103"/>
      <c r="N12" s="103"/>
    </row>
    <row r="13" spans="2:14" x14ac:dyDescent="0.3">
      <c r="D13" s="2"/>
      <c r="E13" s="2"/>
      <c r="F13" s="2"/>
      <c r="G13" s="2"/>
      <c r="H13" s="2"/>
      <c r="I13" s="2"/>
      <c r="J13" s="2"/>
    </row>
    <row r="14" spans="2:14" x14ac:dyDescent="0.3">
      <c r="B14" s="1"/>
      <c r="C14" s="1"/>
      <c r="D14" s="14"/>
      <c r="E14" s="14"/>
      <c r="F14" s="14"/>
      <c r="G14" s="14"/>
      <c r="H14" s="14"/>
      <c r="I14" s="6" t="s">
        <v>4</v>
      </c>
      <c r="J14" s="6" t="s">
        <v>4</v>
      </c>
      <c r="K14" s="6" t="s">
        <v>4</v>
      </c>
      <c r="L14" s="6" t="s">
        <v>4</v>
      </c>
      <c r="M14" s="6" t="s">
        <v>4</v>
      </c>
      <c r="N14" s="6" t="s">
        <v>4</v>
      </c>
    </row>
    <row r="15" spans="2:14" ht="16.3" thickBot="1" x14ac:dyDescent="0.35">
      <c r="B15" s="4" t="s">
        <v>5</v>
      </c>
      <c r="C15" s="1"/>
      <c r="D15" s="14"/>
      <c r="E15" s="14"/>
      <c r="F15" s="14"/>
      <c r="G15" s="14"/>
      <c r="H15" s="14"/>
      <c r="I15" s="7" t="s">
        <v>6</v>
      </c>
      <c r="J15" s="7" t="s">
        <v>7</v>
      </c>
      <c r="K15" s="7" t="s">
        <v>8</v>
      </c>
      <c r="L15" s="7" t="s">
        <v>9</v>
      </c>
      <c r="M15" s="7" t="s">
        <v>10</v>
      </c>
      <c r="N15" s="7" t="s">
        <v>11</v>
      </c>
    </row>
    <row r="17" spans="2:14" x14ac:dyDescent="0.3">
      <c r="B17" s="8" t="s">
        <v>12</v>
      </c>
      <c r="C17" s="101" t="s">
        <v>200</v>
      </c>
      <c r="D17" s="101"/>
      <c r="E17" s="101"/>
      <c r="F17" s="101"/>
      <c r="G17" s="101"/>
      <c r="H17" s="101"/>
      <c r="I17" s="47">
        <v>615</v>
      </c>
      <c r="J17" s="15">
        <f>I17*1.2</f>
        <v>738</v>
      </c>
      <c r="K17" s="15">
        <f>J17*1.1</f>
        <v>811.80000000000007</v>
      </c>
      <c r="L17" s="15">
        <f t="shared" ref="L17:N21" si="0">K17</f>
        <v>811.80000000000007</v>
      </c>
      <c r="M17" s="15">
        <f t="shared" si="0"/>
        <v>811.80000000000007</v>
      </c>
      <c r="N17" s="15">
        <f t="shared" si="0"/>
        <v>811.80000000000007</v>
      </c>
    </row>
    <row r="18" spans="2:14" x14ac:dyDescent="0.3">
      <c r="B18" s="8" t="s">
        <v>13</v>
      </c>
      <c r="C18" s="101" t="s">
        <v>201</v>
      </c>
      <c r="D18" s="101"/>
      <c r="E18" s="101"/>
      <c r="F18" s="101"/>
      <c r="G18" s="101"/>
      <c r="H18" s="101"/>
      <c r="I18" s="15">
        <f>466*1.2</f>
        <v>559.19999999999993</v>
      </c>
      <c r="J18" s="15">
        <f>I18*1.2</f>
        <v>671.03999999999985</v>
      </c>
      <c r="K18" s="15">
        <f>J18*1.1</f>
        <v>738.14399999999989</v>
      </c>
      <c r="L18" s="15">
        <f t="shared" si="0"/>
        <v>738.14399999999989</v>
      </c>
      <c r="M18" s="15">
        <f t="shared" si="0"/>
        <v>738.14399999999989</v>
      </c>
      <c r="N18" s="15">
        <f t="shared" si="0"/>
        <v>738.14399999999989</v>
      </c>
    </row>
    <row r="19" spans="2:14" x14ac:dyDescent="0.3">
      <c r="B19" s="8" t="s">
        <v>14</v>
      </c>
      <c r="C19" s="101" t="s">
        <v>202</v>
      </c>
      <c r="D19" s="101"/>
      <c r="E19" s="101"/>
      <c r="F19" s="101"/>
      <c r="G19" s="101"/>
      <c r="H19" s="101"/>
      <c r="I19" s="15">
        <f>101*1.2</f>
        <v>121.19999999999999</v>
      </c>
      <c r="J19" s="15">
        <f>I19*1.2</f>
        <v>145.43999999999997</v>
      </c>
      <c r="K19" s="15">
        <f>J19*1.1</f>
        <v>159.98399999999998</v>
      </c>
      <c r="L19" s="15">
        <f t="shared" si="0"/>
        <v>159.98399999999998</v>
      </c>
      <c r="M19" s="15">
        <f t="shared" si="0"/>
        <v>159.98399999999998</v>
      </c>
      <c r="N19" s="15">
        <f t="shared" si="0"/>
        <v>159.98399999999998</v>
      </c>
    </row>
    <row r="20" spans="2:14" x14ac:dyDescent="0.3">
      <c r="B20" s="48" t="s">
        <v>15</v>
      </c>
      <c r="C20" s="107" t="s">
        <v>203</v>
      </c>
      <c r="D20" s="108"/>
      <c r="E20" s="108"/>
      <c r="F20" s="108"/>
      <c r="G20" s="108"/>
      <c r="H20" s="109"/>
      <c r="I20" s="15">
        <f>15*1.2</f>
        <v>18</v>
      </c>
      <c r="J20" s="15">
        <f>I20*1.2</f>
        <v>21.599999999999998</v>
      </c>
      <c r="K20" s="15">
        <f>J20*1.1</f>
        <v>23.759999999999998</v>
      </c>
      <c r="L20" s="15">
        <f t="shared" si="0"/>
        <v>23.759999999999998</v>
      </c>
      <c r="M20" s="15">
        <f t="shared" si="0"/>
        <v>23.759999999999998</v>
      </c>
      <c r="N20" s="15">
        <f t="shared" si="0"/>
        <v>23.759999999999998</v>
      </c>
    </row>
    <row r="21" spans="2:14" x14ac:dyDescent="0.3">
      <c r="B21" s="49">
        <v>5</v>
      </c>
      <c r="C21" s="101" t="s">
        <v>204</v>
      </c>
      <c r="D21" s="101"/>
      <c r="E21" s="101"/>
      <c r="F21" s="101"/>
      <c r="G21" s="101"/>
      <c r="H21" s="101"/>
      <c r="I21" s="50">
        <f>481*1.2</f>
        <v>577.19999999999993</v>
      </c>
      <c r="J21" s="50">
        <f>I21*1.2</f>
        <v>692.63999999999987</v>
      </c>
      <c r="K21" s="50">
        <f>J21*1.1</f>
        <v>761.90399999999988</v>
      </c>
      <c r="L21" s="50">
        <f t="shared" si="0"/>
        <v>761.90399999999988</v>
      </c>
      <c r="M21" s="50">
        <f t="shared" si="0"/>
        <v>761.90399999999988</v>
      </c>
      <c r="N21" s="50">
        <f t="shared" si="0"/>
        <v>761.90399999999988</v>
      </c>
    </row>
    <row r="22" spans="2:14" x14ac:dyDescent="0.3">
      <c r="B22" s="8" t="s">
        <v>17</v>
      </c>
      <c r="C22" s="101"/>
      <c r="D22" s="101"/>
      <c r="E22" s="101"/>
      <c r="F22" s="101"/>
      <c r="G22" s="101"/>
      <c r="H22" s="101"/>
      <c r="I22" s="9"/>
      <c r="J22" s="9"/>
      <c r="K22" s="9"/>
      <c r="L22" s="9"/>
      <c r="M22" s="9"/>
      <c r="N22" s="9"/>
    </row>
    <row r="23" spans="2:14" x14ac:dyDescent="0.3">
      <c r="B23" s="8" t="s">
        <v>18</v>
      </c>
      <c r="C23" s="101"/>
      <c r="D23" s="101"/>
      <c r="E23" s="101"/>
      <c r="F23" s="101"/>
      <c r="G23" s="101"/>
      <c r="H23" s="101"/>
      <c r="I23" s="9"/>
      <c r="J23" s="9"/>
      <c r="K23" s="9"/>
      <c r="L23" s="9"/>
      <c r="M23" s="9"/>
      <c r="N23" s="9"/>
    </row>
    <row r="24" spans="2:14" x14ac:dyDescent="0.3">
      <c r="B24" s="8" t="s">
        <v>19</v>
      </c>
      <c r="C24" s="101"/>
      <c r="D24" s="101"/>
      <c r="E24" s="101"/>
      <c r="F24" s="101"/>
      <c r="G24" s="101"/>
      <c r="H24" s="101"/>
      <c r="I24" s="9"/>
      <c r="J24" s="9"/>
      <c r="K24" s="9"/>
      <c r="L24" s="9"/>
      <c r="M24" s="9"/>
      <c r="N24" s="9"/>
    </row>
    <row r="25" spans="2:14" x14ac:dyDescent="0.3">
      <c r="B25" s="8" t="s">
        <v>20</v>
      </c>
      <c r="C25" s="101"/>
      <c r="D25" s="101"/>
      <c r="E25" s="101"/>
      <c r="F25" s="101"/>
      <c r="G25" s="101"/>
      <c r="H25" s="101"/>
      <c r="I25" s="9"/>
      <c r="J25" s="9"/>
      <c r="K25" s="9"/>
      <c r="L25" s="9"/>
      <c r="M25" s="9"/>
      <c r="N25" s="9"/>
    </row>
    <row r="26" spans="2:14" x14ac:dyDescent="0.3">
      <c r="B26" s="8" t="s">
        <v>21</v>
      </c>
      <c r="C26" s="101"/>
      <c r="D26" s="101"/>
      <c r="E26" s="101"/>
      <c r="F26" s="101"/>
      <c r="G26" s="101"/>
      <c r="H26" s="101"/>
      <c r="I26" s="9"/>
      <c r="J26" s="9"/>
      <c r="K26" s="9"/>
      <c r="L26" s="9"/>
      <c r="M26" s="9"/>
      <c r="N26" s="9"/>
    </row>
    <row r="27" spans="2:14" x14ac:dyDescent="0.3">
      <c r="B27" s="8"/>
      <c r="C27" s="10"/>
      <c r="D27" s="10"/>
      <c r="E27" s="10"/>
      <c r="F27" s="10"/>
      <c r="G27" s="10"/>
      <c r="H27" s="11"/>
      <c r="I27" s="12"/>
      <c r="J27" s="12"/>
      <c r="K27" s="12"/>
      <c r="L27" s="12"/>
      <c r="M27" s="12"/>
      <c r="N27" s="12"/>
    </row>
    <row r="28" spans="2:14" x14ac:dyDescent="0.3">
      <c r="H28" s="6" t="s">
        <v>4</v>
      </c>
      <c r="I28" s="6" t="s">
        <v>4</v>
      </c>
      <c r="J28" s="6" t="s">
        <v>4</v>
      </c>
      <c r="K28" s="6" t="s">
        <v>4</v>
      </c>
      <c r="L28" s="6" t="s">
        <v>4</v>
      </c>
      <c r="M28" s="6" t="s">
        <v>4</v>
      </c>
      <c r="N28" s="6" t="s">
        <v>4</v>
      </c>
    </row>
    <row r="29" spans="2:14" ht="16.3" thickBot="1" x14ac:dyDescent="0.35">
      <c r="B29" s="4" t="s">
        <v>22</v>
      </c>
      <c r="H29" s="7" t="s">
        <v>23</v>
      </c>
      <c r="I29" s="7" t="s">
        <v>6</v>
      </c>
      <c r="J29" s="7" t="s">
        <v>7</v>
      </c>
      <c r="K29" s="7" t="s">
        <v>8</v>
      </c>
      <c r="L29" s="7" t="s">
        <v>9</v>
      </c>
      <c r="M29" s="7" t="s">
        <v>10</v>
      </c>
      <c r="N29" s="7" t="s">
        <v>11</v>
      </c>
    </row>
    <row r="30" spans="2:14" x14ac:dyDescent="0.3">
      <c r="D30" s="2"/>
      <c r="E30" s="2"/>
      <c r="F30" s="2"/>
      <c r="G30" s="2"/>
    </row>
    <row r="31" spans="2:14" x14ac:dyDescent="0.3">
      <c r="B31" s="8" t="s">
        <v>12</v>
      </c>
      <c r="C31" s="107" t="s">
        <v>205</v>
      </c>
      <c r="D31" s="108"/>
      <c r="E31" s="108"/>
      <c r="F31" s="108"/>
      <c r="G31" s="109"/>
      <c r="H31" s="51">
        <v>560</v>
      </c>
      <c r="I31" s="15">
        <f>H31*1.2</f>
        <v>672</v>
      </c>
      <c r="J31" s="15">
        <f>I31*1.2</f>
        <v>806.4</v>
      </c>
      <c r="K31" s="15">
        <f>J31*1.1</f>
        <v>887.04000000000008</v>
      </c>
      <c r="L31" s="15">
        <f t="shared" ref="L31:N32" si="1">K31</f>
        <v>887.04000000000008</v>
      </c>
      <c r="M31" s="15">
        <f t="shared" si="1"/>
        <v>887.04000000000008</v>
      </c>
      <c r="N31" s="15">
        <f t="shared" si="1"/>
        <v>887.04000000000008</v>
      </c>
    </row>
    <row r="32" spans="2:14" x14ac:dyDescent="0.3">
      <c r="B32" s="8" t="s">
        <v>13</v>
      </c>
      <c r="C32" s="107" t="s">
        <v>206</v>
      </c>
      <c r="D32" s="108"/>
      <c r="E32" s="108"/>
      <c r="F32" s="108"/>
      <c r="G32" s="109"/>
      <c r="H32" s="51">
        <v>545</v>
      </c>
      <c r="I32" s="15">
        <f>H32*1.2</f>
        <v>654</v>
      </c>
      <c r="J32" s="15">
        <f>I32*1.2</f>
        <v>784.8</v>
      </c>
      <c r="K32" s="15">
        <f>J32*1.1</f>
        <v>863.28</v>
      </c>
      <c r="L32" s="15">
        <f t="shared" si="1"/>
        <v>863.28</v>
      </c>
      <c r="M32" s="15">
        <f t="shared" si="1"/>
        <v>863.28</v>
      </c>
      <c r="N32" s="15">
        <f t="shared" si="1"/>
        <v>863.28</v>
      </c>
    </row>
    <row r="33" spans="2:14" x14ac:dyDescent="0.3">
      <c r="B33" s="8" t="s">
        <v>14</v>
      </c>
      <c r="C33" s="104"/>
      <c r="D33" s="105"/>
      <c r="E33" s="105"/>
      <c r="F33" s="105"/>
      <c r="G33" s="106"/>
      <c r="H33" s="13"/>
      <c r="I33" s="9"/>
      <c r="J33" s="9"/>
      <c r="K33" s="9"/>
      <c r="L33" s="9"/>
      <c r="M33" s="9"/>
      <c r="N33" s="9"/>
    </row>
    <row r="34" spans="2:14" x14ac:dyDescent="0.3">
      <c r="B34" s="8" t="s">
        <v>15</v>
      </c>
      <c r="C34" s="104"/>
      <c r="D34" s="105"/>
      <c r="E34" s="105"/>
      <c r="F34" s="105"/>
      <c r="G34" s="106"/>
      <c r="H34" s="13"/>
      <c r="I34" s="9"/>
      <c r="J34" s="9"/>
      <c r="K34" s="9"/>
      <c r="L34" s="9"/>
      <c r="M34" s="9"/>
      <c r="N34" s="9"/>
    </row>
    <row r="35" spans="2:14" x14ac:dyDescent="0.3">
      <c r="B35" s="8" t="s">
        <v>16</v>
      </c>
      <c r="C35" s="104"/>
      <c r="D35" s="105"/>
      <c r="E35" s="105"/>
      <c r="F35" s="105"/>
      <c r="G35" s="106"/>
      <c r="H35" s="13"/>
      <c r="I35" s="9"/>
      <c r="J35" s="9"/>
      <c r="K35" s="9"/>
      <c r="L35" s="9"/>
      <c r="M35" s="9"/>
      <c r="N35" s="9"/>
    </row>
    <row r="36" spans="2:14" x14ac:dyDescent="0.3">
      <c r="B36" s="8" t="s">
        <v>17</v>
      </c>
      <c r="C36" s="104"/>
      <c r="D36" s="105"/>
      <c r="E36" s="105"/>
      <c r="F36" s="105"/>
      <c r="G36" s="106"/>
      <c r="H36" s="13"/>
      <c r="I36" s="9"/>
      <c r="J36" s="9"/>
      <c r="K36" s="9"/>
      <c r="L36" s="9"/>
      <c r="M36" s="9"/>
      <c r="N36" s="9"/>
    </row>
    <row r="37" spans="2:14" x14ac:dyDescent="0.3">
      <c r="B37" s="8" t="s">
        <v>18</v>
      </c>
      <c r="C37" s="104"/>
      <c r="D37" s="105"/>
      <c r="E37" s="105"/>
      <c r="F37" s="105"/>
      <c r="G37" s="106"/>
      <c r="H37" s="13"/>
      <c r="I37" s="9"/>
      <c r="J37" s="9"/>
      <c r="K37" s="9"/>
      <c r="L37" s="9"/>
      <c r="M37" s="9"/>
      <c r="N37" s="9"/>
    </row>
    <row r="38" spans="2:14" x14ac:dyDescent="0.3">
      <c r="B38" s="8" t="s">
        <v>19</v>
      </c>
      <c r="C38" s="104"/>
      <c r="D38" s="105"/>
      <c r="E38" s="105"/>
      <c r="F38" s="105"/>
      <c r="G38" s="106"/>
      <c r="H38" s="13"/>
      <c r="I38" s="9"/>
      <c r="J38" s="9"/>
      <c r="K38" s="9"/>
      <c r="L38" s="9"/>
      <c r="M38" s="9"/>
      <c r="N38" s="9"/>
    </row>
    <row r="39" spans="2:14" x14ac:dyDescent="0.3">
      <c r="B39" s="8" t="s">
        <v>20</v>
      </c>
      <c r="C39" s="104"/>
      <c r="D39" s="105"/>
      <c r="E39" s="105"/>
      <c r="F39" s="105"/>
      <c r="G39" s="106"/>
      <c r="H39" s="13"/>
      <c r="I39" s="9"/>
      <c r="J39" s="9"/>
      <c r="K39" s="9"/>
      <c r="L39" s="9"/>
      <c r="M39" s="9"/>
      <c r="N39" s="9"/>
    </row>
    <row r="40" spans="2:14" x14ac:dyDescent="0.3">
      <c r="B40" s="8" t="s">
        <v>21</v>
      </c>
      <c r="C40" s="104"/>
      <c r="D40" s="105"/>
      <c r="E40" s="105"/>
      <c r="F40" s="105"/>
      <c r="G40" s="106"/>
      <c r="H40" s="13"/>
      <c r="I40" s="9"/>
      <c r="J40" s="9"/>
      <c r="K40" s="9"/>
      <c r="L40" s="9"/>
      <c r="M40" s="9"/>
      <c r="N40" s="9"/>
    </row>
    <row r="41" spans="2:14" x14ac:dyDescent="0.3">
      <c r="B41" s="3"/>
      <c r="C41" s="5"/>
    </row>
    <row r="42" spans="2:14" x14ac:dyDescent="0.3">
      <c r="D42" s="2"/>
      <c r="E42" s="2"/>
      <c r="F42" s="2"/>
      <c r="I42" s="6" t="s">
        <v>4</v>
      </c>
      <c r="J42" s="6" t="s">
        <v>4</v>
      </c>
      <c r="K42" s="6" t="s">
        <v>4</v>
      </c>
      <c r="L42" s="6" t="s">
        <v>4</v>
      </c>
      <c r="M42" s="6" t="s">
        <v>4</v>
      </c>
      <c r="N42" s="6" t="s">
        <v>4</v>
      </c>
    </row>
    <row r="43" spans="2:14" ht="16.3" thickBot="1" x14ac:dyDescent="0.35">
      <c r="B43" s="4" t="s">
        <v>24</v>
      </c>
      <c r="D43" s="2"/>
      <c r="E43" s="2"/>
      <c r="F43" s="2"/>
      <c r="I43" s="7" t="s">
        <v>6</v>
      </c>
      <c r="J43" s="7" t="s">
        <v>7</v>
      </c>
      <c r="K43" s="7" t="s">
        <v>8</v>
      </c>
      <c r="L43" s="7" t="s">
        <v>9</v>
      </c>
      <c r="M43" s="7" t="s">
        <v>10</v>
      </c>
      <c r="N43" s="7" t="s">
        <v>11</v>
      </c>
    </row>
    <row r="44" spans="2:14" x14ac:dyDescent="0.3">
      <c r="D44" s="2"/>
      <c r="E44" s="2"/>
      <c r="F44" s="2"/>
    </row>
    <row r="45" spans="2:14" x14ac:dyDescent="0.3">
      <c r="B45" s="8" t="s">
        <v>12</v>
      </c>
      <c r="C45" s="101" t="s">
        <v>207</v>
      </c>
      <c r="D45" s="101"/>
      <c r="E45" s="101"/>
      <c r="F45" s="101"/>
      <c r="G45" s="101"/>
      <c r="H45" s="101"/>
      <c r="I45" s="15">
        <f>7609*1.2</f>
        <v>9130.7999999999993</v>
      </c>
      <c r="J45" s="15">
        <f t="shared" ref="J45:J50" si="2">I45*1.2</f>
        <v>10956.96</v>
      </c>
      <c r="K45" s="15">
        <f t="shared" ref="K45:K50" si="3">J45*1.1</f>
        <v>12052.656000000001</v>
      </c>
      <c r="L45" s="15">
        <f t="shared" ref="L45:N50" si="4">K45</f>
        <v>12052.656000000001</v>
      </c>
      <c r="M45" s="15">
        <f t="shared" si="4"/>
        <v>12052.656000000001</v>
      </c>
      <c r="N45" s="15">
        <f t="shared" si="4"/>
        <v>12052.656000000001</v>
      </c>
    </row>
    <row r="46" spans="2:14" x14ac:dyDescent="0.3">
      <c r="B46" s="8" t="s">
        <v>13</v>
      </c>
      <c r="C46" s="101" t="s">
        <v>208</v>
      </c>
      <c r="D46" s="101"/>
      <c r="E46" s="101"/>
      <c r="F46" s="101"/>
      <c r="G46" s="101"/>
      <c r="H46" s="101"/>
      <c r="I46" s="15">
        <f>208*1.2</f>
        <v>249.6</v>
      </c>
      <c r="J46" s="15">
        <f t="shared" si="2"/>
        <v>299.52</v>
      </c>
      <c r="K46" s="15">
        <f t="shared" si="3"/>
        <v>329.47199999999998</v>
      </c>
      <c r="L46" s="15">
        <f t="shared" si="4"/>
        <v>329.47199999999998</v>
      </c>
      <c r="M46" s="15">
        <f t="shared" si="4"/>
        <v>329.47199999999998</v>
      </c>
      <c r="N46" s="15">
        <f t="shared" si="4"/>
        <v>329.47199999999998</v>
      </c>
    </row>
    <row r="47" spans="2:14" x14ac:dyDescent="0.3">
      <c r="B47" s="8" t="s">
        <v>14</v>
      </c>
      <c r="C47" s="101" t="s">
        <v>209</v>
      </c>
      <c r="D47" s="101"/>
      <c r="E47" s="101"/>
      <c r="F47" s="101"/>
      <c r="G47" s="101"/>
      <c r="H47" s="101"/>
      <c r="I47" s="15">
        <f>507*1.2</f>
        <v>608.4</v>
      </c>
      <c r="J47" s="15">
        <f t="shared" si="2"/>
        <v>730.07999999999993</v>
      </c>
      <c r="K47" s="15">
        <f t="shared" si="3"/>
        <v>803.08799999999997</v>
      </c>
      <c r="L47" s="15">
        <f t="shared" si="4"/>
        <v>803.08799999999997</v>
      </c>
      <c r="M47" s="15">
        <f t="shared" si="4"/>
        <v>803.08799999999997</v>
      </c>
      <c r="N47" s="15">
        <f t="shared" si="4"/>
        <v>803.08799999999997</v>
      </c>
    </row>
    <row r="48" spans="2:14" x14ac:dyDescent="0.3">
      <c r="B48" s="8" t="s">
        <v>15</v>
      </c>
      <c r="C48" s="101" t="s">
        <v>210</v>
      </c>
      <c r="D48" s="101"/>
      <c r="E48" s="101"/>
      <c r="F48" s="101"/>
      <c r="G48" s="101"/>
      <c r="H48" s="101"/>
      <c r="I48" s="15">
        <f>270*1.2</f>
        <v>324</v>
      </c>
      <c r="J48" s="15">
        <f t="shared" si="2"/>
        <v>388.8</v>
      </c>
      <c r="K48" s="15">
        <f t="shared" si="3"/>
        <v>427.68000000000006</v>
      </c>
      <c r="L48" s="15">
        <f t="shared" si="4"/>
        <v>427.68000000000006</v>
      </c>
      <c r="M48" s="15">
        <f t="shared" si="4"/>
        <v>427.68000000000006</v>
      </c>
      <c r="N48" s="15">
        <f t="shared" si="4"/>
        <v>427.68000000000006</v>
      </c>
    </row>
    <row r="49" spans="2:14" x14ac:dyDescent="0.3">
      <c r="B49" s="8" t="s">
        <v>16</v>
      </c>
      <c r="C49" s="101" t="s">
        <v>211</v>
      </c>
      <c r="D49" s="101"/>
      <c r="E49" s="101"/>
      <c r="F49" s="101"/>
      <c r="G49" s="101"/>
      <c r="H49" s="101"/>
      <c r="I49" s="15">
        <f>1689*1.2</f>
        <v>2026.8</v>
      </c>
      <c r="J49" s="15">
        <f t="shared" si="2"/>
        <v>2432.16</v>
      </c>
      <c r="K49" s="15">
        <f t="shared" si="3"/>
        <v>2675.3760000000002</v>
      </c>
      <c r="L49" s="15">
        <f t="shared" si="4"/>
        <v>2675.3760000000002</v>
      </c>
      <c r="M49" s="15">
        <f t="shared" si="4"/>
        <v>2675.3760000000002</v>
      </c>
      <c r="N49" s="15">
        <f t="shared" si="4"/>
        <v>2675.3760000000002</v>
      </c>
    </row>
    <row r="50" spans="2:14" x14ac:dyDescent="0.3">
      <c r="B50" s="8" t="s">
        <v>17</v>
      </c>
      <c r="C50" s="101" t="s">
        <v>212</v>
      </c>
      <c r="D50" s="101"/>
      <c r="E50" s="101"/>
      <c r="F50" s="101"/>
      <c r="G50" s="101"/>
      <c r="H50" s="101"/>
      <c r="I50" s="15">
        <f>187*1.2</f>
        <v>224.4</v>
      </c>
      <c r="J50" s="15">
        <f t="shared" si="2"/>
        <v>269.27999999999997</v>
      </c>
      <c r="K50" s="15">
        <f t="shared" si="3"/>
        <v>296.20799999999997</v>
      </c>
      <c r="L50" s="15">
        <f t="shared" si="4"/>
        <v>296.20799999999997</v>
      </c>
      <c r="M50" s="15">
        <f t="shared" si="4"/>
        <v>296.20799999999997</v>
      </c>
      <c r="N50" s="15">
        <f t="shared" si="4"/>
        <v>296.20799999999997</v>
      </c>
    </row>
    <row r="51" spans="2:14" x14ac:dyDescent="0.3">
      <c r="B51" s="8" t="s">
        <v>18</v>
      </c>
      <c r="C51" s="101"/>
      <c r="D51" s="101"/>
      <c r="E51" s="101"/>
      <c r="F51" s="101"/>
      <c r="G51" s="101"/>
      <c r="H51" s="101"/>
      <c r="I51" s="9"/>
      <c r="J51" s="15"/>
      <c r="K51" s="9"/>
      <c r="L51" s="9"/>
      <c r="M51" s="9"/>
      <c r="N51" s="9"/>
    </row>
    <row r="52" spans="2:14" x14ac:dyDescent="0.3">
      <c r="B52" s="8" t="s">
        <v>19</v>
      </c>
      <c r="C52" s="101"/>
      <c r="D52" s="101"/>
      <c r="E52" s="101"/>
      <c r="F52" s="101"/>
      <c r="G52" s="101"/>
      <c r="H52" s="101"/>
      <c r="I52" s="9"/>
      <c r="J52" s="15"/>
      <c r="K52" s="9"/>
      <c r="L52" s="9"/>
      <c r="M52" s="9"/>
      <c r="N52" s="9"/>
    </row>
    <row r="53" spans="2:14" x14ac:dyDescent="0.3">
      <c r="B53" s="8" t="s">
        <v>20</v>
      </c>
      <c r="C53" s="101"/>
      <c r="D53" s="101"/>
      <c r="E53" s="101"/>
      <c r="F53" s="101"/>
      <c r="G53" s="101"/>
      <c r="H53" s="101"/>
      <c r="I53" s="9"/>
      <c r="J53" s="15"/>
      <c r="K53" s="9"/>
      <c r="L53" s="9"/>
      <c r="M53" s="9"/>
      <c r="N53" s="9"/>
    </row>
    <row r="54" spans="2:14" x14ac:dyDescent="0.3">
      <c r="B54" s="8" t="s">
        <v>21</v>
      </c>
      <c r="C54" s="101"/>
      <c r="D54" s="101"/>
      <c r="E54" s="101"/>
      <c r="F54" s="101"/>
      <c r="G54" s="101"/>
      <c r="H54" s="101"/>
      <c r="I54" s="9"/>
      <c r="J54" s="15"/>
      <c r="K54" s="9"/>
      <c r="L54" s="9"/>
      <c r="M54" s="9"/>
      <c r="N54" s="9"/>
    </row>
  </sheetData>
  <mergeCells count="36">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 ref="B7:C7"/>
    <mergeCell ref="B4:E4"/>
  </mergeCells>
  <pageMargins left="0.7" right="0.7" top="0.75" bottom="0.75" header="0.3" footer="0.3"/>
  <pageSetup scale="70" fitToHeight="0" orientation="landscape" horizontalDpi="4294967295" verticalDpi="4294967295" r:id="rId1"/>
  <rowBreaks count="1" manualBreakCount="1">
    <brk id="40" max="16383"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64D9AE-EF3B-4985-871F-72E660E166F9}">
  <sheetPr>
    <pageSetUpPr fitToPage="1"/>
  </sheetPr>
  <dimension ref="A1:N54"/>
  <sheetViews>
    <sheetView zoomScaleNormal="100" workbookViewId="0">
      <selection activeCell="B5" sqref="B5"/>
    </sheetView>
  </sheetViews>
  <sheetFormatPr defaultRowHeight="15.65" x14ac:dyDescent="0.3"/>
  <cols>
    <col min="1" max="1" width="9.109375" style="2"/>
    <col min="2" max="2" width="6.664062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s>
  <sheetData>
    <row r="1" spans="2:14" x14ac:dyDescent="0.3">
      <c r="B1" s="102" t="s">
        <v>0</v>
      </c>
      <c r="C1" s="102"/>
      <c r="D1" s="102"/>
      <c r="E1" s="102"/>
      <c r="F1" s="102"/>
      <c r="G1" s="102"/>
      <c r="H1" s="102"/>
      <c r="I1" s="102"/>
      <c r="J1" s="102"/>
      <c r="K1" s="102"/>
      <c r="L1" s="102"/>
      <c r="M1" s="102"/>
      <c r="N1" s="102"/>
    </row>
    <row r="2" spans="2:14" x14ac:dyDescent="0.3">
      <c r="B2" s="102" t="s">
        <v>1</v>
      </c>
      <c r="C2" s="102"/>
      <c r="D2" s="102"/>
      <c r="E2" s="102"/>
      <c r="F2" s="102"/>
      <c r="G2" s="102"/>
      <c r="H2" s="102"/>
      <c r="I2" s="102"/>
      <c r="J2" s="102"/>
      <c r="K2" s="102"/>
      <c r="L2" s="102"/>
      <c r="M2" s="102"/>
      <c r="N2" s="102"/>
    </row>
    <row r="3" spans="2:14" x14ac:dyDescent="0.3">
      <c r="B3" s="102" t="s">
        <v>25</v>
      </c>
      <c r="C3" s="102"/>
      <c r="D3" s="102"/>
      <c r="E3" s="102"/>
      <c r="F3" s="102"/>
      <c r="G3" s="102"/>
      <c r="H3" s="102"/>
      <c r="I3" s="102"/>
      <c r="J3" s="102"/>
      <c r="K3" s="102"/>
      <c r="L3" s="102"/>
      <c r="M3" s="102"/>
      <c r="N3" s="102"/>
    </row>
    <row r="4" spans="2:14" x14ac:dyDescent="0.3">
      <c r="B4" s="3" t="s">
        <v>213</v>
      </c>
      <c r="C4" s="14"/>
      <c r="D4" s="14"/>
      <c r="E4" s="14"/>
      <c r="F4" s="14"/>
      <c r="G4" s="14"/>
      <c r="H4" s="14"/>
      <c r="I4" s="14"/>
      <c r="J4" s="14"/>
      <c r="K4" s="14"/>
      <c r="L4" s="14"/>
      <c r="M4" s="14"/>
      <c r="N4" s="14"/>
    </row>
    <row r="5" spans="2:14" x14ac:dyDescent="0.3">
      <c r="B5" s="52" t="s">
        <v>214</v>
      </c>
      <c r="C5" s="53"/>
      <c r="D5" s="14"/>
      <c r="E5" s="14"/>
      <c r="F5" s="14"/>
      <c r="G5" s="14"/>
      <c r="H5" s="14"/>
      <c r="I5" s="14"/>
      <c r="J5" s="14"/>
      <c r="K5" s="14"/>
      <c r="L5" s="14"/>
      <c r="M5" s="14"/>
      <c r="N5" s="14"/>
    </row>
    <row r="6" spans="2:14" x14ac:dyDescent="0.3">
      <c r="B6" s="52" t="s">
        <v>215</v>
      </c>
      <c r="C6" s="53"/>
      <c r="D6" s="14"/>
      <c r="E6" s="14"/>
      <c r="F6" s="14"/>
      <c r="G6" s="14"/>
      <c r="H6" s="14"/>
      <c r="I6" s="14"/>
      <c r="J6" s="14"/>
      <c r="K6" s="14"/>
      <c r="L6" s="14"/>
      <c r="M6" s="14"/>
      <c r="N6" s="14"/>
    </row>
    <row r="7" spans="2:14" x14ac:dyDescent="0.3">
      <c r="B7" s="52" t="s">
        <v>216</v>
      </c>
      <c r="C7" s="53"/>
      <c r="D7" s="14"/>
      <c r="E7" s="14"/>
      <c r="F7" s="14"/>
      <c r="G7" s="14"/>
      <c r="H7" s="14"/>
      <c r="I7" s="14"/>
      <c r="J7" s="14"/>
      <c r="K7" s="14"/>
      <c r="L7" s="14"/>
      <c r="M7" s="14"/>
      <c r="N7" s="14"/>
    </row>
    <row r="9" spans="2:14" x14ac:dyDescent="0.3">
      <c r="B9" s="4" t="s">
        <v>3</v>
      </c>
    </row>
    <row r="10" spans="2:14" ht="15.85" customHeight="1" x14ac:dyDescent="0.3">
      <c r="B10" s="103" t="s">
        <v>217</v>
      </c>
      <c r="C10" s="103"/>
      <c r="D10" s="103"/>
      <c r="E10" s="103"/>
      <c r="F10" s="103"/>
      <c r="G10" s="103"/>
      <c r="H10" s="103"/>
      <c r="I10" s="103"/>
      <c r="J10" s="103"/>
      <c r="K10" s="103"/>
      <c r="L10" s="103"/>
      <c r="M10" s="103"/>
      <c r="N10" s="103"/>
    </row>
    <row r="11" spans="2:14" x14ac:dyDescent="0.3">
      <c r="B11" s="103"/>
      <c r="C11" s="103"/>
      <c r="D11" s="103"/>
      <c r="E11" s="103"/>
      <c r="F11" s="103"/>
      <c r="G11" s="103"/>
      <c r="H11" s="103"/>
      <c r="I11" s="103"/>
      <c r="J11" s="103"/>
      <c r="K11" s="103"/>
      <c r="L11" s="103"/>
      <c r="M11" s="103"/>
      <c r="N11" s="103"/>
    </row>
    <row r="12" spans="2:14" x14ac:dyDescent="0.3">
      <c r="B12" s="103"/>
      <c r="C12" s="103"/>
      <c r="D12" s="103"/>
      <c r="E12" s="103"/>
      <c r="F12" s="103"/>
      <c r="G12" s="103"/>
      <c r="H12" s="103"/>
      <c r="I12" s="103"/>
      <c r="J12" s="103"/>
      <c r="K12" s="103"/>
      <c r="L12" s="103"/>
      <c r="M12" s="103"/>
      <c r="N12" s="103"/>
    </row>
    <row r="13" spans="2:14" x14ac:dyDescent="0.3">
      <c r="D13" s="2"/>
      <c r="E13" s="2"/>
      <c r="F13" s="2"/>
      <c r="G13" s="2"/>
      <c r="H13" s="2"/>
      <c r="I13" s="2"/>
      <c r="J13" s="2"/>
    </row>
    <row r="14" spans="2:14" x14ac:dyDescent="0.3">
      <c r="B14" s="1"/>
      <c r="C14" s="1"/>
      <c r="D14" s="14"/>
      <c r="E14" s="14"/>
      <c r="F14" s="14"/>
      <c r="G14" s="14"/>
      <c r="H14" s="14"/>
      <c r="I14" s="6" t="s">
        <v>4</v>
      </c>
      <c r="J14" s="6" t="s">
        <v>4</v>
      </c>
      <c r="K14" s="6" t="s">
        <v>4</v>
      </c>
      <c r="L14" s="6" t="s">
        <v>4</v>
      </c>
      <c r="M14" s="6" t="s">
        <v>4</v>
      </c>
      <c r="N14" s="6" t="s">
        <v>4</v>
      </c>
    </row>
    <row r="15" spans="2:14" ht="16.3" thickBot="1" x14ac:dyDescent="0.35">
      <c r="B15" s="4" t="s">
        <v>5</v>
      </c>
      <c r="C15" s="1"/>
      <c r="D15" s="14"/>
      <c r="E15" s="14"/>
      <c r="F15" s="14"/>
      <c r="G15" s="14"/>
      <c r="H15" s="14"/>
      <c r="I15" s="7" t="s">
        <v>6</v>
      </c>
      <c r="J15" s="7" t="s">
        <v>7</v>
      </c>
      <c r="K15" s="7" t="s">
        <v>8</v>
      </c>
      <c r="L15" s="7" t="s">
        <v>9</v>
      </c>
      <c r="M15" s="7" t="s">
        <v>10</v>
      </c>
      <c r="N15" s="7" t="s">
        <v>11</v>
      </c>
    </row>
    <row r="17" spans="2:14" x14ac:dyDescent="0.3">
      <c r="B17" s="8" t="s">
        <v>12</v>
      </c>
      <c r="C17" s="101" t="s">
        <v>218</v>
      </c>
      <c r="D17" s="101"/>
      <c r="E17" s="101"/>
      <c r="F17" s="101"/>
      <c r="G17" s="101"/>
      <c r="H17" s="101"/>
      <c r="I17" s="9">
        <v>6</v>
      </c>
      <c r="J17" s="9">
        <v>7</v>
      </c>
      <c r="K17" s="9">
        <v>9</v>
      </c>
      <c r="L17" s="9">
        <v>11</v>
      </c>
      <c r="M17" s="9">
        <v>13</v>
      </c>
      <c r="N17" s="9">
        <v>15</v>
      </c>
    </row>
    <row r="18" spans="2:14" x14ac:dyDescent="0.3">
      <c r="B18" s="8" t="s">
        <v>13</v>
      </c>
      <c r="C18" s="101"/>
      <c r="D18" s="101"/>
      <c r="E18" s="101"/>
      <c r="F18" s="101"/>
      <c r="G18" s="101"/>
      <c r="H18" s="101"/>
      <c r="I18" s="9"/>
      <c r="J18" s="9"/>
      <c r="K18" s="9"/>
      <c r="L18" s="9"/>
      <c r="M18" s="9"/>
      <c r="N18" s="9"/>
    </row>
    <row r="19" spans="2:14" x14ac:dyDescent="0.3">
      <c r="B19" s="8" t="s">
        <v>14</v>
      </c>
      <c r="C19" s="101"/>
      <c r="D19" s="101"/>
      <c r="E19" s="101"/>
      <c r="F19" s="101"/>
      <c r="G19" s="101"/>
      <c r="H19" s="101"/>
      <c r="I19" s="9"/>
      <c r="J19" s="9"/>
      <c r="K19" s="9"/>
      <c r="L19" s="9"/>
      <c r="M19" s="9"/>
      <c r="N19" s="9"/>
    </row>
    <row r="20" spans="2:14" x14ac:dyDescent="0.3">
      <c r="B20" s="8" t="s">
        <v>15</v>
      </c>
      <c r="C20" s="101"/>
      <c r="D20" s="101"/>
      <c r="E20" s="101"/>
      <c r="F20" s="101"/>
      <c r="G20" s="101"/>
      <c r="H20" s="101"/>
      <c r="I20" s="9"/>
      <c r="J20" s="9"/>
      <c r="K20" s="9"/>
      <c r="L20" s="9"/>
      <c r="M20" s="9"/>
      <c r="N20" s="9"/>
    </row>
    <row r="21" spans="2:14" x14ac:dyDescent="0.3">
      <c r="B21" s="8" t="s">
        <v>16</v>
      </c>
      <c r="C21" s="101"/>
      <c r="D21" s="101"/>
      <c r="E21" s="101"/>
      <c r="F21" s="101"/>
      <c r="G21" s="101"/>
      <c r="H21" s="101"/>
      <c r="I21" s="9"/>
      <c r="J21" s="9"/>
      <c r="K21" s="9"/>
      <c r="L21" s="9"/>
      <c r="M21" s="9"/>
      <c r="N21" s="9"/>
    </row>
    <row r="22" spans="2:14" x14ac:dyDescent="0.3">
      <c r="B22" s="8" t="s">
        <v>17</v>
      </c>
      <c r="C22" s="101"/>
      <c r="D22" s="101"/>
      <c r="E22" s="101"/>
      <c r="F22" s="101"/>
      <c r="G22" s="101"/>
      <c r="H22" s="101"/>
      <c r="I22" s="9"/>
      <c r="J22" s="9"/>
      <c r="K22" s="9"/>
      <c r="L22" s="9"/>
      <c r="M22" s="9"/>
      <c r="N22" s="9"/>
    </row>
    <row r="23" spans="2:14" x14ac:dyDescent="0.3">
      <c r="B23" s="8" t="s">
        <v>18</v>
      </c>
      <c r="C23" s="101"/>
      <c r="D23" s="101"/>
      <c r="E23" s="101"/>
      <c r="F23" s="101"/>
      <c r="G23" s="101"/>
      <c r="H23" s="101"/>
      <c r="I23" s="9"/>
      <c r="J23" s="9"/>
      <c r="K23" s="9"/>
      <c r="L23" s="9"/>
      <c r="M23" s="9"/>
      <c r="N23" s="9"/>
    </row>
    <row r="24" spans="2:14" x14ac:dyDescent="0.3">
      <c r="B24" s="8" t="s">
        <v>19</v>
      </c>
      <c r="C24" s="101"/>
      <c r="D24" s="101"/>
      <c r="E24" s="101"/>
      <c r="F24" s="101"/>
      <c r="G24" s="101"/>
      <c r="H24" s="101"/>
      <c r="I24" s="9"/>
      <c r="J24" s="9"/>
      <c r="K24" s="9"/>
      <c r="L24" s="9"/>
      <c r="M24" s="9"/>
      <c r="N24" s="9"/>
    </row>
    <row r="25" spans="2:14" x14ac:dyDescent="0.3">
      <c r="B25" s="8" t="s">
        <v>20</v>
      </c>
      <c r="C25" s="101"/>
      <c r="D25" s="101"/>
      <c r="E25" s="101"/>
      <c r="F25" s="101"/>
      <c r="G25" s="101"/>
      <c r="H25" s="101"/>
      <c r="I25" s="9"/>
      <c r="J25" s="9"/>
      <c r="K25" s="9"/>
      <c r="L25" s="9"/>
      <c r="M25" s="9"/>
      <c r="N25" s="9"/>
    </row>
    <row r="26" spans="2:14" x14ac:dyDescent="0.3">
      <c r="B26" s="8" t="s">
        <v>21</v>
      </c>
      <c r="C26" s="101"/>
      <c r="D26" s="101"/>
      <c r="E26" s="101"/>
      <c r="F26" s="101"/>
      <c r="G26" s="101"/>
      <c r="H26" s="101"/>
      <c r="I26" s="9"/>
      <c r="J26" s="9"/>
      <c r="K26" s="9"/>
      <c r="L26" s="9"/>
      <c r="M26" s="9"/>
      <c r="N26" s="9"/>
    </row>
    <row r="27" spans="2:14" x14ac:dyDescent="0.3">
      <c r="B27" s="8"/>
      <c r="C27" s="10"/>
      <c r="D27" s="10"/>
      <c r="E27" s="10"/>
      <c r="F27" s="10"/>
      <c r="G27" s="10"/>
      <c r="H27" s="11"/>
      <c r="I27" s="12"/>
      <c r="J27" s="12"/>
      <c r="K27" s="12"/>
      <c r="L27" s="12"/>
      <c r="M27" s="12"/>
      <c r="N27" s="12"/>
    </row>
    <row r="28" spans="2:14" x14ac:dyDescent="0.3">
      <c r="H28" s="14" t="s">
        <v>83</v>
      </c>
      <c r="I28" s="6" t="s">
        <v>4</v>
      </c>
      <c r="J28" s="6" t="s">
        <v>4</v>
      </c>
      <c r="K28" s="6" t="s">
        <v>4</v>
      </c>
      <c r="L28" s="6" t="s">
        <v>4</v>
      </c>
      <c r="M28" s="6" t="s">
        <v>4</v>
      </c>
      <c r="N28" s="6" t="s">
        <v>4</v>
      </c>
    </row>
    <row r="29" spans="2:14" ht="16.3" thickBot="1" x14ac:dyDescent="0.35">
      <c r="B29" s="4" t="s">
        <v>22</v>
      </c>
      <c r="H29" s="14" t="s">
        <v>83</v>
      </c>
      <c r="I29" s="7" t="s">
        <v>6</v>
      </c>
      <c r="J29" s="7" t="s">
        <v>7</v>
      </c>
      <c r="K29" s="7" t="s">
        <v>8</v>
      </c>
      <c r="L29" s="7" t="s">
        <v>9</v>
      </c>
      <c r="M29" s="7" t="s">
        <v>10</v>
      </c>
      <c r="N29" s="7" t="s">
        <v>11</v>
      </c>
    </row>
    <row r="30" spans="2:14" x14ac:dyDescent="0.3">
      <c r="D30" s="2"/>
      <c r="E30" s="2"/>
      <c r="F30" s="2"/>
      <c r="G30" s="2"/>
    </row>
    <row r="31" spans="2:14" x14ac:dyDescent="0.3">
      <c r="B31" s="8" t="s">
        <v>12</v>
      </c>
      <c r="C31" s="107" t="s">
        <v>219</v>
      </c>
      <c r="D31" s="108"/>
      <c r="E31" s="108"/>
      <c r="F31" s="108"/>
      <c r="G31" s="108"/>
      <c r="H31" s="38"/>
      <c r="I31" s="9">
        <v>1490</v>
      </c>
      <c r="J31" s="9">
        <v>1540</v>
      </c>
      <c r="K31" s="9">
        <v>1590</v>
      </c>
      <c r="L31" s="9">
        <v>1640</v>
      </c>
      <c r="M31" s="9">
        <v>1690</v>
      </c>
      <c r="N31" s="9">
        <v>1740</v>
      </c>
    </row>
    <row r="32" spans="2:14" ht="15.85" customHeight="1" x14ac:dyDescent="0.3">
      <c r="B32" s="8" t="s">
        <v>13</v>
      </c>
      <c r="C32" s="107" t="s">
        <v>220</v>
      </c>
      <c r="D32" s="108"/>
      <c r="E32" s="108"/>
      <c r="F32" s="108"/>
      <c r="G32" s="108"/>
      <c r="H32" s="38"/>
      <c r="I32" s="9">
        <v>5</v>
      </c>
      <c r="J32" s="9">
        <v>5</v>
      </c>
      <c r="K32" s="9">
        <v>5</v>
      </c>
      <c r="L32" s="9">
        <v>5</v>
      </c>
      <c r="M32" s="9">
        <v>5</v>
      </c>
      <c r="N32" s="9">
        <v>5</v>
      </c>
    </row>
    <row r="33" spans="2:14" ht="15.85" customHeight="1" x14ac:dyDescent="0.3">
      <c r="B33" s="8" t="s">
        <v>14</v>
      </c>
      <c r="C33" s="107" t="s">
        <v>221</v>
      </c>
      <c r="D33" s="108"/>
      <c r="E33" s="108"/>
      <c r="F33" s="108"/>
      <c r="G33" s="108"/>
      <c r="H33" s="38"/>
      <c r="I33" s="9">
        <v>185</v>
      </c>
      <c r="J33" s="9">
        <v>190</v>
      </c>
      <c r="K33" s="9">
        <v>195</v>
      </c>
      <c r="L33" s="9">
        <v>200</v>
      </c>
      <c r="M33" s="9">
        <v>205</v>
      </c>
      <c r="N33" s="9">
        <v>210</v>
      </c>
    </row>
    <row r="34" spans="2:14" ht="15.85" customHeight="1" x14ac:dyDescent="0.3">
      <c r="B34" s="8" t="s">
        <v>15</v>
      </c>
      <c r="C34" s="107" t="s">
        <v>222</v>
      </c>
      <c r="D34" s="108"/>
      <c r="E34" s="108"/>
      <c r="F34" s="108"/>
      <c r="G34" s="108"/>
      <c r="H34" s="38"/>
      <c r="I34" s="9">
        <v>4</v>
      </c>
      <c r="J34" s="9">
        <v>4</v>
      </c>
      <c r="K34" s="9">
        <v>4</v>
      </c>
      <c r="L34" s="9">
        <v>4</v>
      </c>
      <c r="M34" s="9">
        <v>4</v>
      </c>
      <c r="N34" s="9">
        <v>4</v>
      </c>
    </row>
    <row r="35" spans="2:14" x14ac:dyDescent="0.3">
      <c r="B35" s="8" t="s">
        <v>16</v>
      </c>
      <c r="C35" s="107"/>
      <c r="D35" s="108"/>
      <c r="E35" s="108"/>
      <c r="F35" s="108"/>
      <c r="G35" s="108"/>
      <c r="H35" s="38"/>
      <c r="I35" s="9"/>
      <c r="J35" s="9"/>
      <c r="K35" s="9"/>
      <c r="L35" s="9"/>
      <c r="M35" s="9"/>
      <c r="N35" s="9"/>
    </row>
    <row r="36" spans="2:14" x14ac:dyDescent="0.3">
      <c r="B36" s="8" t="s">
        <v>17</v>
      </c>
      <c r="C36" s="107"/>
      <c r="D36" s="108"/>
      <c r="E36" s="108"/>
      <c r="F36" s="108"/>
      <c r="G36" s="108"/>
      <c r="H36" s="38"/>
      <c r="I36" s="9"/>
      <c r="J36" s="9"/>
      <c r="K36" s="9"/>
      <c r="L36" s="9"/>
      <c r="M36" s="9"/>
      <c r="N36" s="9"/>
    </row>
    <row r="37" spans="2:14" x14ac:dyDescent="0.3">
      <c r="B37" s="8" t="s">
        <v>18</v>
      </c>
      <c r="C37" s="107"/>
      <c r="D37" s="108"/>
      <c r="E37" s="108"/>
      <c r="F37" s="108"/>
      <c r="G37" s="108"/>
      <c r="H37" s="38"/>
      <c r="I37" s="9"/>
      <c r="J37" s="9"/>
      <c r="K37" s="9"/>
      <c r="L37" s="9"/>
      <c r="M37" s="9"/>
      <c r="N37" s="9"/>
    </row>
    <row r="38" spans="2:14" x14ac:dyDescent="0.3">
      <c r="B38" s="8" t="s">
        <v>19</v>
      </c>
      <c r="C38" s="107"/>
      <c r="D38" s="108"/>
      <c r="E38" s="108"/>
      <c r="F38" s="108"/>
      <c r="G38" s="108"/>
      <c r="H38" s="38"/>
      <c r="I38" s="9"/>
      <c r="J38" s="9"/>
      <c r="K38" s="9"/>
      <c r="L38" s="9"/>
      <c r="M38" s="9"/>
      <c r="N38" s="9"/>
    </row>
    <row r="39" spans="2:14" x14ac:dyDescent="0.3">
      <c r="B39" s="8" t="s">
        <v>20</v>
      </c>
      <c r="C39" s="107"/>
      <c r="D39" s="108"/>
      <c r="E39" s="108"/>
      <c r="F39" s="108"/>
      <c r="G39" s="108"/>
      <c r="H39" s="38"/>
      <c r="I39" s="9"/>
      <c r="J39" s="9"/>
      <c r="K39" s="9"/>
      <c r="L39" s="9"/>
      <c r="M39" s="9"/>
      <c r="N39" s="9"/>
    </row>
    <row r="40" spans="2:14" x14ac:dyDescent="0.3">
      <c r="B40" s="8" t="s">
        <v>21</v>
      </c>
      <c r="C40" s="107"/>
      <c r="D40" s="108"/>
      <c r="E40" s="108"/>
      <c r="F40" s="108"/>
      <c r="G40" s="108"/>
      <c r="H40" s="38"/>
      <c r="I40" s="9"/>
      <c r="J40" s="9"/>
      <c r="K40" s="9"/>
      <c r="L40" s="9"/>
      <c r="M40" s="9"/>
      <c r="N40" s="9"/>
    </row>
    <row r="41" spans="2:14" x14ac:dyDescent="0.3">
      <c r="B41" s="3"/>
      <c r="C41" s="5"/>
    </row>
    <row r="42" spans="2:14" x14ac:dyDescent="0.3">
      <c r="D42" s="2"/>
      <c r="E42" s="2"/>
      <c r="F42" s="2"/>
      <c r="I42" s="6" t="s">
        <v>4</v>
      </c>
      <c r="J42" s="6" t="s">
        <v>4</v>
      </c>
      <c r="K42" s="6" t="s">
        <v>4</v>
      </c>
      <c r="L42" s="6" t="s">
        <v>4</v>
      </c>
      <c r="M42" s="6" t="s">
        <v>4</v>
      </c>
      <c r="N42" s="6" t="s">
        <v>4</v>
      </c>
    </row>
    <row r="43" spans="2:14" ht="16.3" thickBot="1" x14ac:dyDescent="0.35">
      <c r="B43" s="4" t="s">
        <v>24</v>
      </c>
      <c r="D43" s="2"/>
      <c r="E43" s="2"/>
      <c r="F43" s="2"/>
      <c r="I43" s="7" t="s">
        <v>6</v>
      </c>
      <c r="J43" s="7" t="s">
        <v>7</v>
      </c>
      <c r="K43" s="7" t="s">
        <v>8</v>
      </c>
      <c r="L43" s="7" t="s">
        <v>9</v>
      </c>
      <c r="M43" s="7" t="s">
        <v>10</v>
      </c>
      <c r="N43" s="7" t="s">
        <v>11</v>
      </c>
    </row>
    <row r="44" spans="2:14" x14ac:dyDescent="0.3">
      <c r="D44" s="2"/>
      <c r="E44" s="2"/>
      <c r="F44" s="2"/>
    </row>
    <row r="45" spans="2:14" x14ac:dyDescent="0.3">
      <c r="B45" s="8" t="s">
        <v>12</v>
      </c>
      <c r="C45" s="101" t="s">
        <v>223</v>
      </c>
      <c r="D45" s="101"/>
      <c r="E45" s="101"/>
      <c r="F45" s="101"/>
      <c r="G45" s="101"/>
      <c r="H45" s="101"/>
      <c r="I45" s="9">
        <v>10</v>
      </c>
      <c r="J45" s="9">
        <v>10</v>
      </c>
      <c r="K45" s="9">
        <v>10</v>
      </c>
      <c r="L45" s="9">
        <v>10</v>
      </c>
      <c r="M45" s="9">
        <v>10</v>
      </c>
      <c r="N45" s="9">
        <v>10</v>
      </c>
    </row>
    <row r="46" spans="2:14" x14ac:dyDescent="0.3">
      <c r="B46" s="8" t="s">
        <v>13</v>
      </c>
      <c r="C46" s="101" t="s">
        <v>224</v>
      </c>
      <c r="D46" s="101"/>
      <c r="E46" s="101"/>
      <c r="F46" s="101"/>
      <c r="G46" s="101"/>
      <c r="H46" s="101"/>
      <c r="I46" s="9">
        <v>3</v>
      </c>
      <c r="J46" s="9">
        <v>3</v>
      </c>
      <c r="K46" s="9">
        <v>3</v>
      </c>
      <c r="L46" s="9">
        <v>3</v>
      </c>
      <c r="M46" s="9">
        <v>3</v>
      </c>
      <c r="N46" s="9">
        <v>3</v>
      </c>
    </row>
    <row r="47" spans="2:14" ht="15.85" customHeight="1" x14ac:dyDescent="0.3">
      <c r="B47" s="8" t="s">
        <v>14</v>
      </c>
      <c r="C47" s="101" t="s">
        <v>225</v>
      </c>
      <c r="D47" s="101"/>
      <c r="E47" s="101"/>
      <c r="F47" s="101"/>
      <c r="G47" s="101"/>
      <c r="H47" s="101"/>
      <c r="I47" s="9">
        <v>12</v>
      </c>
      <c r="J47" s="9">
        <v>12</v>
      </c>
      <c r="K47" s="9">
        <v>12</v>
      </c>
      <c r="L47" s="9">
        <v>12</v>
      </c>
      <c r="M47" s="9">
        <v>12</v>
      </c>
      <c r="N47" s="9">
        <v>12</v>
      </c>
    </row>
    <row r="48" spans="2:14" x14ac:dyDescent="0.3">
      <c r="B48" s="8" t="s">
        <v>15</v>
      </c>
      <c r="C48" s="101"/>
      <c r="D48" s="101"/>
      <c r="E48" s="101"/>
      <c r="F48" s="101"/>
      <c r="G48" s="101"/>
      <c r="H48" s="101"/>
      <c r="I48" s="9"/>
      <c r="J48" s="9"/>
      <c r="K48" s="9"/>
      <c r="L48" s="9"/>
      <c r="M48" s="9"/>
      <c r="N48" s="9"/>
    </row>
    <row r="49" spans="2:14" x14ac:dyDescent="0.3">
      <c r="B49" s="8" t="s">
        <v>16</v>
      </c>
      <c r="C49" s="101"/>
      <c r="D49" s="101"/>
      <c r="E49" s="101"/>
      <c r="F49" s="101"/>
      <c r="G49" s="101"/>
      <c r="H49" s="101"/>
      <c r="I49" s="9"/>
      <c r="J49" s="9"/>
      <c r="K49" s="9"/>
      <c r="L49" s="9"/>
      <c r="M49" s="9"/>
      <c r="N49" s="9"/>
    </row>
    <row r="50" spans="2:14" x14ac:dyDescent="0.3">
      <c r="B50" s="8" t="s">
        <v>17</v>
      </c>
      <c r="C50" s="101"/>
      <c r="D50" s="101"/>
      <c r="E50" s="101"/>
      <c r="F50" s="101"/>
      <c r="G50" s="101"/>
      <c r="H50" s="101"/>
      <c r="I50" s="9"/>
      <c r="J50" s="9"/>
      <c r="K50" s="9"/>
      <c r="L50" s="9"/>
      <c r="M50" s="9"/>
      <c r="N50" s="9"/>
    </row>
    <row r="51" spans="2:14" x14ac:dyDescent="0.3">
      <c r="B51" s="8" t="s">
        <v>18</v>
      </c>
      <c r="C51" s="101"/>
      <c r="D51" s="101"/>
      <c r="E51" s="101"/>
      <c r="F51" s="101"/>
      <c r="G51" s="101"/>
      <c r="H51" s="101"/>
      <c r="I51" s="9"/>
      <c r="J51" s="9"/>
      <c r="K51" s="9"/>
      <c r="L51" s="9"/>
      <c r="M51" s="9"/>
      <c r="N51" s="9"/>
    </row>
    <row r="52" spans="2:14" x14ac:dyDescent="0.3">
      <c r="B52" s="8" t="s">
        <v>19</v>
      </c>
      <c r="C52" s="101"/>
      <c r="D52" s="101"/>
      <c r="E52" s="101"/>
      <c r="F52" s="101"/>
      <c r="G52" s="101"/>
      <c r="H52" s="101"/>
      <c r="I52" s="9"/>
      <c r="J52" s="9"/>
      <c r="K52" s="9"/>
      <c r="L52" s="9"/>
      <c r="M52" s="9"/>
      <c r="N52" s="9"/>
    </row>
    <row r="53" spans="2:14" x14ac:dyDescent="0.3">
      <c r="B53" s="8" t="s">
        <v>20</v>
      </c>
      <c r="C53" s="101"/>
      <c r="D53" s="101"/>
      <c r="E53" s="101"/>
      <c r="F53" s="101"/>
      <c r="G53" s="101"/>
      <c r="H53" s="101"/>
      <c r="I53" s="9"/>
      <c r="J53" s="9"/>
      <c r="K53" s="9"/>
      <c r="L53" s="9"/>
      <c r="M53" s="9"/>
      <c r="N53" s="9"/>
    </row>
    <row r="54" spans="2:14" x14ac:dyDescent="0.3">
      <c r="B54" s="8" t="s">
        <v>21</v>
      </c>
      <c r="C54" s="101"/>
      <c r="D54" s="101"/>
      <c r="E54" s="101"/>
      <c r="F54" s="101"/>
      <c r="G54" s="101"/>
      <c r="H54" s="10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horizontalDpi="4294967295" verticalDpi="4294967295" r:id="rId1"/>
  <rowBreaks count="1" manualBreakCount="1">
    <brk id="40" max="16383" man="1"/>
  </row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0A1E5F-5815-449E-A39C-62C196D97FD6}">
  <sheetPr>
    <pageSetUpPr fitToPage="1"/>
  </sheetPr>
  <dimension ref="B1:U54"/>
  <sheetViews>
    <sheetView zoomScaleNormal="100" workbookViewId="0">
      <selection activeCell="B5" sqref="B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02" t="s">
        <v>0</v>
      </c>
      <c r="C1" s="102"/>
      <c r="D1" s="102"/>
      <c r="E1" s="102"/>
      <c r="F1" s="102"/>
      <c r="G1" s="102"/>
      <c r="H1" s="102"/>
      <c r="I1" s="102"/>
      <c r="J1" s="102"/>
      <c r="K1" s="102"/>
      <c r="L1" s="102"/>
      <c r="M1" s="102"/>
      <c r="N1" s="102"/>
      <c r="O1" s="1"/>
      <c r="P1" s="1"/>
      <c r="Q1" s="1"/>
      <c r="R1" s="1"/>
      <c r="S1" s="1"/>
      <c r="T1" s="1"/>
      <c r="U1" s="1"/>
    </row>
    <row r="2" spans="2:21" x14ac:dyDescent="0.25">
      <c r="B2" s="102" t="s">
        <v>1</v>
      </c>
      <c r="C2" s="102"/>
      <c r="D2" s="102"/>
      <c r="E2" s="102"/>
      <c r="F2" s="102"/>
      <c r="G2" s="102"/>
      <c r="H2" s="102"/>
      <c r="I2" s="102"/>
      <c r="J2" s="102"/>
      <c r="K2" s="102"/>
      <c r="L2" s="102"/>
      <c r="M2" s="102"/>
      <c r="N2" s="102"/>
      <c r="O2" s="1"/>
      <c r="P2" s="1"/>
      <c r="Q2" s="1"/>
      <c r="R2" s="1"/>
      <c r="S2" s="1"/>
      <c r="T2" s="1"/>
      <c r="U2" s="1"/>
    </row>
    <row r="3" spans="2:21" x14ac:dyDescent="0.25">
      <c r="B3" s="102" t="s">
        <v>25</v>
      </c>
      <c r="C3" s="102"/>
      <c r="D3" s="102"/>
      <c r="E3" s="102"/>
      <c r="F3" s="102"/>
      <c r="G3" s="102"/>
      <c r="H3" s="102"/>
      <c r="I3" s="102"/>
      <c r="J3" s="102"/>
      <c r="K3" s="102"/>
      <c r="L3" s="102"/>
      <c r="M3" s="102"/>
      <c r="N3" s="102"/>
      <c r="O3" s="14"/>
      <c r="P3" s="14"/>
      <c r="Q3" s="14"/>
      <c r="R3" s="14"/>
      <c r="S3" s="14"/>
      <c r="T3" s="14"/>
      <c r="U3" s="14"/>
    </row>
    <row r="4" spans="2:21" ht="15.65" x14ac:dyDescent="0.3">
      <c r="B4" s="121" t="s">
        <v>485</v>
      </c>
      <c r="C4" s="122"/>
      <c r="D4" s="14"/>
      <c r="E4" s="14"/>
      <c r="F4" s="14"/>
      <c r="G4" s="14"/>
      <c r="H4" s="14"/>
      <c r="I4" s="14"/>
      <c r="J4" s="14"/>
      <c r="K4" s="14"/>
      <c r="L4" s="14"/>
      <c r="M4" s="14"/>
      <c r="N4" s="14"/>
      <c r="O4" s="14"/>
      <c r="P4" s="14"/>
      <c r="Q4" s="14"/>
      <c r="R4" s="14"/>
      <c r="S4" s="14"/>
      <c r="T4" s="14"/>
      <c r="U4" s="14"/>
    </row>
    <row r="5" spans="2:21" ht="15.65" x14ac:dyDescent="0.3">
      <c r="B5" s="121" t="s">
        <v>486</v>
      </c>
      <c r="C5" s="122"/>
      <c r="D5" s="14"/>
      <c r="E5" s="14"/>
      <c r="F5" s="14"/>
      <c r="G5" s="14"/>
      <c r="H5" s="14"/>
      <c r="I5" s="14"/>
      <c r="J5" s="14"/>
      <c r="K5" s="14"/>
      <c r="L5" s="14"/>
      <c r="M5" s="14"/>
      <c r="N5" s="14"/>
      <c r="O5" s="14"/>
      <c r="P5" s="14"/>
      <c r="Q5" s="14"/>
      <c r="R5" s="14"/>
      <c r="S5" s="14"/>
      <c r="T5" s="14"/>
      <c r="U5" s="14"/>
    </row>
    <row r="6" spans="2:21" ht="15.65" x14ac:dyDescent="0.3">
      <c r="B6" s="121" t="s">
        <v>487</v>
      </c>
      <c r="C6" s="122"/>
      <c r="D6" s="14"/>
      <c r="E6" s="14"/>
      <c r="F6" s="14"/>
      <c r="G6" s="14"/>
      <c r="H6" s="14"/>
      <c r="I6" s="14"/>
      <c r="J6" s="14"/>
      <c r="K6" s="14"/>
      <c r="L6" s="14"/>
      <c r="M6" s="14"/>
      <c r="N6" s="14"/>
      <c r="O6" s="14"/>
      <c r="P6" s="14"/>
      <c r="Q6" s="14"/>
      <c r="R6" s="14"/>
      <c r="S6" s="14"/>
      <c r="T6" s="14"/>
      <c r="U6" s="14"/>
    </row>
    <row r="7" spans="2:21" ht="15.65" x14ac:dyDescent="0.3">
      <c r="B7" s="121" t="s">
        <v>488</v>
      </c>
      <c r="C7" s="122"/>
      <c r="D7" s="14"/>
      <c r="E7" s="14"/>
      <c r="F7" s="14"/>
      <c r="G7" s="14"/>
      <c r="H7" s="14"/>
      <c r="I7" s="14"/>
      <c r="J7" s="14"/>
      <c r="K7" s="14"/>
      <c r="L7" s="14"/>
      <c r="M7" s="14"/>
      <c r="N7" s="14"/>
      <c r="O7" s="14"/>
      <c r="P7" s="14"/>
      <c r="Q7" s="14"/>
      <c r="R7" s="14"/>
      <c r="S7" s="14"/>
      <c r="T7" s="14"/>
      <c r="U7" s="14"/>
    </row>
    <row r="9" spans="2:21" x14ac:dyDescent="0.25">
      <c r="B9" s="4" t="s">
        <v>3</v>
      </c>
    </row>
    <row r="10" spans="2:21" x14ac:dyDescent="0.25">
      <c r="B10" s="103" t="s">
        <v>226</v>
      </c>
      <c r="C10" s="103"/>
      <c r="D10" s="103"/>
      <c r="E10" s="103"/>
      <c r="F10" s="103"/>
      <c r="G10" s="103"/>
      <c r="H10" s="103"/>
      <c r="I10" s="103"/>
      <c r="J10" s="103"/>
      <c r="K10" s="103"/>
      <c r="L10" s="103"/>
      <c r="M10" s="103"/>
      <c r="N10" s="103"/>
    </row>
    <row r="11" spans="2:21" x14ac:dyDescent="0.25">
      <c r="B11" s="103"/>
      <c r="C11" s="103"/>
      <c r="D11" s="103"/>
      <c r="E11" s="103"/>
      <c r="F11" s="103"/>
      <c r="G11" s="103"/>
      <c r="H11" s="103"/>
      <c r="I11" s="103"/>
      <c r="J11" s="103"/>
      <c r="K11" s="103"/>
      <c r="L11" s="103"/>
      <c r="M11" s="103"/>
      <c r="N11" s="103"/>
    </row>
    <row r="12" spans="2:21" x14ac:dyDescent="0.25">
      <c r="B12" s="103"/>
      <c r="C12" s="103"/>
      <c r="D12" s="103"/>
      <c r="E12" s="103"/>
      <c r="F12" s="103"/>
      <c r="G12" s="103"/>
      <c r="H12" s="103"/>
      <c r="I12" s="103"/>
      <c r="J12" s="103"/>
      <c r="K12" s="103"/>
      <c r="L12" s="103"/>
      <c r="M12" s="103"/>
      <c r="N12" s="103"/>
    </row>
    <row r="13" spans="2:21" x14ac:dyDescent="0.25">
      <c r="D13" s="2"/>
      <c r="E13" s="2"/>
      <c r="F13" s="2"/>
      <c r="G13" s="2"/>
      <c r="H13" s="2"/>
      <c r="I13" s="2"/>
      <c r="J13" s="2"/>
    </row>
    <row r="14" spans="2:21" x14ac:dyDescent="0.25">
      <c r="B14" s="1"/>
      <c r="C14" s="1"/>
      <c r="D14" s="14"/>
      <c r="E14" s="14"/>
      <c r="F14" s="14"/>
      <c r="G14" s="14"/>
      <c r="H14" s="14"/>
      <c r="I14" s="6" t="s">
        <v>4</v>
      </c>
      <c r="J14" s="6" t="s">
        <v>4</v>
      </c>
      <c r="K14" s="6" t="s">
        <v>4</v>
      </c>
      <c r="L14" s="6" t="s">
        <v>4</v>
      </c>
      <c r="M14" s="6" t="s">
        <v>4</v>
      </c>
      <c r="N14" s="6" t="s">
        <v>4</v>
      </c>
    </row>
    <row r="15" spans="2:21" ht="15.65" thickBot="1" x14ac:dyDescent="0.3">
      <c r="B15" s="4" t="s">
        <v>5</v>
      </c>
      <c r="C15" s="1"/>
      <c r="D15" s="14"/>
      <c r="E15" s="14"/>
      <c r="F15" s="14"/>
      <c r="G15" s="14"/>
      <c r="H15" s="14"/>
      <c r="I15" s="7" t="s">
        <v>6</v>
      </c>
      <c r="J15" s="7" t="s">
        <v>7</v>
      </c>
      <c r="K15" s="7" t="s">
        <v>8</v>
      </c>
      <c r="L15" s="7" t="s">
        <v>9</v>
      </c>
      <c r="M15" s="7" t="s">
        <v>10</v>
      </c>
      <c r="N15" s="7" t="s">
        <v>11</v>
      </c>
    </row>
    <row r="17" spans="2:21" x14ac:dyDescent="0.25">
      <c r="B17" s="8" t="s">
        <v>12</v>
      </c>
      <c r="C17" s="101" t="s">
        <v>227</v>
      </c>
      <c r="D17" s="101"/>
      <c r="E17" s="101"/>
      <c r="F17" s="101"/>
      <c r="G17" s="101"/>
      <c r="H17" s="101"/>
      <c r="I17" s="20">
        <v>0.55000000000000004</v>
      </c>
      <c r="J17" s="20">
        <v>0.55000000000000004</v>
      </c>
      <c r="K17" s="20">
        <v>0.55000000000000004</v>
      </c>
      <c r="L17" s="20">
        <v>0.55000000000000004</v>
      </c>
      <c r="M17" s="20">
        <v>0.55000000000000004</v>
      </c>
      <c r="N17" s="20">
        <v>0.55000000000000004</v>
      </c>
      <c r="O17" s="5"/>
      <c r="P17" s="5"/>
      <c r="Q17" s="5"/>
      <c r="R17" s="5"/>
      <c r="S17" s="5"/>
      <c r="T17" s="5"/>
      <c r="U17" s="5"/>
    </row>
    <row r="18" spans="2:21" x14ac:dyDescent="0.25">
      <c r="B18" s="8" t="s">
        <v>13</v>
      </c>
      <c r="C18" s="101"/>
      <c r="D18" s="101"/>
      <c r="E18" s="101"/>
      <c r="F18" s="101"/>
      <c r="G18" s="101"/>
      <c r="H18" s="101"/>
      <c r="I18" s="9"/>
      <c r="J18" s="9"/>
      <c r="K18" s="9"/>
      <c r="L18" s="9"/>
      <c r="M18" s="9"/>
      <c r="N18" s="9"/>
      <c r="O18" s="5"/>
      <c r="P18" s="5"/>
      <c r="Q18" s="5"/>
      <c r="R18" s="5"/>
      <c r="S18" s="5"/>
      <c r="T18" s="5"/>
      <c r="U18" s="5"/>
    </row>
    <row r="19" spans="2:21" x14ac:dyDescent="0.25">
      <c r="B19" s="8" t="s">
        <v>14</v>
      </c>
      <c r="C19" s="101"/>
      <c r="D19" s="101"/>
      <c r="E19" s="101"/>
      <c r="F19" s="101"/>
      <c r="G19" s="101"/>
      <c r="H19" s="101"/>
      <c r="I19" s="9"/>
      <c r="J19" s="9"/>
      <c r="K19" s="9"/>
      <c r="L19" s="9"/>
      <c r="M19" s="9"/>
      <c r="N19" s="9"/>
      <c r="O19" s="5"/>
      <c r="P19" s="5"/>
      <c r="Q19" s="5"/>
      <c r="R19" s="5"/>
      <c r="S19" s="5"/>
      <c r="T19" s="5"/>
      <c r="U19" s="5"/>
    </row>
    <row r="20" spans="2:21" x14ac:dyDescent="0.25">
      <c r="B20" s="8" t="s">
        <v>15</v>
      </c>
      <c r="C20" s="101"/>
      <c r="D20" s="101"/>
      <c r="E20" s="101"/>
      <c r="F20" s="101"/>
      <c r="G20" s="101"/>
      <c r="H20" s="101"/>
      <c r="I20" s="9"/>
      <c r="J20" s="9"/>
      <c r="K20" s="9"/>
      <c r="L20" s="9"/>
      <c r="M20" s="9"/>
      <c r="N20" s="9"/>
      <c r="O20" s="5"/>
      <c r="P20" s="5"/>
      <c r="Q20" s="5"/>
      <c r="R20" s="5"/>
      <c r="S20" s="5"/>
      <c r="T20" s="5"/>
      <c r="U20" s="5"/>
    </row>
    <row r="21" spans="2:21" x14ac:dyDescent="0.25">
      <c r="B21" s="8" t="s">
        <v>16</v>
      </c>
      <c r="C21" s="101"/>
      <c r="D21" s="101"/>
      <c r="E21" s="101"/>
      <c r="F21" s="101"/>
      <c r="G21" s="101"/>
      <c r="H21" s="101"/>
      <c r="I21" s="9"/>
      <c r="J21" s="9"/>
      <c r="K21" s="9"/>
      <c r="L21" s="9"/>
      <c r="M21" s="9"/>
      <c r="N21" s="9"/>
      <c r="O21" s="5"/>
      <c r="P21" s="5"/>
      <c r="Q21" s="5"/>
      <c r="R21" s="5"/>
      <c r="S21" s="5"/>
      <c r="T21" s="5"/>
      <c r="U21" s="5"/>
    </row>
    <row r="22" spans="2:21" x14ac:dyDescent="0.25">
      <c r="B22" s="8" t="s">
        <v>17</v>
      </c>
      <c r="C22" s="101"/>
      <c r="D22" s="101"/>
      <c r="E22" s="101"/>
      <c r="F22" s="101"/>
      <c r="G22" s="101"/>
      <c r="H22" s="101"/>
      <c r="I22" s="9"/>
      <c r="J22" s="9"/>
      <c r="K22" s="9"/>
      <c r="L22" s="9"/>
      <c r="M22" s="9"/>
      <c r="N22" s="9"/>
      <c r="O22" s="5"/>
      <c r="P22" s="5"/>
      <c r="Q22" s="5"/>
      <c r="R22" s="5"/>
      <c r="S22" s="5"/>
      <c r="T22" s="5"/>
      <c r="U22" s="5"/>
    </row>
    <row r="23" spans="2:21" x14ac:dyDescent="0.25">
      <c r="B23" s="8" t="s">
        <v>18</v>
      </c>
      <c r="C23" s="101"/>
      <c r="D23" s="101"/>
      <c r="E23" s="101"/>
      <c r="F23" s="101"/>
      <c r="G23" s="101"/>
      <c r="H23" s="101"/>
      <c r="I23" s="9"/>
      <c r="J23" s="9"/>
      <c r="K23" s="9"/>
      <c r="L23" s="9"/>
      <c r="M23" s="9"/>
      <c r="N23" s="9"/>
      <c r="O23" s="5"/>
      <c r="P23" s="5"/>
      <c r="Q23" s="5"/>
      <c r="R23" s="5"/>
      <c r="S23" s="5"/>
      <c r="T23" s="5"/>
      <c r="U23" s="5"/>
    </row>
    <row r="24" spans="2:21" x14ac:dyDescent="0.25">
      <c r="B24" s="8" t="s">
        <v>19</v>
      </c>
      <c r="C24" s="101"/>
      <c r="D24" s="101"/>
      <c r="E24" s="101"/>
      <c r="F24" s="101"/>
      <c r="G24" s="101"/>
      <c r="H24" s="101"/>
      <c r="I24" s="9"/>
      <c r="J24" s="9"/>
      <c r="K24" s="9"/>
      <c r="L24" s="9"/>
      <c r="M24" s="9"/>
      <c r="N24" s="9"/>
      <c r="O24" s="5"/>
      <c r="P24" s="5"/>
      <c r="Q24" s="5"/>
      <c r="R24" s="5"/>
      <c r="S24" s="5"/>
      <c r="T24" s="5"/>
      <c r="U24" s="5"/>
    </row>
    <row r="25" spans="2:21" x14ac:dyDescent="0.25">
      <c r="B25" s="8" t="s">
        <v>20</v>
      </c>
      <c r="C25" s="101"/>
      <c r="D25" s="101"/>
      <c r="E25" s="101"/>
      <c r="F25" s="101"/>
      <c r="G25" s="101"/>
      <c r="H25" s="101"/>
      <c r="I25" s="9"/>
      <c r="J25" s="9"/>
      <c r="K25" s="9"/>
      <c r="L25" s="9"/>
      <c r="M25" s="9"/>
      <c r="N25" s="9"/>
      <c r="O25" s="5"/>
      <c r="P25" s="5"/>
      <c r="Q25" s="5"/>
      <c r="R25" s="5"/>
      <c r="S25" s="5"/>
      <c r="T25" s="5"/>
      <c r="U25" s="5"/>
    </row>
    <row r="26" spans="2:21" x14ac:dyDescent="0.25">
      <c r="B26" s="8" t="s">
        <v>21</v>
      </c>
      <c r="C26" s="101"/>
      <c r="D26" s="101"/>
      <c r="E26" s="101"/>
      <c r="F26" s="101"/>
      <c r="G26" s="101"/>
      <c r="H26" s="101"/>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4</v>
      </c>
      <c r="I28" s="6" t="s">
        <v>4</v>
      </c>
      <c r="J28" s="6" t="s">
        <v>4</v>
      </c>
      <c r="K28" s="6" t="s">
        <v>4</v>
      </c>
      <c r="L28" s="6" t="s">
        <v>4</v>
      </c>
      <c r="M28" s="6" t="s">
        <v>4</v>
      </c>
      <c r="N28" s="6" t="s">
        <v>4</v>
      </c>
      <c r="O28" s="5"/>
      <c r="P28" s="5"/>
      <c r="Q28" s="5"/>
      <c r="R28" s="5"/>
      <c r="S28" s="5"/>
      <c r="T28" s="5"/>
      <c r="U28" s="5"/>
    </row>
    <row r="29" spans="2:21" ht="15.65" thickBot="1" x14ac:dyDescent="0.3">
      <c r="B29" s="4" t="s">
        <v>22</v>
      </c>
      <c r="H29" s="7" t="s">
        <v>23</v>
      </c>
      <c r="I29" s="7" t="s">
        <v>6</v>
      </c>
      <c r="J29" s="7" t="s">
        <v>7</v>
      </c>
      <c r="K29" s="7" t="s">
        <v>8</v>
      </c>
      <c r="L29" s="7" t="s">
        <v>9</v>
      </c>
      <c r="M29" s="7" t="s">
        <v>10</v>
      </c>
      <c r="N29" s="7" t="s">
        <v>11</v>
      </c>
      <c r="O29" s="5"/>
      <c r="P29" s="5"/>
      <c r="Q29" s="5"/>
      <c r="R29" s="5"/>
      <c r="S29" s="5"/>
      <c r="T29" s="5"/>
      <c r="U29" s="5"/>
    </row>
    <row r="30" spans="2:21" x14ac:dyDescent="0.25">
      <c r="D30" s="2"/>
      <c r="E30" s="2"/>
      <c r="F30" s="2"/>
      <c r="G30" s="2"/>
      <c r="O30" s="5"/>
      <c r="P30" s="5"/>
      <c r="Q30" s="5"/>
      <c r="R30" s="5"/>
      <c r="S30" s="5"/>
      <c r="T30" s="5"/>
      <c r="U30" s="5"/>
    </row>
    <row r="31" spans="2:21" x14ac:dyDescent="0.25">
      <c r="B31" s="8" t="s">
        <v>12</v>
      </c>
      <c r="C31" s="115" t="s">
        <v>228</v>
      </c>
      <c r="D31" s="116"/>
      <c r="E31" s="116"/>
      <c r="F31" s="116"/>
      <c r="G31" s="117"/>
      <c r="H31" s="13" t="s">
        <v>229</v>
      </c>
      <c r="I31" s="13" t="s">
        <v>229</v>
      </c>
      <c r="J31" s="13" t="s">
        <v>229</v>
      </c>
      <c r="K31" s="13" t="s">
        <v>229</v>
      </c>
      <c r="L31" s="13" t="s">
        <v>229</v>
      </c>
      <c r="M31" s="13" t="s">
        <v>229</v>
      </c>
      <c r="N31" s="13" t="s">
        <v>229</v>
      </c>
    </row>
    <row r="32" spans="2:21" x14ac:dyDescent="0.25">
      <c r="B32" s="8" t="s">
        <v>13</v>
      </c>
      <c r="C32" s="104"/>
      <c r="D32" s="105"/>
      <c r="E32" s="105"/>
      <c r="F32" s="105"/>
      <c r="G32" s="106"/>
      <c r="H32" s="13"/>
      <c r="I32" s="9"/>
      <c r="J32" s="9"/>
      <c r="K32" s="9"/>
      <c r="L32" s="9"/>
      <c r="M32" s="9"/>
      <c r="N32" s="9"/>
    </row>
    <row r="33" spans="2:14" x14ac:dyDescent="0.25">
      <c r="B33" s="8" t="s">
        <v>14</v>
      </c>
      <c r="C33" s="104"/>
      <c r="D33" s="105"/>
      <c r="E33" s="105"/>
      <c r="F33" s="105"/>
      <c r="G33" s="106"/>
      <c r="H33" s="13"/>
      <c r="I33" s="9"/>
      <c r="J33" s="9"/>
      <c r="K33" s="9"/>
      <c r="L33" s="9"/>
      <c r="M33" s="9"/>
      <c r="N33" s="9"/>
    </row>
    <row r="34" spans="2:14" x14ac:dyDescent="0.25">
      <c r="B34" s="8" t="s">
        <v>15</v>
      </c>
      <c r="C34" s="104"/>
      <c r="D34" s="105"/>
      <c r="E34" s="105"/>
      <c r="F34" s="105"/>
      <c r="G34" s="106"/>
      <c r="H34" s="13"/>
      <c r="I34" s="9"/>
      <c r="J34" s="9"/>
      <c r="K34" s="9"/>
      <c r="L34" s="9"/>
      <c r="M34" s="9"/>
      <c r="N34" s="9"/>
    </row>
    <row r="35" spans="2:14" x14ac:dyDescent="0.25">
      <c r="B35" s="8" t="s">
        <v>16</v>
      </c>
      <c r="C35" s="104"/>
      <c r="D35" s="105"/>
      <c r="E35" s="105"/>
      <c r="F35" s="105"/>
      <c r="G35" s="106"/>
      <c r="H35" s="13"/>
      <c r="I35" s="9"/>
      <c r="J35" s="9"/>
      <c r="K35" s="9"/>
      <c r="L35" s="9"/>
      <c r="M35" s="9"/>
      <c r="N35" s="9"/>
    </row>
    <row r="36" spans="2:14" x14ac:dyDescent="0.25">
      <c r="B36" s="8" t="s">
        <v>17</v>
      </c>
      <c r="C36" s="104"/>
      <c r="D36" s="105"/>
      <c r="E36" s="105"/>
      <c r="F36" s="105"/>
      <c r="G36" s="106"/>
      <c r="H36" s="13"/>
      <c r="I36" s="9"/>
      <c r="J36" s="9"/>
      <c r="K36" s="9"/>
      <c r="L36" s="9"/>
      <c r="M36" s="9"/>
      <c r="N36" s="9"/>
    </row>
    <row r="37" spans="2:14" x14ac:dyDescent="0.25">
      <c r="B37" s="8" t="s">
        <v>18</v>
      </c>
      <c r="C37" s="104"/>
      <c r="D37" s="105"/>
      <c r="E37" s="105"/>
      <c r="F37" s="105"/>
      <c r="G37" s="106"/>
      <c r="H37" s="13"/>
      <c r="I37" s="9"/>
      <c r="J37" s="9"/>
      <c r="K37" s="9"/>
      <c r="L37" s="9"/>
      <c r="M37" s="9"/>
      <c r="N37" s="9"/>
    </row>
    <row r="38" spans="2:14" x14ac:dyDescent="0.25">
      <c r="B38" s="8" t="s">
        <v>19</v>
      </c>
      <c r="C38" s="104"/>
      <c r="D38" s="105"/>
      <c r="E38" s="105"/>
      <c r="F38" s="105"/>
      <c r="G38" s="106"/>
      <c r="H38" s="13"/>
      <c r="I38" s="9"/>
      <c r="J38" s="9"/>
      <c r="K38" s="9"/>
      <c r="L38" s="9"/>
      <c r="M38" s="9"/>
      <c r="N38" s="9"/>
    </row>
    <row r="39" spans="2:14" x14ac:dyDescent="0.25">
      <c r="B39" s="8" t="s">
        <v>20</v>
      </c>
      <c r="C39" s="104"/>
      <c r="D39" s="105"/>
      <c r="E39" s="105"/>
      <c r="F39" s="105"/>
      <c r="G39" s="106"/>
      <c r="H39" s="13"/>
      <c r="I39" s="9"/>
      <c r="J39" s="9"/>
      <c r="K39" s="9"/>
      <c r="L39" s="9"/>
      <c r="M39" s="9"/>
      <c r="N39" s="9"/>
    </row>
    <row r="40" spans="2:14" x14ac:dyDescent="0.25">
      <c r="B40" s="8" t="s">
        <v>21</v>
      </c>
      <c r="C40" s="104"/>
      <c r="D40" s="105"/>
      <c r="E40" s="105"/>
      <c r="F40" s="105"/>
      <c r="G40" s="106"/>
      <c r="H40" s="13"/>
      <c r="I40" s="9"/>
      <c r="J40" s="9"/>
      <c r="K40" s="9"/>
      <c r="L40" s="9"/>
      <c r="M40" s="9"/>
      <c r="N40" s="9"/>
    </row>
    <row r="41" spans="2:14" x14ac:dyDescent="0.25">
      <c r="B41" s="3"/>
      <c r="C41" s="5"/>
    </row>
    <row r="42" spans="2:14" x14ac:dyDescent="0.25">
      <c r="D42" s="2"/>
      <c r="E42" s="2"/>
      <c r="F42" s="2"/>
      <c r="I42" s="6" t="s">
        <v>4</v>
      </c>
      <c r="J42" s="6" t="s">
        <v>4</v>
      </c>
      <c r="K42" s="6" t="s">
        <v>4</v>
      </c>
      <c r="L42" s="6" t="s">
        <v>4</v>
      </c>
      <c r="M42" s="6" t="s">
        <v>4</v>
      </c>
      <c r="N42" s="6" t="s">
        <v>4</v>
      </c>
    </row>
    <row r="43" spans="2:14" ht="15.65" thickBot="1" x14ac:dyDescent="0.3">
      <c r="B43" s="4" t="s">
        <v>24</v>
      </c>
      <c r="D43" s="2"/>
      <c r="E43" s="2"/>
      <c r="F43" s="2"/>
      <c r="I43" s="7" t="s">
        <v>6</v>
      </c>
      <c r="J43" s="7" t="s">
        <v>7</v>
      </c>
      <c r="K43" s="7" t="s">
        <v>8</v>
      </c>
      <c r="L43" s="7" t="s">
        <v>9</v>
      </c>
      <c r="M43" s="7" t="s">
        <v>10</v>
      </c>
      <c r="N43" s="7" t="s">
        <v>11</v>
      </c>
    </row>
    <row r="44" spans="2:14" x14ac:dyDescent="0.25">
      <c r="D44" s="2"/>
      <c r="E44" s="2"/>
      <c r="F44" s="2"/>
    </row>
    <row r="45" spans="2:14" x14ac:dyDescent="0.25">
      <c r="B45" s="8" t="s">
        <v>12</v>
      </c>
      <c r="C45" s="101" t="s">
        <v>228</v>
      </c>
      <c r="D45" s="101"/>
      <c r="E45" s="101"/>
      <c r="F45" s="101"/>
      <c r="G45" s="101"/>
      <c r="H45" s="101"/>
      <c r="I45" s="15">
        <v>200</v>
      </c>
      <c r="J45" s="15">
        <v>200</v>
      </c>
      <c r="K45" s="15">
        <v>200</v>
      </c>
      <c r="L45" s="15">
        <v>200</v>
      </c>
      <c r="M45" s="15">
        <v>200</v>
      </c>
      <c r="N45" s="15">
        <v>200</v>
      </c>
    </row>
    <row r="46" spans="2:14" x14ac:dyDescent="0.25">
      <c r="B46" s="8" t="s">
        <v>13</v>
      </c>
      <c r="C46" s="101"/>
      <c r="D46" s="101"/>
      <c r="E46" s="101"/>
      <c r="F46" s="101"/>
      <c r="G46" s="101"/>
      <c r="H46" s="101"/>
      <c r="I46" s="9"/>
      <c r="J46" s="9"/>
      <c r="K46" s="9"/>
      <c r="L46" s="9"/>
      <c r="M46" s="9"/>
      <c r="N46" s="9"/>
    </row>
    <row r="47" spans="2:14" x14ac:dyDescent="0.25">
      <c r="B47" s="8" t="s">
        <v>14</v>
      </c>
      <c r="C47" s="101"/>
      <c r="D47" s="101"/>
      <c r="E47" s="101"/>
      <c r="F47" s="101"/>
      <c r="G47" s="101"/>
      <c r="H47" s="101"/>
      <c r="I47" s="9"/>
      <c r="J47" s="9"/>
      <c r="K47" s="9"/>
      <c r="L47" s="9"/>
      <c r="M47" s="9"/>
      <c r="N47" s="9"/>
    </row>
    <row r="48" spans="2:14" x14ac:dyDescent="0.25">
      <c r="B48" s="8" t="s">
        <v>15</v>
      </c>
      <c r="C48" s="101"/>
      <c r="D48" s="101"/>
      <c r="E48" s="101"/>
      <c r="F48" s="101"/>
      <c r="G48" s="101"/>
      <c r="H48" s="101"/>
      <c r="I48" s="9"/>
      <c r="J48" s="9"/>
      <c r="K48" s="9"/>
      <c r="L48" s="9"/>
      <c r="M48" s="9"/>
      <c r="N48" s="9"/>
    </row>
    <row r="49" spans="2:14" x14ac:dyDescent="0.25">
      <c r="B49" s="8" t="s">
        <v>16</v>
      </c>
      <c r="C49" s="101"/>
      <c r="D49" s="101"/>
      <c r="E49" s="101"/>
      <c r="F49" s="101"/>
      <c r="G49" s="101"/>
      <c r="H49" s="101"/>
      <c r="I49" s="9"/>
      <c r="J49" s="9"/>
      <c r="K49" s="9"/>
      <c r="L49" s="9"/>
      <c r="M49" s="9"/>
      <c r="N49" s="9"/>
    </row>
    <row r="50" spans="2:14" x14ac:dyDescent="0.25">
      <c r="B50" s="8" t="s">
        <v>17</v>
      </c>
      <c r="C50" s="101"/>
      <c r="D50" s="101"/>
      <c r="E50" s="101"/>
      <c r="F50" s="101"/>
      <c r="G50" s="101"/>
      <c r="H50" s="101"/>
      <c r="I50" s="9"/>
      <c r="J50" s="9"/>
      <c r="K50" s="9"/>
      <c r="L50" s="9"/>
      <c r="M50" s="9"/>
      <c r="N50" s="9"/>
    </row>
    <row r="51" spans="2:14" x14ac:dyDescent="0.25">
      <c r="B51" s="8" t="s">
        <v>18</v>
      </c>
      <c r="C51" s="101"/>
      <c r="D51" s="101"/>
      <c r="E51" s="101"/>
      <c r="F51" s="101"/>
      <c r="G51" s="101"/>
      <c r="H51" s="101"/>
      <c r="I51" s="9"/>
      <c r="J51" s="9"/>
      <c r="K51" s="9"/>
      <c r="L51" s="9"/>
      <c r="M51" s="9"/>
      <c r="N51" s="9"/>
    </row>
    <row r="52" spans="2:14" x14ac:dyDescent="0.25">
      <c r="B52" s="8" t="s">
        <v>19</v>
      </c>
      <c r="C52" s="101"/>
      <c r="D52" s="101"/>
      <c r="E52" s="101"/>
      <c r="F52" s="101"/>
      <c r="G52" s="101"/>
      <c r="H52" s="101"/>
      <c r="I52" s="9"/>
      <c r="J52" s="9"/>
      <c r="K52" s="9"/>
      <c r="L52" s="9"/>
      <c r="M52" s="9"/>
      <c r="N52" s="9"/>
    </row>
    <row r="53" spans="2:14" x14ac:dyDescent="0.25">
      <c r="B53" s="8" t="s">
        <v>20</v>
      </c>
      <c r="C53" s="101"/>
      <c r="D53" s="101"/>
      <c r="E53" s="101"/>
      <c r="F53" s="101"/>
      <c r="G53" s="101"/>
      <c r="H53" s="101"/>
      <c r="I53" s="9"/>
      <c r="J53" s="9"/>
      <c r="K53" s="9"/>
      <c r="L53" s="9"/>
      <c r="M53" s="9"/>
      <c r="N53" s="9"/>
    </row>
    <row r="54" spans="2:14" x14ac:dyDescent="0.25">
      <c r="B54" s="8" t="s">
        <v>21</v>
      </c>
      <c r="C54" s="101"/>
      <c r="D54" s="101"/>
      <c r="E54" s="101"/>
      <c r="F54" s="101"/>
      <c r="G54" s="101"/>
      <c r="H54" s="101"/>
      <c r="I54" s="9"/>
      <c r="J54" s="9"/>
      <c r="K54" s="9"/>
      <c r="L54" s="9"/>
      <c r="M54" s="9"/>
      <c r="N54" s="9"/>
    </row>
  </sheetData>
  <mergeCells count="38">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 ref="B4:C4"/>
    <mergeCell ref="B5:C5"/>
    <mergeCell ref="B6:C6"/>
    <mergeCell ref="B7:C7"/>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135B29-BFC3-405D-9957-F05F3CBB3DE9}">
  <sheetPr>
    <pageSetUpPr fitToPage="1"/>
  </sheetPr>
  <dimension ref="A1:N54"/>
  <sheetViews>
    <sheetView topLeftCell="B1" zoomScaleNormal="100" workbookViewId="0">
      <selection activeCell="B5" sqref="B5"/>
    </sheetView>
  </sheetViews>
  <sheetFormatPr defaultRowHeight="15.65" x14ac:dyDescent="0.3"/>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s>
  <sheetData>
    <row r="1" spans="2:14" x14ac:dyDescent="0.3">
      <c r="B1" s="102" t="s">
        <v>0</v>
      </c>
      <c r="C1" s="102"/>
      <c r="D1" s="102"/>
      <c r="E1" s="102"/>
      <c r="F1" s="102"/>
      <c r="G1" s="102"/>
      <c r="H1" s="102"/>
      <c r="I1" s="102"/>
      <c r="J1" s="102"/>
      <c r="K1" s="102"/>
      <c r="L1" s="102"/>
      <c r="M1" s="102"/>
      <c r="N1" s="102"/>
    </row>
    <row r="2" spans="2:14" x14ac:dyDescent="0.3">
      <c r="B2" s="102" t="s">
        <v>1</v>
      </c>
      <c r="C2" s="102"/>
      <c r="D2" s="102"/>
      <c r="E2" s="102"/>
      <c r="F2" s="102"/>
      <c r="G2" s="102"/>
      <c r="H2" s="102"/>
      <c r="I2" s="102"/>
      <c r="J2" s="102"/>
      <c r="K2" s="102"/>
      <c r="L2" s="102"/>
      <c r="M2" s="102"/>
      <c r="N2" s="102"/>
    </row>
    <row r="3" spans="2:14" x14ac:dyDescent="0.3">
      <c r="B3" s="102" t="s">
        <v>25</v>
      </c>
      <c r="C3" s="102"/>
      <c r="D3" s="102"/>
      <c r="E3" s="102"/>
      <c r="F3" s="102"/>
      <c r="G3" s="102"/>
      <c r="H3" s="102"/>
      <c r="I3" s="102"/>
      <c r="J3" s="102"/>
      <c r="K3" s="102"/>
      <c r="L3" s="102"/>
      <c r="M3" s="102"/>
      <c r="N3" s="102"/>
    </row>
    <row r="4" spans="2:14" x14ac:dyDescent="0.3">
      <c r="B4" s="3" t="s">
        <v>230</v>
      </c>
      <c r="C4" s="14"/>
      <c r="D4" s="14"/>
      <c r="E4" s="14"/>
      <c r="F4" s="14"/>
      <c r="G4" s="14"/>
      <c r="H4" s="14"/>
      <c r="I4" s="14"/>
      <c r="J4" s="14"/>
      <c r="K4" s="14"/>
      <c r="L4" s="14"/>
      <c r="M4" s="14"/>
      <c r="N4" s="14"/>
    </row>
    <row r="5" spans="2:14" x14ac:dyDescent="0.3">
      <c r="B5" s="3" t="s">
        <v>231</v>
      </c>
      <c r="C5" s="14"/>
      <c r="D5" s="14"/>
      <c r="E5" s="14"/>
      <c r="F5" s="14"/>
      <c r="G5" s="14"/>
      <c r="H5" s="14"/>
      <c r="I5" s="14"/>
      <c r="J5" s="14"/>
      <c r="K5" s="14"/>
      <c r="L5" s="14"/>
      <c r="M5" s="14"/>
      <c r="N5" s="14"/>
    </row>
    <row r="6" spans="2:14" x14ac:dyDescent="0.3">
      <c r="B6" s="3" t="s">
        <v>232</v>
      </c>
      <c r="C6" s="14"/>
      <c r="D6" s="14"/>
      <c r="E6" s="14"/>
      <c r="F6" s="14"/>
      <c r="G6" s="14"/>
      <c r="H6" s="14"/>
      <c r="I6" s="14"/>
      <c r="J6" s="14"/>
      <c r="K6" s="14"/>
      <c r="L6" s="14"/>
      <c r="M6" s="14"/>
      <c r="N6" s="14"/>
    </row>
    <row r="7" spans="2:14" x14ac:dyDescent="0.3">
      <c r="B7" s="3" t="s">
        <v>233</v>
      </c>
      <c r="C7" s="14"/>
      <c r="D7" s="14"/>
      <c r="E7" s="14"/>
      <c r="F7" s="14"/>
      <c r="G7" s="14"/>
      <c r="H7" s="14"/>
      <c r="I7" s="14"/>
      <c r="J7" s="14"/>
      <c r="K7" s="14"/>
      <c r="L7" s="14"/>
      <c r="M7" s="14"/>
      <c r="N7" s="14"/>
    </row>
    <row r="9" spans="2:14" x14ac:dyDescent="0.3">
      <c r="B9" s="54" t="s">
        <v>234</v>
      </c>
      <c r="C9" s="55"/>
      <c r="D9" s="56"/>
      <c r="E9" s="56"/>
      <c r="F9" s="56"/>
      <c r="G9" s="56"/>
      <c r="H9" s="56"/>
      <c r="I9" s="56"/>
      <c r="J9" s="56"/>
      <c r="K9" s="56"/>
      <c r="L9" s="56"/>
      <c r="M9" s="56"/>
      <c r="N9" s="56"/>
    </row>
    <row r="10" spans="2:14" x14ac:dyDescent="0.3">
      <c r="B10" s="126" t="s">
        <v>235</v>
      </c>
      <c r="C10" s="127"/>
      <c r="D10" s="127"/>
      <c r="E10" s="127"/>
      <c r="F10" s="127"/>
      <c r="G10" s="127"/>
      <c r="H10" s="127"/>
      <c r="I10" s="127"/>
      <c r="J10" s="127"/>
      <c r="K10" s="127"/>
      <c r="L10" s="127"/>
      <c r="M10" s="127"/>
      <c r="N10" s="127"/>
    </row>
    <row r="11" spans="2:14" x14ac:dyDescent="0.3">
      <c r="B11" s="127"/>
      <c r="C11" s="127"/>
      <c r="D11" s="127"/>
      <c r="E11" s="127"/>
      <c r="F11" s="127"/>
      <c r="G11" s="127"/>
      <c r="H11" s="127"/>
      <c r="I11" s="127"/>
      <c r="J11" s="127"/>
      <c r="K11" s="127"/>
      <c r="L11" s="127"/>
      <c r="M11" s="127"/>
      <c r="N11" s="127"/>
    </row>
    <row r="12" spans="2:14" x14ac:dyDescent="0.3">
      <c r="B12" s="127"/>
      <c r="C12" s="127"/>
      <c r="D12" s="127"/>
      <c r="E12" s="127"/>
      <c r="F12" s="127"/>
      <c r="G12" s="127"/>
      <c r="H12" s="127"/>
      <c r="I12" s="127"/>
      <c r="J12" s="127"/>
      <c r="K12" s="127"/>
      <c r="L12" s="127"/>
      <c r="M12" s="127"/>
      <c r="N12" s="127"/>
    </row>
    <row r="13" spans="2:14" x14ac:dyDescent="0.3">
      <c r="D13" s="2"/>
      <c r="E13" s="2"/>
      <c r="F13" s="2"/>
      <c r="G13" s="2"/>
      <c r="H13" s="2"/>
      <c r="I13" s="2"/>
      <c r="J13" s="2"/>
    </row>
    <row r="14" spans="2:14" x14ac:dyDescent="0.3">
      <c r="B14" s="1"/>
      <c r="C14" s="1"/>
      <c r="D14" s="14"/>
      <c r="E14" s="14"/>
      <c r="F14" s="14"/>
      <c r="G14" s="14"/>
      <c r="H14" s="14"/>
      <c r="I14" s="6" t="s">
        <v>4</v>
      </c>
      <c r="J14" s="6" t="s">
        <v>4</v>
      </c>
      <c r="K14" s="6" t="s">
        <v>4</v>
      </c>
      <c r="L14" s="6" t="s">
        <v>4</v>
      </c>
      <c r="M14" s="6" t="s">
        <v>4</v>
      </c>
      <c r="N14" s="6" t="s">
        <v>4</v>
      </c>
    </row>
    <row r="15" spans="2:14" ht="16.3" thickBot="1" x14ac:dyDescent="0.35">
      <c r="B15" s="4" t="s">
        <v>5</v>
      </c>
      <c r="C15" s="1"/>
      <c r="D15" s="14"/>
      <c r="E15" s="14"/>
      <c r="F15" s="14"/>
      <c r="G15" s="14"/>
      <c r="H15" s="14"/>
      <c r="I15" s="7" t="s">
        <v>6</v>
      </c>
      <c r="J15" s="7" t="s">
        <v>7</v>
      </c>
      <c r="K15" s="7" t="s">
        <v>8</v>
      </c>
      <c r="L15" s="7" t="s">
        <v>9</v>
      </c>
      <c r="M15" s="7" t="s">
        <v>10</v>
      </c>
      <c r="N15" s="7" t="s">
        <v>11</v>
      </c>
    </row>
    <row r="17" spans="2:14" x14ac:dyDescent="0.3">
      <c r="B17" s="8" t="s">
        <v>12</v>
      </c>
      <c r="C17" s="101" t="s">
        <v>236</v>
      </c>
      <c r="D17" s="101"/>
      <c r="E17" s="101"/>
      <c r="F17" s="101"/>
      <c r="G17" s="101"/>
      <c r="H17" s="101"/>
      <c r="I17" s="9">
        <v>0.75</v>
      </c>
      <c r="J17" s="9">
        <v>0.75</v>
      </c>
      <c r="K17" s="9">
        <v>0.75</v>
      </c>
      <c r="L17" s="9">
        <v>0.75</v>
      </c>
      <c r="M17" s="9">
        <v>0.75</v>
      </c>
      <c r="N17" s="9">
        <v>0.75</v>
      </c>
    </row>
    <row r="18" spans="2:14" x14ac:dyDescent="0.3">
      <c r="B18" s="8" t="s">
        <v>13</v>
      </c>
      <c r="C18" s="101" t="s">
        <v>237</v>
      </c>
      <c r="D18" s="101"/>
      <c r="E18" s="101"/>
      <c r="F18" s="101"/>
      <c r="G18" s="101"/>
      <c r="H18" s="101"/>
      <c r="I18" s="9">
        <v>0.75</v>
      </c>
      <c r="J18" s="9">
        <v>0.75</v>
      </c>
      <c r="K18" s="9">
        <v>0.75</v>
      </c>
      <c r="L18" s="9">
        <v>0.75</v>
      </c>
      <c r="M18" s="9">
        <v>0.75</v>
      </c>
      <c r="N18" s="9">
        <v>0.75</v>
      </c>
    </row>
    <row r="19" spans="2:14" x14ac:dyDescent="0.3">
      <c r="B19" s="8" t="s">
        <v>14</v>
      </c>
      <c r="C19" s="128" t="s">
        <v>238</v>
      </c>
      <c r="D19" s="128"/>
      <c r="E19" s="128"/>
      <c r="F19" s="128"/>
      <c r="G19" s="128"/>
      <c r="H19" s="128"/>
      <c r="I19" s="9">
        <v>0.25</v>
      </c>
      <c r="J19" s="9">
        <v>0.25</v>
      </c>
      <c r="K19" s="9">
        <v>0.25</v>
      </c>
      <c r="L19" s="9">
        <v>0.25</v>
      </c>
      <c r="M19" s="9">
        <v>0.25</v>
      </c>
      <c r="N19" s="9">
        <v>0.25</v>
      </c>
    </row>
    <row r="20" spans="2:14" x14ac:dyDescent="0.3">
      <c r="B20" s="8" t="s">
        <v>15</v>
      </c>
      <c r="C20" s="128" t="s">
        <v>239</v>
      </c>
      <c r="D20" s="128"/>
      <c r="E20" s="128"/>
      <c r="F20" s="128"/>
      <c r="G20" s="128"/>
      <c r="H20" s="128"/>
      <c r="I20" s="9">
        <v>0.9</v>
      </c>
      <c r="J20" s="9">
        <v>0.9</v>
      </c>
      <c r="K20" s="9">
        <v>0.9</v>
      </c>
      <c r="L20" s="9">
        <v>0.9</v>
      </c>
      <c r="M20" s="9">
        <v>0.9</v>
      </c>
      <c r="N20" s="9">
        <v>0.9</v>
      </c>
    </row>
    <row r="21" spans="2:14" x14ac:dyDescent="0.3">
      <c r="B21" s="8" t="s">
        <v>16</v>
      </c>
      <c r="C21" s="128" t="s">
        <v>240</v>
      </c>
      <c r="D21" s="128"/>
      <c r="E21" s="128"/>
      <c r="F21" s="128"/>
      <c r="G21" s="128"/>
      <c r="H21" s="128"/>
      <c r="I21" s="9">
        <v>0.9</v>
      </c>
      <c r="J21" s="9">
        <v>0.9</v>
      </c>
      <c r="K21" s="9">
        <v>0.9</v>
      </c>
      <c r="L21" s="9">
        <v>0.9</v>
      </c>
      <c r="M21" s="9">
        <v>0.9</v>
      </c>
      <c r="N21" s="9">
        <v>0.9</v>
      </c>
    </row>
    <row r="22" spans="2:14" x14ac:dyDescent="0.3">
      <c r="B22" s="8" t="s">
        <v>17</v>
      </c>
      <c r="C22" s="128" t="s">
        <v>241</v>
      </c>
      <c r="D22" s="128"/>
      <c r="E22" s="128"/>
      <c r="F22" s="128"/>
      <c r="G22" s="128"/>
      <c r="H22" s="128"/>
      <c r="I22" s="9">
        <v>0.9</v>
      </c>
      <c r="J22" s="9">
        <v>0.9</v>
      </c>
      <c r="K22" s="9">
        <v>0.9</v>
      </c>
      <c r="L22" s="9">
        <v>0.9</v>
      </c>
      <c r="M22" s="9">
        <v>0.9</v>
      </c>
      <c r="N22" s="9">
        <v>0.9</v>
      </c>
    </row>
    <row r="23" spans="2:14" x14ac:dyDescent="0.3">
      <c r="B23" s="8" t="s">
        <v>18</v>
      </c>
      <c r="C23" s="123" t="s">
        <v>242</v>
      </c>
      <c r="D23" s="124"/>
      <c r="E23" s="124"/>
      <c r="F23" s="124"/>
      <c r="G23" s="124"/>
      <c r="H23" s="125"/>
      <c r="I23" s="9">
        <v>0.9</v>
      </c>
      <c r="J23" s="9">
        <v>0.9</v>
      </c>
      <c r="K23" s="9">
        <v>0.9</v>
      </c>
      <c r="L23" s="9">
        <v>0.9</v>
      </c>
      <c r="M23" s="9">
        <v>0.9</v>
      </c>
      <c r="N23" s="9">
        <v>0.9</v>
      </c>
    </row>
    <row r="24" spans="2:14" x14ac:dyDescent="0.3">
      <c r="B24" s="8" t="s">
        <v>19</v>
      </c>
      <c r="C24" s="123" t="s">
        <v>243</v>
      </c>
      <c r="D24" s="124"/>
      <c r="E24" s="124"/>
      <c r="F24" s="124"/>
      <c r="G24" s="124"/>
      <c r="H24" s="125"/>
      <c r="I24" s="9">
        <v>0.9</v>
      </c>
      <c r="J24" s="9">
        <v>0.9</v>
      </c>
      <c r="K24" s="9">
        <v>0.9</v>
      </c>
      <c r="L24" s="9">
        <v>0.9</v>
      </c>
      <c r="M24" s="9">
        <v>0.9</v>
      </c>
      <c r="N24" s="9">
        <v>0.9</v>
      </c>
    </row>
    <row r="25" spans="2:14" x14ac:dyDescent="0.3">
      <c r="B25" s="8" t="s">
        <v>20</v>
      </c>
      <c r="C25" s="101"/>
      <c r="D25" s="101"/>
      <c r="E25" s="101"/>
      <c r="F25" s="101"/>
      <c r="G25" s="101"/>
      <c r="H25" s="101"/>
      <c r="I25" s="9"/>
      <c r="J25" s="9"/>
      <c r="K25" s="9"/>
      <c r="L25" s="9"/>
      <c r="M25" s="9"/>
      <c r="N25" s="9"/>
    </row>
    <row r="26" spans="2:14" x14ac:dyDescent="0.3">
      <c r="B26" s="8" t="s">
        <v>21</v>
      </c>
      <c r="C26" s="101"/>
      <c r="D26" s="101"/>
      <c r="E26" s="101"/>
      <c r="F26" s="101"/>
      <c r="G26" s="101"/>
      <c r="H26" s="101"/>
      <c r="I26" s="9"/>
      <c r="J26" s="9"/>
      <c r="K26" s="9"/>
      <c r="L26" s="9"/>
      <c r="M26" s="9"/>
      <c r="N26" s="9"/>
    </row>
    <row r="27" spans="2:14" x14ac:dyDescent="0.3">
      <c r="B27" s="8"/>
      <c r="C27" s="10"/>
      <c r="D27" s="10"/>
      <c r="E27" s="10"/>
      <c r="F27" s="10"/>
      <c r="G27" s="10"/>
      <c r="H27" s="11"/>
      <c r="I27" s="12"/>
      <c r="J27" s="12"/>
      <c r="K27" s="12"/>
      <c r="L27" s="12"/>
      <c r="M27" s="12"/>
      <c r="N27" s="12"/>
    </row>
    <row r="28" spans="2:14" x14ac:dyDescent="0.3">
      <c r="H28" s="14" t="s">
        <v>83</v>
      </c>
      <c r="I28" s="6" t="s">
        <v>4</v>
      </c>
      <c r="J28" s="6" t="s">
        <v>4</v>
      </c>
      <c r="K28" s="6" t="s">
        <v>4</v>
      </c>
      <c r="L28" s="6" t="s">
        <v>4</v>
      </c>
      <c r="M28" s="6" t="s">
        <v>4</v>
      </c>
      <c r="N28" s="6" t="s">
        <v>4</v>
      </c>
    </row>
    <row r="29" spans="2:14" ht="16.3" thickBot="1" x14ac:dyDescent="0.35">
      <c r="B29" s="4" t="s">
        <v>22</v>
      </c>
      <c r="H29" s="14" t="s">
        <v>83</v>
      </c>
      <c r="I29" s="7" t="s">
        <v>6</v>
      </c>
      <c r="J29" s="7" t="s">
        <v>7</v>
      </c>
      <c r="K29" s="7" t="s">
        <v>8</v>
      </c>
      <c r="L29" s="7" t="s">
        <v>9</v>
      </c>
      <c r="M29" s="7" t="s">
        <v>10</v>
      </c>
      <c r="N29" s="7" t="s">
        <v>11</v>
      </c>
    </row>
    <row r="30" spans="2:14" x14ac:dyDescent="0.3">
      <c r="D30" s="2"/>
      <c r="E30" s="2"/>
      <c r="F30" s="2"/>
      <c r="G30" s="2"/>
    </row>
    <row r="31" spans="2:14" x14ac:dyDescent="0.3">
      <c r="B31" s="8" t="s">
        <v>12</v>
      </c>
      <c r="C31" s="129" t="s">
        <v>244</v>
      </c>
      <c r="D31" s="129"/>
      <c r="E31" s="129"/>
      <c r="F31" s="129"/>
      <c r="G31" s="129"/>
      <c r="H31" s="130"/>
      <c r="I31" s="57">
        <v>6</v>
      </c>
      <c r="J31" s="57">
        <v>6</v>
      </c>
      <c r="K31" s="57">
        <v>6</v>
      </c>
      <c r="L31" s="57">
        <v>6</v>
      </c>
      <c r="M31" s="57">
        <v>6</v>
      </c>
      <c r="N31" s="57">
        <v>6</v>
      </c>
    </row>
    <row r="32" spans="2:14" x14ac:dyDescent="0.3">
      <c r="B32" s="8" t="s">
        <v>13</v>
      </c>
      <c r="C32" s="129" t="s">
        <v>245</v>
      </c>
      <c r="D32" s="129"/>
      <c r="E32" s="129"/>
      <c r="F32" s="129"/>
      <c r="G32" s="129"/>
      <c r="H32" s="58"/>
      <c r="I32" s="57">
        <v>9</v>
      </c>
      <c r="J32" s="57">
        <v>9</v>
      </c>
      <c r="K32" s="57">
        <v>9</v>
      </c>
      <c r="L32" s="57">
        <v>9</v>
      </c>
      <c r="M32" s="57">
        <v>9</v>
      </c>
      <c r="N32" s="57">
        <v>9</v>
      </c>
    </row>
    <row r="33" spans="2:14" x14ac:dyDescent="0.3">
      <c r="B33" s="8" t="s">
        <v>14</v>
      </c>
      <c r="C33" s="129" t="s">
        <v>246</v>
      </c>
      <c r="D33" s="129"/>
      <c r="E33" s="129"/>
      <c r="F33" s="129"/>
      <c r="G33" s="129"/>
      <c r="H33" s="32"/>
      <c r="I33" s="57">
        <v>39</v>
      </c>
      <c r="J33" s="57">
        <v>39</v>
      </c>
      <c r="K33" s="57">
        <v>39</v>
      </c>
      <c r="L33" s="57">
        <v>39</v>
      </c>
      <c r="M33" s="57">
        <v>39</v>
      </c>
      <c r="N33" s="57">
        <v>39</v>
      </c>
    </row>
    <row r="34" spans="2:14" x14ac:dyDescent="0.3">
      <c r="B34" s="8" t="s">
        <v>15</v>
      </c>
      <c r="C34" s="129" t="s">
        <v>247</v>
      </c>
      <c r="D34" s="129"/>
      <c r="E34" s="129"/>
      <c r="F34" s="129"/>
      <c r="G34" s="129"/>
      <c r="H34" s="32"/>
      <c r="I34" s="57">
        <v>26</v>
      </c>
      <c r="J34" s="57">
        <v>26</v>
      </c>
      <c r="K34" s="57">
        <v>26</v>
      </c>
      <c r="L34" s="57">
        <v>26</v>
      </c>
      <c r="M34" s="57">
        <v>26</v>
      </c>
      <c r="N34" s="57">
        <v>26</v>
      </c>
    </row>
    <row r="35" spans="2:14" x14ac:dyDescent="0.3">
      <c r="B35" s="8" t="s">
        <v>16</v>
      </c>
      <c r="C35" s="131" t="s">
        <v>248</v>
      </c>
      <c r="D35" s="132"/>
      <c r="E35" s="132"/>
      <c r="F35" s="132"/>
      <c r="G35" s="132"/>
      <c r="H35" s="133"/>
      <c r="I35" s="9">
        <v>26</v>
      </c>
      <c r="J35" s="9">
        <v>26</v>
      </c>
      <c r="K35" s="9">
        <v>26</v>
      </c>
      <c r="L35" s="9">
        <v>26</v>
      </c>
      <c r="M35" s="9">
        <v>26</v>
      </c>
      <c r="N35" s="9">
        <v>26</v>
      </c>
    </row>
    <row r="36" spans="2:14" x14ac:dyDescent="0.3">
      <c r="B36" s="8" t="s">
        <v>17</v>
      </c>
      <c r="C36" s="123" t="s">
        <v>249</v>
      </c>
      <c r="D36" s="124"/>
      <c r="E36" s="124"/>
      <c r="F36" s="124"/>
      <c r="G36" s="124"/>
      <c r="H36" s="38"/>
      <c r="I36" s="9">
        <v>18</v>
      </c>
      <c r="J36" s="9">
        <v>18</v>
      </c>
      <c r="K36" s="9">
        <v>18</v>
      </c>
      <c r="L36" s="9">
        <v>18</v>
      </c>
      <c r="M36" s="9">
        <v>18</v>
      </c>
      <c r="N36" s="9">
        <v>18</v>
      </c>
    </row>
    <row r="37" spans="2:14" x14ac:dyDescent="0.3">
      <c r="B37" s="8" t="s">
        <v>18</v>
      </c>
      <c r="C37" s="123" t="s">
        <v>250</v>
      </c>
      <c r="D37" s="124"/>
      <c r="E37" s="124"/>
      <c r="F37" s="124"/>
      <c r="G37" s="124"/>
      <c r="H37" s="38"/>
      <c r="I37" s="9">
        <v>6</v>
      </c>
      <c r="J37" s="9">
        <v>6</v>
      </c>
      <c r="K37" s="9">
        <v>6</v>
      </c>
      <c r="L37" s="9">
        <v>6</v>
      </c>
      <c r="M37" s="9">
        <v>6</v>
      </c>
      <c r="N37" s="9">
        <v>6</v>
      </c>
    </row>
    <row r="38" spans="2:14" x14ac:dyDescent="0.3">
      <c r="B38" s="8" t="s">
        <v>19</v>
      </c>
      <c r="C38" s="123" t="s">
        <v>251</v>
      </c>
      <c r="D38" s="124"/>
      <c r="E38" s="124"/>
      <c r="F38" s="124"/>
      <c r="G38" s="124"/>
      <c r="H38" s="38"/>
      <c r="I38" s="9">
        <v>585</v>
      </c>
      <c r="J38" s="9">
        <v>585</v>
      </c>
      <c r="K38" s="9">
        <v>585</v>
      </c>
      <c r="L38" s="9">
        <v>585</v>
      </c>
      <c r="M38" s="9">
        <v>585</v>
      </c>
      <c r="N38" s="9">
        <v>585</v>
      </c>
    </row>
    <row r="39" spans="2:14" x14ac:dyDescent="0.3">
      <c r="B39" s="8" t="s">
        <v>20</v>
      </c>
      <c r="C39" s="107"/>
      <c r="D39" s="108"/>
      <c r="E39" s="108"/>
      <c r="F39" s="108"/>
      <c r="G39" s="108"/>
      <c r="H39" s="38"/>
      <c r="I39" s="9"/>
      <c r="J39" s="9"/>
      <c r="K39" s="9"/>
      <c r="L39" s="9"/>
      <c r="M39" s="9"/>
      <c r="N39" s="9"/>
    </row>
    <row r="40" spans="2:14" x14ac:dyDescent="0.3">
      <c r="B40" s="8" t="s">
        <v>21</v>
      </c>
      <c r="C40" s="107"/>
      <c r="D40" s="108"/>
      <c r="E40" s="108"/>
      <c r="F40" s="108"/>
      <c r="G40" s="108"/>
      <c r="H40" s="38"/>
      <c r="I40" s="9"/>
      <c r="J40" s="9"/>
      <c r="K40" s="9"/>
      <c r="L40" s="9"/>
      <c r="M40" s="9"/>
      <c r="N40" s="9"/>
    </row>
    <row r="41" spans="2:14" x14ac:dyDescent="0.3">
      <c r="B41" s="3"/>
      <c r="C41" s="5"/>
    </row>
    <row r="42" spans="2:14" x14ac:dyDescent="0.3">
      <c r="D42" s="2"/>
      <c r="E42" s="2"/>
      <c r="F42" s="2"/>
      <c r="I42" s="6" t="s">
        <v>4</v>
      </c>
      <c r="J42" s="6" t="s">
        <v>4</v>
      </c>
      <c r="K42" s="6" t="s">
        <v>4</v>
      </c>
      <c r="L42" s="6" t="s">
        <v>4</v>
      </c>
      <c r="M42" s="6" t="s">
        <v>4</v>
      </c>
      <c r="N42" s="6" t="s">
        <v>4</v>
      </c>
    </row>
    <row r="43" spans="2:14" ht="16.3" thickBot="1" x14ac:dyDescent="0.35">
      <c r="B43" s="4" t="s">
        <v>24</v>
      </c>
      <c r="D43" s="2"/>
      <c r="E43" s="2"/>
      <c r="F43" s="2"/>
      <c r="I43" s="7" t="s">
        <v>6</v>
      </c>
      <c r="J43" s="7" t="s">
        <v>7</v>
      </c>
      <c r="K43" s="7" t="s">
        <v>8</v>
      </c>
      <c r="L43" s="7" t="s">
        <v>9</v>
      </c>
      <c r="M43" s="7" t="s">
        <v>10</v>
      </c>
      <c r="N43" s="7" t="s">
        <v>11</v>
      </c>
    </row>
    <row r="44" spans="2:14" x14ac:dyDescent="0.3">
      <c r="D44" s="2"/>
      <c r="E44" s="2"/>
      <c r="F44" s="2"/>
    </row>
    <row r="45" spans="2:14" x14ac:dyDescent="0.3">
      <c r="B45" s="8" t="s">
        <v>12</v>
      </c>
      <c r="C45" s="101" t="s">
        <v>252</v>
      </c>
      <c r="D45" s="101"/>
      <c r="E45" s="101"/>
      <c r="F45" s="101"/>
      <c r="G45" s="101"/>
      <c r="H45" s="101"/>
      <c r="I45" s="9">
        <v>3</v>
      </c>
      <c r="J45" s="9">
        <v>3</v>
      </c>
      <c r="K45" s="9">
        <v>3</v>
      </c>
      <c r="L45" s="9">
        <v>3</v>
      </c>
      <c r="M45" s="9">
        <v>3</v>
      </c>
      <c r="N45" s="9">
        <v>3</v>
      </c>
    </row>
    <row r="46" spans="2:14" x14ac:dyDescent="0.3">
      <c r="B46" s="8" t="s">
        <v>13</v>
      </c>
      <c r="C46" s="101" t="s">
        <v>253</v>
      </c>
      <c r="D46" s="101"/>
      <c r="E46" s="101"/>
      <c r="F46" s="101"/>
      <c r="G46" s="101"/>
      <c r="H46" s="101"/>
      <c r="I46" s="9">
        <v>2</v>
      </c>
      <c r="J46" s="9">
        <v>2</v>
      </c>
      <c r="K46" s="9">
        <v>2</v>
      </c>
      <c r="L46" s="9">
        <v>2</v>
      </c>
      <c r="M46" s="9">
        <v>2</v>
      </c>
      <c r="N46" s="9">
        <v>2</v>
      </c>
    </row>
    <row r="47" spans="2:14" x14ac:dyDescent="0.3">
      <c r="B47" s="8" t="s">
        <v>14</v>
      </c>
      <c r="C47" s="101" t="s">
        <v>254</v>
      </c>
      <c r="D47" s="101"/>
      <c r="E47" s="101"/>
      <c r="F47" s="101"/>
      <c r="G47" s="101"/>
      <c r="H47" s="101"/>
      <c r="I47" s="9">
        <v>3</v>
      </c>
      <c r="J47" s="9">
        <v>3</v>
      </c>
      <c r="K47" s="9">
        <v>3</v>
      </c>
      <c r="L47" s="9">
        <v>3</v>
      </c>
      <c r="M47" s="9">
        <v>3</v>
      </c>
      <c r="N47" s="9">
        <v>3</v>
      </c>
    </row>
    <row r="48" spans="2:14" x14ac:dyDescent="0.3">
      <c r="B48" s="8" t="s">
        <v>15</v>
      </c>
      <c r="C48" s="101"/>
      <c r="D48" s="101"/>
      <c r="E48" s="101"/>
      <c r="F48" s="101"/>
      <c r="G48" s="101"/>
      <c r="H48" s="101"/>
      <c r="I48" s="9"/>
      <c r="J48" s="9"/>
      <c r="K48" s="9"/>
      <c r="L48" s="9"/>
      <c r="M48" s="9"/>
      <c r="N48" s="9"/>
    </row>
    <row r="49" spans="2:14" x14ac:dyDescent="0.3">
      <c r="B49" s="8" t="s">
        <v>16</v>
      </c>
      <c r="C49" s="101"/>
      <c r="D49" s="101"/>
      <c r="E49" s="101"/>
      <c r="F49" s="101"/>
      <c r="G49" s="101"/>
      <c r="H49" s="101"/>
      <c r="I49" s="9"/>
      <c r="J49" s="9"/>
      <c r="K49" s="9"/>
      <c r="L49" s="9"/>
      <c r="M49" s="9"/>
      <c r="N49" s="9"/>
    </row>
    <row r="50" spans="2:14" x14ac:dyDescent="0.3">
      <c r="B50" s="8" t="s">
        <v>17</v>
      </c>
      <c r="C50" s="101"/>
      <c r="D50" s="101"/>
      <c r="E50" s="101"/>
      <c r="F50" s="101"/>
      <c r="G50" s="101"/>
      <c r="H50" s="101"/>
      <c r="I50" s="9"/>
      <c r="J50" s="9"/>
      <c r="K50" s="9"/>
      <c r="L50" s="9"/>
      <c r="M50" s="9"/>
      <c r="N50" s="9"/>
    </row>
    <row r="51" spans="2:14" x14ac:dyDescent="0.3">
      <c r="B51" s="8" t="s">
        <v>18</v>
      </c>
      <c r="C51" s="101"/>
      <c r="D51" s="101"/>
      <c r="E51" s="101"/>
      <c r="F51" s="101"/>
      <c r="G51" s="101"/>
      <c r="H51" s="101"/>
      <c r="I51" s="9"/>
      <c r="J51" s="9"/>
      <c r="K51" s="9"/>
      <c r="L51" s="9"/>
      <c r="M51" s="9"/>
      <c r="N51" s="9"/>
    </row>
    <row r="52" spans="2:14" x14ac:dyDescent="0.3">
      <c r="B52" s="8" t="s">
        <v>19</v>
      </c>
      <c r="C52" s="101"/>
      <c r="D52" s="101"/>
      <c r="E52" s="101"/>
      <c r="F52" s="101"/>
      <c r="G52" s="101"/>
      <c r="H52" s="101"/>
      <c r="I52" s="9"/>
      <c r="J52" s="9"/>
      <c r="K52" s="9"/>
      <c r="L52" s="9"/>
      <c r="M52" s="9"/>
      <c r="N52" s="9"/>
    </row>
    <row r="53" spans="2:14" x14ac:dyDescent="0.3">
      <c r="B53" s="8" t="s">
        <v>20</v>
      </c>
      <c r="C53" s="101"/>
      <c r="D53" s="101"/>
      <c r="E53" s="101"/>
      <c r="F53" s="101"/>
      <c r="G53" s="101"/>
      <c r="H53" s="101"/>
      <c r="I53" s="9"/>
      <c r="J53" s="9"/>
      <c r="K53" s="9"/>
      <c r="L53" s="9"/>
      <c r="M53" s="9"/>
      <c r="N53" s="9"/>
    </row>
    <row r="54" spans="2:14" x14ac:dyDescent="0.3">
      <c r="B54" s="8" t="s">
        <v>21</v>
      </c>
      <c r="C54" s="101"/>
      <c r="D54" s="101"/>
      <c r="E54" s="101"/>
      <c r="F54" s="101"/>
      <c r="G54" s="101"/>
      <c r="H54" s="10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H31"/>
    <mergeCell ref="C32:G32"/>
    <mergeCell ref="C33:G33"/>
    <mergeCell ref="C34:G34"/>
    <mergeCell ref="C35:H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1" fitToHeight="0" orientation="landscape" horizontalDpi="4294967295" verticalDpi="4294967295" r:id="rId1"/>
  <rowBreaks count="1" manualBreakCount="1">
    <brk id="40" max="16383"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B25E32-3552-417C-887C-3F49776330C3}">
  <sheetPr>
    <pageSetUpPr fitToPage="1"/>
  </sheetPr>
  <dimension ref="B1:U55"/>
  <sheetViews>
    <sheetView zoomScaleNormal="100" zoomScaleSheetLayoutView="100" workbookViewId="0">
      <selection activeCell="B5" sqref="B5"/>
    </sheetView>
  </sheetViews>
  <sheetFormatPr defaultColWidth="9.109375" defaultRowHeight="15.05" x14ac:dyDescent="0.3"/>
  <cols>
    <col min="2" max="2" width="4.109375" customWidth="1"/>
    <col min="3" max="3" width="36.109375" customWidth="1"/>
    <col min="4" max="4" width="3.88671875" customWidth="1"/>
    <col min="8" max="8" width="10.88671875" bestFit="1" customWidth="1"/>
    <col min="9" max="9" width="13" bestFit="1" customWidth="1"/>
    <col min="10" max="14" width="13.44140625" bestFit="1" customWidth="1"/>
  </cols>
  <sheetData>
    <row r="1" spans="2:21" ht="15.65" x14ac:dyDescent="0.3">
      <c r="B1" s="102" t="s">
        <v>0</v>
      </c>
      <c r="C1" s="102"/>
      <c r="D1" s="102"/>
      <c r="E1" s="102"/>
      <c r="F1" s="102"/>
      <c r="G1" s="102"/>
      <c r="H1" s="102"/>
      <c r="I1" s="102"/>
      <c r="J1" s="102"/>
      <c r="K1" s="102"/>
      <c r="L1" s="102"/>
      <c r="M1" s="102"/>
      <c r="N1" s="102"/>
      <c r="O1" s="1"/>
      <c r="P1" s="1"/>
      <c r="Q1" s="1"/>
      <c r="R1" s="1"/>
      <c r="S1" s="1"/>
      <c r="T1" s="1"/>
      <c r="U1" s="1"/>
    </row>
    <row r="2" spans="2:21" ht="15.65" x14ac:dyDescent="0.3">
      <c r="B2" s="102" t="s">
        <v>1</v>
      </c>
      <c r="C2" s="102"/>
      <c r="D2" s="102"/>
      <c r="E2" s="102"/>
      <c r="F2" s="102"/>
      <c r="G2" s="102"/>
      <c r="H2" s="102"/>
      <c r="I2" s="102"/>
      <c r="J2" s="102"/>
      <c r="K2" s="102"/>
      <c r="L2" s="102"/>
      <c r="M2" s="102"/>
      <c r="N2" s="102"/>
      <c r="O2" s="1"/>
      <c r="P2" s="1"/>
      <c r="Q2" s="1"/>
      <c r="R2" s="1"/>
      <c r="S2" s="1"/>
      <c r="T2" s="1"/>
      <c r="U2" s="1"/>
    </row>
    <row r="3" spans="2:21" ht="15.65" x14ac:dyDescent="0.3">
      <c r="B3" s="102" t="s">
        <v>25</v>
      </c>
      <c r="C3" s="102"/>
      <c r="D3" s="102"/>
      <c r="E3" s="102"/>
      <c r="F3" s="102"/>
      <c r="G3" s="102"/>
      <c r="H3" s="102"/>
      <c r="I3" s="102"/>
      <c r="J3" s="102"/>
      <c r="K3" s="102"/>
      <c r="L3" s="102"/>
      <c r="M3" s="102"/>
      <c r="N3" s="102"/>
      <c r="O3" s="14"/>
      <c r="P3" s="14"/>
      <c r="Q3" s="14"/>
      <c r="R3" s="14"/>
      <c r="S3" s="14"/>
      <c r="T3" s="14"/>
      <c r="U3" s="14"/>
    </row>
    <row r="4" spans="2:21" ht="15.65" x14ac:dyDescent="0.3">
      <c r="B4" s="3" t="s">
        <v>310</v>
      </c>
      <c r="C4" s="14"/>
      <c r="D4" s="14"/>
      <c r="E4" s="14"/>
      <c r="F4" s="14"/>
      <c r="G4" s="14"/>
      <c r="H4" s="14"/>
      <c r="I4" s="14"/>
      <c r="J4" s="14"/>
      <c r="K4" s="14"/>
      <c r="L4" s="14"/>
      <c r="M4" s="14"/>
      <c r="N4" s="14"/>
      <c r="O4" s="14"/>
      <c r="P4" s="14"/>
      <c r="Q4" s="14"/>
      <c r="R4" s="14"/>
      <c r="S4" s="14"/>
      <c r="T4" s="14"/>
      <c r="U4" s="14"/>
    </row>
    <row r="5" spans="2:21" ht="15.65" x14ac:dyDescent="0.3">
      <c r="B5" s="3" t="s">
        <v>311</v>
      </c>
      <c r="C5" s="14"/>
      <c r="D5" s="14"/>
      <c r="E5" s="14"/>
      <c r="F5" s="14"/>
      <c r="G5" s="14"/>
      <c r="H5" s="14"/>
      <c r="I5" s="14"/>
      <c r="J5" s="14"/>
      <c r="K5" s="14"/>
      <c r="L5" s="14"/>
      <c r="M5" s="14"/>
      <c r="N5" s="14"/>
      <c r="O5" s="14"/>
      <c r="P5" s="14"/>
      <c r="Q5" s="14"/>
      <c r="R5" s="14"/>
      <c r="S5" s="14"/>
      <c r="T5" s="14"/>
      <c r="U5" s="14"/>
    </row>
    <row r="6" spans="2:21" ht="15.65" x14ac:dyDescent="0.3">
      <c r="B6" s="3" t="s">
        <v>275</v>
      </c>
      <c r="C6" s="14"/>
      <c r="D6" s="14"/>
      <c r="E6" s="14"/>
      <c r="F6" s="14"/>
      <c r="G6" s="14"/>
      <c r="H6" s="14"/>
      <c r="I6" s="14"/>
      <c r="J6" s="14"/>
      <c r="K6" s="14"/>
      <c r="L6" s="14"/>
      <c r="M6" s="14"/>
      <c r="N6" s="14"/>
      <c r="O6" s="14"/>
      <c r="P6" s="14"/>
      <c r="Q6" s="14"/>
      <c r="R6" s="14"/>
      <c r="S6" s="14"/>
      <c r="T6" s="14"/>
      <c r="U6" s="14"/>
    </row>
    <row r="7" spans="2:21" ht="15.65" x14ac:dyDescent="0.3">
      <c r="B7" s="3" t="s">
        <v>312</v>
      </c>
      <c r="C7" s="14"/>
      <c r="D7" s="14"/>
      <c r="E7" s="14"/>
      <c r="F7" s="14"/>
      <c r="G7" s="14"/>
      <c r="H7" s="14"/>
      <c r="I7" s="14"/>
      <c r="J7" s="14"/>
      <c r="K7" s="14"/>
      <c r="L7" s="14"/>
      <c r="M7" s="14"/>
      <c r="N7" s="14"/>
      <c r="O7" s="14"/>
      <c r="P7" s="14"/>
      <c r="Q7" s="14"/>
      <c r="R7" s="14"/>
      <c r="S7" s="14"/>
      <c r="T7" s="14"/>
      <c r="U7" s="14"/>
    </row>
    <row r="9" spans="2:21" ht="15.65" x14ac:dyDescent="0.3">
      <c r="B9" s="4" t="s">
        <v>3</v>
      </c>
      <c r="C9" s="2"/>
      <c r="D9" s="5"/>
      <c r="E9" s="5"/>
      <c r="F9" s="5"/>
      <c r="G9" s="5"/>
      <c r="H9" s="5"/>
      <c r="I9" s="5"/>
      <c r="J9" s="5"/>
      <c r="K9" s="5"/>
      <c r="L9" s="5"/>
      <c r="M9" s="5"/>
      <c r="N9" s="5"/>
      <c r="O9" s="2"/>
      <c r="P9" s="2"/>
      <c r="Q9" s="2"/>
      <c r="R9" s="2"/>
      <c r="S9" s="2"/>
      <c r="T9" s="2"/>
      <c r="U9" s="2"/>
    </row>
    <row r="10" spans="2:21" ht="15.65" x14ac:dyDescent="0.3">
      <c r="B10" s="103" t="s">
        <v>313</v>
      </c>
      <c r="C10" s="103"/>
      <c r="D10" s="103"/>
      <c r="E10" s="103"/>
      <c r="F10" s="103"/>
      <c r="G10" s="103"/>
      <c r="H10" s="103"/>
      <c r="I10" s="103"/>
      <c r="J10" s="103"/>
      <c r="K10" s="103"/>
      <c r="L10" s="103"/>
      <c r="M10" s="103"/>
      <c r="N10" s="103"/>
      <c r="O10" s="2"/>
      <c r="P10" s="2"/>
      <c r="Q10" s="2"/>
      <c r="R10" s="2"/>
      <c r="S10" s="2"/>
      <c r="T10" s="2"/>
      <c r="U10" s="2"/>
    </row>
    <row r="11" spans="2:21" ht="15.65" x14ac:dyDescent="0.3">
      <c r="B11" s="103"/>
      <c r="C11" s="103"/>
      <c r="D11" s="103"/>
      <c r="E11" s="103"/>
      <c r="F11" s="103"/>
      <c r="G11" s="103"/>
      <c r="H11" s="103"/>
      <c r="I11" s="103"/>
      <c r="J11" s="103"/>
      <c r="K11" s="103"/>
      <c r="L11" s="103"/>
      <c r="M11" s="103"/>
      <c r="N11" s="103"/>
      <c r="O11" s="2"/>
      <c r="P11" s="2"/>
      <c r="Q11" s="2"/>
      <c r="R11" s="2"/>
      <c r="S11" s="2"/>
      <c r="T11" s="2"/>
      <c r="U11" s="2"/>
    </row>
    <row r="12" spans="2:21" ht="15.65" x14ac:dyDescent="0.3">
      <c r="B12" s="103"/>
      <c r="C12" s="103"/>
      <c r="D12" s="103"/>
      <c r="E12" s="103"/>
      <c r="F12" s="103"/>
      <c r="G12" s="103"/>
      <c r="H12" s="103"/>
      <c r="I12" s="103"/>
      <c r="J12" s="103"/>
      <c r="K12" s="103"/>
      <c r="L12" s="103"/>
      <c r="M12" s="103"/>
      <c r="N12" s="103"/>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4"/>
      <c r="E14" s="14"/>
      <c r="F14" s="14"/>
      <c r="G14" s="14"/>
      <c r="H14" s="14"/>
      <c r="I14" s="6" t="s">
        <v>4</v>
      </c>
      <c r="J14" s="6" t="s">
        <v>4</v>
      </c>
      <c r="K14" s="6" t="s">
        <v>4</v>
      </c>
      <c r="L14" s="6" t="s">
        <v>4</v>
      </c>
      <c r="M14" s="6" t="s">
        <v>4</v>
      </c>
      <c r="N14" s="6" t="s">
        <v>4</v>
      </c>
      <c r="O14" s="2"/>
      <c r="P14" s="2"/>
      <c r="Q14" s="2"/>
      <c r="R14" s="2"/>
      <c r="S14" s="2"/>
      <c r="T14" s="2"/>
      <c r="U14" s="2"/>
    </row>
    <row r="15" spans="2:21" ht="16.3" thickBot="1" x14ac:dyDescent="0.35">
      <c r="B15" s="4" t="s">
        <v>5</v>
      </c>
      <c r="C15" s="1"/>
      <c r="D15" s="14"/>
      <c r="E15" s="14"/>
      <c r="F15" s="14"/>
      <c r="G15" s="14"/>
      <c r="H15" s="14"/>
      <c r="I15" s="7" t="s">
        <v>6</v>
      </c>
      <c r="J15" s="7" t="s">
        <v>7</v>
      </c>
      <c r="K15" s="7" t="s">
        <v>8</v>
      </c>
      <c r="L15" s="7" t="s">
        <v>9</v>
      </c>
      <c r="M15" s="7" t="s">
        <v>10</v>
      </c>
      <c r="N15" s="7" t="s">
        <v>11</v>
      </c>
      <c r="O15" s="2"/>
      <c r="P15" s="2"/>
      <c r="Q15" s="2"/>
      <c r="R15" s="2"/>
      <c r="S15" s="2"/>
      <c r="T15" s="2"/>
      <c r="U15" s="2"/>
    </row>
    <row r="17" spans="2:21" ht="15.65" x14ac:dyDescent="0.3">
      <c r="B17" s="8" t="s">
        <v>12</v>
      </c>
      <c r="C17" s="101" t="s">
        <v>314</v>
      </c>
      <c r="D17" s="101"/>
      <c r="E17" s="101"/>
      <c r="F17" s="101"/>
      <c r="G17" s="101"/>
      <c r="H17" s="101"/>
      <c r="I17" s="81">
        <v>90</v>
      </c>
      <c r="J17" s="81">
        <v>90</v>
      </c>
      <c r="K17" s="81">
        <v>90</v>
      </c>
      <c r="L17" s="81">
        <v>90</v>
      </c>
      <c r="M17" s="81">
        <v>90</v>
      </c>
      <c r="N17" s="81">
        <v>90</v>
      </c>
      <c r="O17" s="5"/>
      <c r="P17" s="5"/>
      <c r="Q17" s="5"/>
      <c r="R17" s="5"/>
      <c r="S17" s="5"/>
      <c r="T17" s="5"/>
      <c r="U17" s="5"/>
    </row>
    <row r="18" spans="2:21" ht="15.65" x14ac:dyDescent="0.3">
      <c r="B18" s="8" t="s">
        <v>13</v>
      </c>
      <c r="C18" s="107" t="s">
        <v>315</v>
      </c>
      <c r="D18" s="108"/>
      <c r="E18" s="108"/>
      <c r="F18" s="108"/>
      <c r="G18" s="108"/>
      <c r="H18" s="109"/>
      <c r="I18" s="81">
        <v>90</v>
      </c>
      <c r="J18" s="81">
        <v>90</v>
      </c>
      <c r="K18" s="81">
        <v>90</v>
      </c>
      <c r="L18" s="81">
        <v>90</v>
      </c>
      <c r="M18" s="81">
        <v>90</v>
      </c>
      <c r="N18" s="81">
        <v>90</v>
      </c>
      <c r="O18" s="5"/>
      <c r="P18" s="5"/>
      <c r="Q18" s="5"/>
      <c r="R18" s="5"/>
      <c r="S18" s="5"/>
      <c r="T18" s="5"/>
      <c r="U18" s="5"/>
    </row>
    <row r="19" spans="2:21" ht="15.65" hidden="1" x14ac:dyDescent="0.3">
      <c r="B19" s="8" t="s">
        <v>14</v>
      </c>
      <c r="C19" s="107"/>
      <c r="D19" s="108"/>
      <c r="E19" s="108"/>
      <c r="F19" s="108"/>
      <c r="G19" s="108"/>
      <c r="H19" s="109"/>
      <c r="I19" s="81"/>
      <c r="J19" s="81"/>
      <c r="K19" s="81"/>
      <c r="L19" s="81"/>
      <c r="M19" s="81"/>
      <c r="N19" s="81"/>
      <c r="O19" s="5"/>
      <c r="P19" s="5"/>
      <c r="Q19" s="5"/>
      <c r="R19" s="5"/>
      <c r="S19" s="5"/>
      <c r="T19" s="5"/>
      <c r="U19" s="5"/>
    </row>
    <row r="20" spans="2:21" ht="15.65" hidden="1" x14ac:dyDescent="0.3">
      <c r="B20" s="8" t="s">
        <v>15</v>
      </c>
      <c r="C20" s="107"/>
      <c r="D20" s="108"/>
      <c r="E20" s="108"/>
      <c r="F20" s="108"/>
      <c r="G20" s="108"/>
      <c r="H20" s="109"/>
      <c r="I20" s="81"/>
      <c r="J20" s="81"/>
      <c r="K20" s="81"/>
      <c r="L20" s="81"/>
      <c r="M20" s="81"/>
      <c r="N20" s="81"/>
      <c r="O20" s="5"/>
      <c r="P20" s="5"/>
      <c r="Q20" s="5"/>
      <c r="R20" s="5"/>
      <c r="S20" s="5"/>
      <c r="T20" s="5"/>
      <c r="U20" s="5"/>
    </row>
    <row r="21" spans="2:21" ht="15.65" hidden="1" x14ac:dyDescent="0.3">
      <c r="B21" s="8" t="s">
        <v>16</v>
      </c>
      <c r="C21" s="107"/>
      <c r="D21" s="108"/>
      <c r="E21" s="108"/>
      <c r="F21" s="108"/>
      <c r="G21" s="108"/>
      <c r="H21" s="109"/>
      <c r="I21" s="81"/>
      <c r="J21" s="81"/>
      <c r="K21" s="81"/>
      <c r="L21" s="81"/>
      <c r="M21" s="81"/>
      <c r="N21" s="81"/>
      <c r="O21" s="5"/>
      <c r="P21" s="5"/>
      <c r="Q21" s="5"/>
      <c r="R21" s="5"/>
      <c r="S21" s="5"/>
      <c r="T21" s="5"/>
      <c r="U21" s="5"/>
    </row>
    <row r="22" spans="2:21" ht="15.65" hidden="1" x14ac:dyDescent="0.3">
      <c r="B22" s="8" t="s">
        <v>17</v>
      </c>
      <c r="C22" s="101"/>
      <c r="D22" s="101"/>
      <c r="E22" s="101"/>
      <c r="F22" s="101"/>
      <c r="G22" s="101"/>
      <c r="H22" s="101"/>
      <c r="I22" s="9"/>
      <c r="J22" s="9"/>
      <c r="K22" s="9"/>
      <c r="L22" s="9"/>
      <c r="M22" s="9"/>
      <c r="N22" s="9"/>
      <c r="O22" s="5"/>
      <c r="P22" s="5"/>
      <c r="Q22" s="5"/>
      <c r="R22" s="5"/>
      <c r="S22" s="5"/>
      <c r="T22" s="5"/>
      <c r="U22" s="5"/>
    </row>
    <row r="23" spans="2:21" ht="15.65" hidden="1" x14ac:dyDescent="0.3">
      <c r="B23" s="8" t="s">
        <v>18</v>
      </c>
      <c r="C23" s="101"/>
      <c r="D23" s="101"/>
      <c r="E23" s="101"/>
      <c r="F23" s="101"/>
      <c r="G23" s="101"/>
      <c r="H23" s="101"/>
      <c r="I23" s="9"/>
      <c r="J23" s="9"/>
      <c r="K23" s="9"/>
      <c r="L23" s="9"/>
      <c r="M23" s="9"/>
      <c r="N23" s="9"/>
      <c r="O23" s="5"/>
      <c r="P23" s="5"/>
      <c r="Q23" s="5"/>
      <c r="R23" s="5"/>
      <c r="S23" s="5"/>
      <c r="T23" s="5"/>
      <c r="U23" s="5"/>
    </row>
    <row r="24" spans="2:21" ht="15.65" hidden="1" x14ac:dyDescent="0.3">
      <c r="B24" s="8" t="s">
        <v>19</v>
      </c>
      <c r="C24" s="101"/>
      <c r="D24" s="101"/>
      <c r="E24" s="101"/>
      <c r="F24" s="101"/>
      <c r="G24" s="101"/>
      <c r="H24" s="101"/>
      <c r="I24" s="9"/>
      <c r="J24" s="9"/>
      <c r="K24" s="9"/>
      <c r="L24" s="9"/>
      <c r="M24" s="9"/>
      <c r="N24" s="9"/>
      <c r="O24" s="5"/>
      <c r="P24" s="5"/>
      <c r="Q24" s="5"/>
      <c r="R24" s="5"/>
      <c r="S24" s="5"/>
      <c r="T24" s="5"/>
      <c r="U24" s="5"/>
    </row>
    <row r="25" spans="2:21" ht="15.65" hidden="1" x14ac:dyDescent="0.3">
      <c r="B25" s="8" t="s">
        <v>20</v>
      </c>
      <c r="C25" s="101"/>
      <c r="D25" s="101"/>
      <c r="E25" s="101"/>
      <c r="F25" s="101"/>
      <c r="G25" s="101"/>
      <c r="H25" s="101"/>
      <c r="I25" s="9"/>
      <c r="J25" s="9"/>
      <c r="K25" s="9"/>
      <c r="L25" s="9"/>
      <c r="M25" s="9"/>
      <c r="N25" s="9"/>
      <c r="O25" s="5"/>
      <c r="P25" s="5"/>
      <c r="Q25" s="5"/>
      <c r="R25" s="5"/>
      <c r="S25" s="5"/>
      <c r="T25" s="5"/>
      <c r="U25" s="5"/>
    </row>
    <row r="26" spans="2:21" ht="15.65" hidden="1" x14ac:dyDescent="0.3">
      <c r="B26" s="8" t="s">
        <v>21</v>
      </c>
      <c r="C26" s="101"/>
      <c r="D26" s="101"/>
      <c r="E26" s="101"/>
      <c r="F26" s="101"/>
      <c r="G26" s="101"/>
      <c r="H26" s="101"/>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4</v>
      </c>
      <c r="I28" s="6" t="s">
        <v>4</v>
      </c>
      <c r="J28" s="6" t="s">
        <v>4</v>
      </c>
      <c r="K28" s="6" t="s">
        <v>4</v>
      </c>
      <c r="L28" s="6" t="s">
        <v>4</v>
      </c>
      <c r="M28" s="6" t="s">
        <v>4</v>
      </c>
      <c r="N28" s="6" t="s">
        <v>4</v>
      </c>
      <c r="O28" s="5"/>
      <c r="P28" s="5"/>
      <c r="Q28" s="5"/>
      <c r="R28" s="5"/>
      <c r="S28" s="5"/>
      <c r="T28" s="5"/>
      <c r="U28" s="5"/>
    </row>
    <row r="29" spans="2:21" ht="16.3" thickBot="1" x14ac:dyDescent="0.35">
      <c r="B29" s="4" t="s">
        <v>22</v>
      </c>
      <c r="C29" s="2"/>
      <c r="D29" s="5"/>
      <c r="E29" s="5"/>
      <c r="F29" s="5"/>
      <c r="G29" s="5"/>
      <c r="H29" s="7" t="s">
        <v>23</v>
      </c>
      <c r="I29" s="7" t="s">
        <v>6</v>
      </c>
      <c r="J29" s="7" t="s">
        <v>7</v>
      </c>
      <c r="K29" s="7" t="s">
        <v>8</v>
      </c>
      <c r="L29" s="7" t="s">
        <v>9</v>
      </c>
      <c r="M29" s="7" t="s">
        <v>10</v>
      </c>
      <c r="N29" s="7" t="s">
        <v>11</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65" x14ac:dyDescent="0.3">
      <c r="B31" s="8" t="s">
        <v>12</v>
      </c>
      <c r="C31" s="107" t="s">
        <v>316</v>
      </c>
      <c r="D31" s="108"/>
      <c r="E31" s="108"/>
      <c r="F31" s="108"/>
      <c r="G31" s="109"/>
      <c r="H31" s="82">
        <v>431</v>
      </c>
      <c r="I31" s="81">
        <v>440</v>
      </c>
      <c r="J31" s="81">
        <v>440</v>
      </c>
      <c r="K31" s="81">
        <v>440</v>
      </c>
      <c r="L31" s="81">
        <v>440</v>
      </c>
      <c r="M31" s="81">
        <v>440</v>
      </c>
      <c r="N31" s="81">
        <v>440</v>
      </c>
      <c r="O31" s="2"/>
      <c r="P31" s="2"/>
      <c r="Q31" s="2"/>
      <c r="R31" s="2"/>
      <c r="S31" s="2"/>
      <c r="T31" s="2"/>
      <c r="U31" s="2"/>
    </row>
    <row r="32" spans="2:21" ht="15.65" x14ac:dyDescent="0.3">
      <c r="B32" s="8" t="s">
        <v>13</v>
      </c>
      <c r="C32" s="107" t="s">
        <v>317</v>
      </c>
      <c r="D32" s="108"/>
      <c r="E32" s="108"/>
      <c r="F32" s="108"/>
      <c r="G32" s="109"/>
      <c r="H32" s="82">
        <v>700</v>
      </c>
      <c r="I32" s="81">
        <v>700</v>
      </c>
      <c r="J32" s="81">
        <v>700</v>
      </c>
      <c r="K32" s="81">
        <v>700</v>
      </c>
      <c r="L32" s="81">
        <v>700</v>
      </c>
      <c r="M32" s="81">
        <v>700</v>
      </c>
      <c r="N32" s="81">
        <v>700</v>
      </c>
      <c r="O32" s="2"/>
      <c r="P32" s="2"/>
      <c r="Q32" s="2"/>
      <c r="R32" s="2"/>
      <c r="S32" s="2"/>
      <c r="T32" s="2"/>
      <c r="U32" s="2"/>
    </row>
    <row r="33" spans="2:14" ht="15.65" hidden="1" x14ac:dyDescent="0.3">
      <c r="B33" s="8" t="s">
        <v>14</v>
      </c>
      <c r="C33" s="107"/>
      <c r="D33" s="108"/>
      <c r="E33" s="108"/>
      <c r="F33" s="108"/>
      <c r="G33" s="109"/>
      <c r="H33" s="82"/>
      <c r="I33" s="81"/>
      <c r="J33" s="81"/>
      <c r="K33" s="81"/>
      <c r="L33" s="81"/>
      <c r="M33" s="81"/>
      <c r="N33" s="81"/>
    </row>
    <row r="34" spans="2:14" ht="15.65" hidden="1" x14ac:dyDescent="0.3">
      <c r="B34" s="8" t="s">
        <v>15</v>
      </c>
      <c r="C34" s="107"/>
      <c r="D34" s="108"/>
      <c r="E34" s="108"/>
      <c r="F34" s="108"/>
      <c r="G34" s="109"/>
      <c r="H34" s="82"/>
      <c r="I34" s="81"/>
      <c r="J34" s="81"/>
      <c r="K34" s="81"/>
      <c r="L34" s="81"/>
      <c r="M34" s="81"/>
      <c r="N34" s="81"/>
    </row>
    <row r="35" spans="2:14" ht="15.65" hidden="1" x14ac:dyDescent="0.3">
      <c r="B35" s="8" t="s">
        <v>16</v>
      </c>
      <c r="C35" s="107"/>
      <c r="D35" s="108"/>
      <c r="E35" s="108"/>
      <c r="F35" s="108"/>
      <c r="G35" s="109"/>
      <c r="H35" s="82"/>
      <c r="I35" s="81"/>
      <c r="J35" s="81"/>
      <c r="K35" s="81"/>
      <c r="L35" s="81"/>
      <c r="M35" s="81"/>
      <c r="N35" s="81"/>
    </row>
    <row r="36" spans="2:14" ht="15.65" hidden="1" x14ac:dyDescent="0.3">
      <c r="B36" s="8" t="s">
        <v>17</v>
      </c>
      <c r="C36" s="104"/>
      <c r="D36" s="105"/>
      <c r="E36" s="105"/>
      <c r="F36" s="105"/>
      <c r="G36" s="106"/>
      <c r="H36" s="13"/>
      <c r="I36" s="9"/>
      <c r="J36" s="9"/>
      <c r="K36" s="9"/>
      <c r="L36" s="9"/>
      <c r="M36" s="9"/>
      <c r="N36" s="9"/>
    </row>
    <row r="37" spans="2:14" ht="15.65" hidden="1" x14ac:dyDescent="0.3">
      <c r="B37" s="8" t="s">
        <v>18</v>
      </c>
      <c r="C37" s="104"/>
      <c r="D37" s="105"/>
      <c r="E37" s="105"/>
      <c r="F37" s="105"/>
      <c r="G37" s="106"/>
      <c r="H37" s="13"/>
      <c r="I37" s="9"/>
      <c r="J37" s="9"/>
      <c r="K37" s="9"/>
      <c r="L37" s="9"/>
      <c r="M37" s="9"/>
      <c r="N37" s="9"/>
    </row>
    <row r="38" spans="2:14" ht="15.65" hidden="1" x14ac:dyDescent="0.3">
      <c r="B38" s="8" t="s">
        <v>19</v>
      </c>
      <c r="C38" s="104"/>
      <c r="D38" s="105"/>
      <c r="E38" s="105"/>
      <c r="F38" s="105"/>
      <c r="G38" s="106"/>
      <c r="H38" s="13"/>
      <c r="I38" s="9"/>
      <c r="J38" s="9"/>
      <c r="K38" s="9"/>
      <c r="L38" s="9"/>
      <c r="M38" s="9"/>
      <c r="N38" s="9"/>
    </row>
    <row r="39" spans="2:14" ht="15.65" hidden="1" x14ac:dyDescent="0.3">
      <c r="B39" s="8" t="s">
        <v>20</v>
      </c>
      <c r="C39" s="104"/>
      <c r="D39" s="105"/>
      <c r="E39" s="105"/>
      <c r="F39" s="105"/>
      <c r="G39" s="106"/>
      <c r="H39" s="13"/>
      <c r="I39" s="9"/>
      <c r="J39" s="9"/>
      <c r="K39" s="9"/>
      <c r="L39" s="9"/>
      <c r="M39" s="9"/>
      <c r="N39" s="9"/>
    </row>
    <row r="40" spans="2:14" ht="15.65" hidden="1" x14ac:dyDescent="0.3">
      <c r="B40" s="8" t="s">
        <v>21</v>
      </c>
      <c r="C40" s="104"/>
      <c r="D40" s="105"/>
      <c r="E40" s="105"/>
      <c r="F40" s="105"/>
      <c r="G40" s="106"/>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4</v>
      </c>
      <c r="J42" s="6" t="s">
        <v>4</v>
      </c>
      <c r="K42" s="6" t="s">
        <v>4</v>
      </c>
      <c r="L42" s="6" t="s">
        <v>4</v>
      </c>
      <c r="M42" s="6" t="s">
        <v>4</v>
      </c>
      <c r="N42" s="6" t="s">
        <v>4</v>
      </c>
    </row>
    <row r="43" spans="2:14" ht="16.3" thickBot="1" x14ac:dyDescent="0.35">
      <c r="B43" s="4" t="s">
        <v>24</v>
      </c>
      <c r="C43" s="2"/>
      <c r="D43" s="2"/>
      <c r="E43" s="2"/>
      <c r="F43" s="2"/>
      <c r="G43" s="5"/>
      <c r="H43" s="5"/>
      <c r="I43" s="7" t="s">
        <v>6</v>
      </c>
      <c r="J43" s="7" t="s">
        <v>7</v>
      </c>
      <c r="K43" s="7" t="s">
        <v>8</v>
      </c>
      <c r="L43" s="7" t="s">
        <v>9</v>
      </c>
      <c r="M43" s="7" t="s">
        <v>10</v>
      </c>
      <c r="N43" s="7" t="s">
        <v>11</v>
      </c>
    </row>
    <row r="44" spans="2:14" ht="15.65" x14ac:dyDescent="0.3">
      <c r="B44" s="2"/>
      <c r="C44" s="2"/>
      <c r="D44" s="2"/>
      <c r="E44" s="2"/>
      <c r="F44" s="2"/>
      <c r="G44" s="5"/>
      <c r="H44" s="5"/>
      <c r="I44" s="5"/>
      <c r="J44" s="5"/>
      <c r="K44" s="5"/>
      <c r="L44" s="5"/>
      <c r="M44" s="5"/>
      <c r="N44" s="5"/>
    </row>
    <row r="45" spans="2:14" ht="15.65" x14ac:dyDescent="0.3">
      <c r="B45" s="8" t="s">
        <v>12</v>
      </c>
      <c r="C45" s="101" t="s">
        <v>318</v>
      </c>
      <c r="D45" s="101"/>
      <c r="E45" s="101"/>
      <c r="F45" s="101"/>
      <c r="G45" s="101"/>
      <c r="H45" s="101"/>
      <c r="I45" s="81">
        <v>100</v>
      </c>
      <c r="J45" s="81">
        <v>100</v>
      </c>
      <c r="K45" s="81">
        <v>100</v>
      </c>
      <c r="L45" s="81">
        <v>100</v>
      </c>
      <c r="M45" s="81">
        <v>100</v>
      </c>
      <c r="N45" s="81">
        <v>100</v>
      </c>
    </row>
    <row r="46" spans="2:14" ht="15.65" hidden="1" x14ac:dyDescent="0.3">
      <c r="B46" s="8" t="s">
        <v>13</v>
      </c>
      <c r="C46" s="101"/>
      <c r="D46" s="101"/>
      <c r="E46" s="101"/>
      <c r="F46" s="101"/>
      <c r="G46" s="101"/>
      <c r="H46" s="101"/>
      <c r="I46" s="81"/>
      <c r="J46" s="81"/>
      <c r="K46" s="81"/>
      <c r="L46" s="81"/>
      <c r="M46" s="81"/>
      <c r="N46" s="81"/>
    </row>
    <row r="47" spans="2:14" ht="15.65" hidden="1" x14ac:dyDescent="0.3">
      <c r="B47" s="8" t="s">
        <v>14</v>
      </c>
      <c r="C47" s="101"/>
      <c r="D47" s="101"/>
      <c r="E47" s="101"/>
      <c r="F47" s="101"/>
      <c r="G47" s="101"/>
      <c r="H47" s="101"/>
      <c r="I47" s="81"/>
      <c r="J47" s="81"/>
      <c r="K47" s="81"/>
      <c r="L47" s="81"/>
      <c r="M47" s="81"/>
      <c r="N47" s="81"/>
    </row>
    <row r="48" spans="2:14" ht="15.65" hidden="1" x14ac:dyDescent="0.3">
      <c r="B48" s="8" t="s">
        <v>15</v>
      </c>
      <c r="C48" s="101"/>
      <c r="D48" s="101"/>
      <c r="E48" s="101"/>
      <c r="F48" s="101"/>
      <c r="G48" s="101"/>
      <c r="H48" s="101"/>
      <c r="I48" s="82"/>
      <c r="J48" s="82"/>
      <c r="K48" s="82"/>
      <c r="L48" s="82"/>
      <c r="M48" s="82"/>
      <c r="N48" s="82"/>
    </row>
    <row r="49" spans="2:14" ht="15.65" hidden="1" x14ac:dyDescent="0.3">
      <c r="B49" s="8" t="s">
        <v>16</v>
      </c>
      <c r="C49" s="101"/>
      <c r="D49" s="101"/>
      <c r="E49" s="101"/>
      <c r="F49" s="101"/>
      <c r="G49" s="101"/>
      <c r="H49" s="101"/>
      <c r="I49" s="81"/>
      <c r="J49" s="81"/>
      <c r="K49" s="81"/>
      <c r="L49" s="81"/>
      <c r="M49" s="81"/>
      <c r="N49" s="81"/>
    </row>
    <row r="50" spans="2:14" ht="15.65" hidden="1" x14ac:dyDescent="0.3">
      <c r="B50" s="8" t="s">
        <v>17</v>
      </c>
      <c r="C50" s="101"/>
      <c r="D50" s="101"/>
      <c r="E50" s="101"/>
      <c r="F50" s="101"/>
      <c r="G50" s="101"/>
      <c r="H50" s="101"/>
      <c r="I50" s="9"/>
      <c r="J50" s="9"/>
      <c r="K50" s="9"/>
      <c r="L50" s="9"/>
      <c r="M50" s="9"/>
      <c r="N50" s="9"/>
    </row>
    <row r="51" spans="2:14" ht="15.65" hidden="1" x14ac:dyDescent="0.3">
      <c r="B51" s="8" t="s">
        <v>18</v>
      </c>
      <c r="C51" s="101"/>
      <c r="D51" s="101"/>
      <c r="E51" s="101"/>
      <c r="F51" s="101"/>
      <c r="G51" s="101"/>
      <c r="H51" s="101"/>
      <c r="I51" s="9"/>
      <c r="J51" s="9"/>
      <c r="K51" s="9"/>
      <c r="L51" s="9"/>
      <c r="M51" s="9"/>
      <c r="N51" s="9"/>
    </row>
    <row r="52" spans="2:14" ht="15.65" hidden="1" x14ac:dyDescent="0.3">
      <c r="B52" s="8" t="s">
        <v>19</v>
      </c>
      <c r="C52" s="101"/>
      <c r="D52" s="101"/>
      <c r="E52" s="101"/>
      <c r="F52" s="101"/>
      <c r="G52" s="101"/>
      <c r="H52" s="101"/>
      <c r="I52" s="9"/>
      <c r="J52" s="9"/>
      <c r="K52" s="9"/>
      <c r="L52" s="9"/>
      <c r="M52" s="9"/>
      <c r="N52" s="9"/>
    </row>
    <row r="53" spans="2:14" ht="15.65" hidden="1" x14ac:dyDescent="0.3">
      <c r="B53" s="8" t="s">
        <v>20</v>
      </c>
      <c r="C53" s="101"/>
      <c r="D53" s="101"/>
      <c r="E53" s="101"/>
      <c r="F53" s="101"/>
      <c r="G53" s="101"/>
      <c r="H53" s="101"/>
      <c r="I53" s="9"/>
      <c r="J53" s="9"/>
      <c r="K53" s="9"/>
      <c r="L53" s="9"/>
      <c r="M53" s="9"/>
      <c r="N53" s="9"/>
    </row>
    <row r="54" spans="2:14" ht="15.65" hidden="1" x14ac:dyDescent="0.3">
      <c r="B54" s="8" t="s">
        <v>21</v>
      </c>
      <c r="C54" s="101"/>
      <c r="D54" s="101"/>
      <c r="E54" s="101"/>
      <c r="F54" s="101"/>
      <c r="G54" s="101"/>
      <c r="H54" s="101"/>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1" fitToHeight="0"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6D14DA-9C44-4740-9357-F15E9205BC23}">
  <sheetPr>
    <pageSetUpPr fitToPage="1"/>
  </sheetPr>
  <dimension ref="B1:U54"/>
  <sheetViews>
    <sheetView topLeftCell="B1" zoomScaleNormal="100" workbookViewId="0">
      <selection activeCell="B5" sqref="B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02" t="s">
        <v>0</v>
      </c>
      <c r="C1" s="102"/>
      <c r="D1" s="102"/>
      <c r="E1" s="102"/>
      <c r="F1" s="102"/>
      <c r="G1" s="102"/>
      <c r="H1" s="102"/>
      <c r="I1" s="102"/>
      <c r="J1" s="102"/>
      <c r="K1" s="102"/>
      <c r="L1" s="102"/>
      <c r="M1" s="102"/>
      <c r="N1" s="102"/>
      <c r="O1" s="1"/>
      <c r="P1" s="1"/>
      <c r="Q1" s="1"/>
      <c r="R1" s="1"/>
      <c r="S1" s="1"/>
      <c r="T1" s="1"/>
      <c r="U1" s="1"/>
    </row>
    <row r="2" spans="2:21" x14ac:dyDescent="0.25">
      <c r="B2" s="102" t="s">
        <v>1</v>
      </c>
      <c r="C2" s="102"/>
      <c r="D2" s="102"/>
      <c r="E2" s="102"/>
      <c r="F2" s="102"/>
      <c r="G2" s="102"/>
      <c r="H2" s="102"/>
      <c r="I2" s="102"/>
      <c r="J2" s="102"/>
      <c r="K2" s="102"/>
      <c r="L2" s="102"/>
      <c r="M2" s="102"/>
      <c r="N2" s="102"/>
      <c r="O2" s="1"/>
      <c r="P2" s="1"/>
      <c r="Q2" s="1"/>
      <c r="R2" s="1"/>
      <c r="S2" s="1"/>
      <c r="T2" s="1"/>
      <c r="U2" s="1"/>
    </row>
    <row r="3" spans="2:21" x14ac:dyDescent="0.25">
      <c r="B3" s="102" t="s">
        <v>25</v>
      </c>
      <c r="C3" s="102"/>
      <c r="D3" s="102"/>
      <c r="E3" s="102"/>
      <c r="F3" s="102"/>
      <c r="G3" s="102"/>
      <c r="H3" s="102"/>
      <c r="I3" s="102"/>
      <c r="J3" s="102"/>
      <c r="K3" s="102"/>
      <c r="L3" s="102"/>
      <c r="M3" s="102"/>
      <c r="N3" s="102"/>
      <c r="O3" s="14"/>
      <c r="P3" s="14"/>
      <c r="Q3" s="14"/>
      <c r="R3" s="14"/>
      <c r="S3" s="14"/>
      <c r="T3" s="14"/>
      <c r="U3" s="14"/>
    </row>
    <row r="4" spans="2:21" x14ac:dyDescent="0.25">
      <c r="B4" s="3" t="s">
        <v>393</v>
      </c>
      <c r="C4" s="14"/>
      <c r="D4" s="14"/>
      <c r="E4" s="14"/>
      <c r="F4" s="14"/>
      <c r="G4" s="14"/>
      <c r="H4" s="14"/>
      <c r="I4" s="14"/>
      <c r="J4" s="14"/>
      <c r="K4" s="14"/>
      <c r="L4" s="14"/>
      <c r="M4" s="14"/>
      <c r="N4" s="14"/>
      <c r="O4" s="14"/>
      <c r="P4" s="14"/>
      <c r="Q4" s="14"/>
      <c r="R4" s="14"/>
      <c r="S4" s="14"/>
      <c r="T4" s="14"/>
      <c r="U4" s="14"/>
    </row>
    <row r="5" spans="2:21" x14ac:dyDescent="0.25">
      <c r="B5" s="3" t="s">
        <v>394</v>
      </c>
      <c r="C5" s="14"/>
      <c r="D5" s="14"/>
      <c r="E5" s="14"/>
      <c r="F5" s="14"/>
      <c r="G5" s="14"/>
      <c r="H5" s="14"/>
      <c r="I5" s="14"/>
      <c r="J5" s="14"/>
      <c r="K5" s="14"/>
      <c r="L5" s="14"/>
      <c r="M5" s="14"/>
      <c r="N5" s="14"/>
      <c r="O5" s="14"/>
      <c r="P5" s="14"/>
      <c r="Q5" s="14"/>
      <c r="R5" s="14"/>
      <c r="S5" s="14"/>
      <c r="T5" s="14"/>
      <c r="U5" s="14"/>
    </row>
    <row r="6" spans="2:21" x14ac:dyDescent="0.25">
      <c r="B6" s="3" t="s">
        <v>384</v>
      </c>
      <c r="C6" s="14"/>
      <c r="D6" s="14"/>
      <c r="E6" s="14"/>
      <c r="F6" s="14"/>
      <c r="G6" s="14"/>
      <c r="H6" s="14"/>
      <c r="I6" s="14"/>
      <c r="J6" s="14"/>
      <c r="K6" s="14"/>
      <c r="L6" s="14"/>
      <c r="M6" s="14"/>
      <c r="N6" s="14"/>
      <c r="O6" s="14"/>
      <c r="P6" s="14"/>
      <c r="Q6" s="14"/>
      <c r="R6" s="14"/>
      <c r="S6" s="14"/>
      <c r="T6" s="14"/>
      <c r="U6" s="14"/>
    </row>
    <row r="7" spans="2:21" x14ac:dyDescent="0.25">
      <c r="B7" s="3" t="s">
        <v>385</v>
      </c>
      <c r="C7" s="14"/>
      <c r="D7" s="14"/>
      <c r="E7" s="14"/>
      <c r="F7" s="14"/>
      <c r="G7" s="14"/>
      <c r="H7" s="14"/>
      <c r="I7" s="14"/>
      <c r="J7" s="14"/>
      <c r="K7" s="14"/>
      <c r="L7" s="14"/>
      <c r="M7" s="14"/>
      <c r="N7" s="14"/>
      <c r="O7" s="14"/>
      <c r="P7" s="14"/>
      <c r="Q7" s="14"/>
      <c r="R7" s="14"/>
      <c r="S7" s="14"/>
      <c r="T7" s="14"/>
      <c r="U7" s="14"/>
    </row>
    <row r="9" spans="2:21" x14ac:dyDescent="0.25">
      <c r="B9" s="4" t="s">
        <v>3</v>
      </c>
    </row>
    <row r="10" spans="2:21" x14ac:dyDescent="0.25">
      <c r="B10" s="103" t="s">
        <v>489</v>
      </c>
      <c r="C10" s="103"/>
      <c r="D10" s="103"/>
      <c r="E10" s="103"/>
      <c r="F10" s="103"/>
      <c r="G10" s="103"/>
      <c r="H10" s="103"/>
      <c r="I10" s="103"/>
      <c r="J10" s="103"/>
      <c r="K10" s="103"/>
      <c r="L10" s="103"/>
      <c r="M10" s="103"/>
      <c r="N10" s="103"/>
    </row>
    <row r="11" spans="2:21" x14ac:dyDescent="0.25">
      <c r="B11" s="103"/>
      <c r="C11" s="103"/>
      <c r="D11" s="103"/>
      <c r="E11" s="103"/>
      <c r="F11" s="103"/>
      <c r="G11" s="103"/>
      <c r="H11" s="103"/>
      <c r="I11" s="103"/>
      <c r="J11" s="103"/>
      <c r="K11" s="103"/>
      <c r="L11" s="103"/>
      <c r="M11" s="103"/>
      <c r="N11" s="103"/>
    </row>
    <row r="12" spans="2:21" ht="29" customHeight="1" x14ac:dyDescent="0.25">
      <c r="B12" s="103"/>
      <c r="C12" s="103"/>
      <c r="D12" s="103"/>
      <c r="E12" s="103"/>
      <c r="F12" s="103"/>
      <c r="G12" s="103"/>
      <c r="H12" s="103"/>
      <c r="I12" s="103"/>
      <c r="J12" s="103"/>
      <c r="K12" s="103"/>
      <c r="L12" s="103"/>
      <c r="M12" s="103"/>
      <c r="N12" s="103"/>
    </row>
    <row r="13" spans="2:21" x14ac:dyDescent="0.25">
      <c r="D13" s="2"/>
      <c r="E13" s="2"/>
      <c r="F13" s="2"/>
      <c r="G13" s="2"/>
      <c r="H13" s="2"/>
      <c r="I13" s="2"/>
      <c r="J13" s="2"/>
    </row>
    <row r="14" spans="2:21" x14ac:dyDescent="0.25">
      <c r="B14" s="1"/>
      <c r="C14" s="1"/>
      <c r="D14" s="14"/>
      <c r="E14" s="14"/>
      <c r="F14" s="14"/>
      <c r="G14" s="14"/>
      <c r="H14" s="14"/>
      <c r="I14" s="6" t="s">
        <v>4</v>
      </c>
      <c r="J14" s="6" t="s">
        <v>4</v>
      </c>
      <c r="K14" s="6" t="s">
        <v>4</v>
      </c>
      <c r="L14" s="6" t="s">
        <v>4</v>
      </c>
      <c r="M14" s="6" t="s">
        <v>4</v>
      </c>
      <c r="N14" s="6" t="s">
        <v>4</v>
      </c>
    </row>
    <row r="15" spans="2:21" ht="15.65" thickBot="1" x14ac:dyDescent="0.3">
      <c r="B15" s="4" t="s">
        <v>5</v>
      </c>
      <c r="C15" s="1"/>
      <c r="D15" s="14"/>
      <c r="E15" s="14"/>
      <c r="F15" s="14"/>
      <c r="G15" s="14"/>
      <c r="H15" s="14"/>
      <c r="I15" s="7" t="s">
        <v>6</v>
      </c>
      <c r="J15" s="7" t="s">
        <v>7</v>
      </c>
      <c r="K15" s="7" t="s">
        <v>8</v>
      </c>
      <c r="L15" s="7" t="s">
        <v>9</v>
      </c>
      <c r="M15" s="7" t="s">
        <v>10</v>
      </c>
      <c r="N15" s="7" t="s">
        <v>11</v>
      </c>
    </row>
    <row r="17" spans="2:21" ht="15.05" customHeight="1" x14ac:dyDescent="0.25">
      <c r="B17" s="8" t="s">
        <v>12</v>
      </c>
      <c r="C17" s="107" t="s">
        <v>395</v>
      </c>
      <c r="D17" s="108"/>
      <c r="E17" s="108"/>
      <c r="F17" s="108"/>
      <c r="G17" s="108"/>
      <c r="H17" s="109"/>
      <c r="I17" s="9">
        <f>SUM(I31:I34)</f>
        <v>84</v>
      </c>
      <c r="J17" s="9">
        <f t="shared" ref="J17:N17" si="0">SUM(J31:J34)</f>
        <v>84</v>
      </c>
      <c r="K17" s="9">
        <f t="shared" si="0"/>
        <v>84</v>
      </c>
      <c r="L17" s="9">
        <f t="shared" si="0"/>
        <v>84</v>
      </c>
      <c r="M17" s="9">
        <f t="shared" si="0"/>
        <v>84</v>
      </c>
      <c r="N17" s="9">
        <f t="shared" si="0"/>
        <v>84</v>
      </c>
      <c r="O17" s="5"/>
      <c r="P17" s="5"/>
      <c r="Q17" s="5"/>
      <c r="R17" s="5"/>
      <c r="S17" s="5"/>
      <c r="T17" s="5"/>
      <c r="U17" s="5"/>
    </row>
    <row r="18" spans="2:21" ht="15.05" customHeight="1" x14ac:dyDescent="0.25">
      <c r="B18" s="8" t="s">
        <v>13</v>
      </c>
      <c r="C18" s="101" t="s">
        <v>387</v>
      </c>
      <c r="D18" s="101"/>
      <c r="E18" s="101"/>
      <c r="F18" s="101"/>
      <c r="G18" s="101"/>
      <c r="H18" s="101"/>
      <c r="I18" s="9">
        <f>I46</f>
        <v>20</v>
      </c>
      <c r="J18" s="9">
        <f t="shared" ref="J18:N18" si="1">J46</f>
        <v>18</v>
      </c>
      <c r="K18" s="9">
        <f t="shared" si="1"/>
        <v>16</v>
      </c>
      <c r="L18" s="9">
        <f t="shared" si="1"/>
        <v>16</v>
      </c>
      <c r="M18" s="9">
        <f t="shared" si="1"/>
        <v>16</v>
      </c>
      <c r="N18" s="9">
        <f t="shared" si="1"/>
        <v>16</v>
      </c>
      <c r="O18" s="5"/>
      <c r="P18" s="5"/>
      <c r="Q18" s="5"/>
      <c r="R18" s="5"/>
      <c r="S18" s="5"/>
      <c r="T18" s="5"/>
      <c r="U18" s="5"/>
    </row>
    <row r="19" spans="2:21" x14ac:dyDescent="0.25">
      <c r="B19" s="8" t="s">
        <v>14</v>
      </c>
      <c r="C19" s="101"/>
      <c r="D19" s="101"/>
      <c r="E19" s="101"/>
      <c r="F19" s="101"/>
      <c r="G19" s="101"/>
      <c r="H19" s="101"/>
      <c r="I19" s="9"/>
      <c r="J19" s="9"/>
      <c r="K19" s="9"/>
      <c r="L19" s="9"/>
      <c r="M19" s="9"/>
      <c r="N19" s="9"/>
      <c r="O19" s="5"/>
      <c r="P19" s="5"/>
      <c r="Q19" s="5"/>
      <c r="R19" s="5"/>
      <c r="S19" s="5"/>
      <c r="T19" s="5"/>
      <c r="U19" s="5"/>
    </row>
    <row r="20" spans="2:21" x14ac:dyDescent="0.25">
      <c r="B20" s="8" t="s">
        <v>15</v>
      </c>
      <c r="C20" s="101"/>
      <c r="D20" s="101"/>
      <c r="E20" s="101"/>
      <c r="F20" s="101"/>
      <c r="G20" s="101"/>
      <c r="H20" s="101"/>
      <c r="I20" s="9"/>
      <c r="J20" s="9"/>
      <c r="K20" s="9"/>
      <c r="L20" s="9"/>
      <c r="M20" s="9"/>
      <c r="N20" s="9"/>
      <c r="O20" s="5"/>
      <c r="P20" s="5"/>
      <c r="Q20" s="5"/>
      <c r="R20" s="5"/>
      <c r="S20" s="5"/>
      <c r="T20" s="5"/>
      <c r="U20" s="5"/>
    </row>
    <row r="21" spans="2:21" x14ac:dyDescent="0.25">
      <c r="B21" s="8" t="s">
        <v>16</v>
      </c>
      <c r="C21" s="101"/>
      <c r="D21" s="101"/>
      <c r="E21" s="101"/>
      <c r="F21" s="101"/>
      <c r="G21" s="101"/>
      <c r="H21" s="101"/>
      <c r="I21" s="9"/>
      <c r="J21" s="9"/>
      <c r="K21" s="9"/>
      <c r="L21" s="9"/>
      <c r="M21" s="9"/>
      <c r="N21" s="9"/>
      <c r="O21" s="5"/>
      <c r="P21" s="5"/>
      <c r="Q21" s="5"/>
      <c r="R21" s="5"/>
      <c r="S21" s="5"/>
      <c r="T21" s="5"/>
      <c r="U21" s="5"/>
    </row>
    <row r="22" spans="2:21" x14ac:dyDescent="0.25">
      <c r="B22" s="8" t="s">
        <v>17</v>
      </c>
      <c r="C22" s="101"/>
      <c r="D22" s="101"/>
      <c r="E22" s="101"/>
      <c r="F22" s="101"/>
      <c r="G22" s="101"/>
      <c r="H22" s="101"/>
      <c r="I22" s="9"/>
      <c r="J22" s="9"/>
      <c r="K22" s="9"/>
      <c r="L22" s="9"/>
      <c r="M22" s="9"/>
      <c r="N22" s="9"/>
      <c r="O22" s="5"/>
      <c r="P22" s="5"/>
      <c r="Q22" s="5"/>
      <c r="R22" s="5"/>
      <c r="S22" s="5"/>
      <c r="T22" s="5"/>
      <c r="U22" s="5"/>
    </row>
    <row r="23" spans="2:21" x14ac:dyDescent="0.25">
      <c r="B23" s="8" t="s">
        <v>18</v>
      </c>
      <c r="C23" s="101"/>
      <c r="D23" s="101"/>
      <c r="E23" s="101"/>
      <c r="F23" s="101"/>
      <c r="G23" s="101"/>
      <c r="H23" s="101"/>
      <c r="I23" s="9"/>
      <c r="J23" s="9"/>
      <c r="K23" s="9"/>
      <c r="L23" s="9"/>
      <c r="M23" s="9"/>
      <c r="N23" s="9"/>
      <c r="O23" s="5"/>
      <c r="P23" s="5"/>
      <c r="Q23" s="5"/>
      <c r="R23" s="5"/>
      <c r="S23" s="5"/>
      <c r="T23" s="5"/>
      <c r="U23" s="5"/>
    </row>
    <row r="24" spans="2:21" x14ac:dyDescent="0.25">
      <c r="B24" s="8" t="s">
        <v>19</v>
      </c>
      <c r="C24" s="101"/>
      <c r="D24" s="101"/>
      <c r="E24" s="101"/>
      <c r="F24" s="101"/>
      <c r="G24" s="101"/>
      <c r="H24" s="101"/>
      <c r="I24" s="9"/>
      <c r="J24" s="9"/>
      <c r="K24" s="9"/>
      <c r="L24" s="9"/>
      <c r="M24" s="9"/>
      <c r="N24" s="9"/>
      <c r="O24" s="5"/>
      <c r="P24" s="5"/>
      <c r="Q24" s="5"/>
      <c r="R24" s="5"/>
      <c r="S24" s="5"/>
      <c r="T24" s="5"/>
      <c r="U24" s="5"/>
    </row>
    <row r="25" spans="2:21" x14ac:dyDescent="0.25">
      <c r="B25" s="8" t="s">
        <v>20</v>
      </c>
      <c r="C25" s="101"/>
      <c r="D25" s="101"/>
      <c r="E25" s="101"/>
      <c r="F25" s="101"/>
      <c r="G25" s="101"/>
      <c r="H25" s="101"/>
      <c r="I25" s="9"/>
      <c r="J25" s="9"/>
      <c r="K25" s="9"/>
      <c r="L25" s="9"/>
      <c r="M25" s="9"/>
      <c r="N25" s="9"/>
      <c r="O25" s="5"/>
      <c r="P25" s="5"/>
      <c r="Q25" s="5"/>
      <c r="R25" s="5"/>
      <c r="S25" s="5"/>
      <c r="T25" s="5"/>
      <c r="U25" s="5"/>
    </row>
    <row r="26" spans="2:21" x14ac:dyDescent="0.25">
      <c r="B26" s="8" t="s">
        <v>21</v>
      </c>
      <c r="C26" s="101"/>
      <c r="D26" s="101"/>
      <c r="E26" s="101"/>
      <c r="F26" s="101"/>
      <c r="G26" s="101"/>
      <c r="H26" s="101"/>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4</v>
      </c>
      <c r="I28" s="6" t="s">
        <v>4</v>
      </c>
      <c r="J28" s="6" t="s">
        <v>4</v>
      </c>
      <c r="K28" s="6" t="s">
        <v>4</v>
      </c>
      <c r="L28" s="6" t="s">
        <v>4</v>
      </c>
      <c r="M28" s="6" t="s">
        <v>4</v>
      </c>
      <c r="N28" s="6" t="s">
        <v>4</v>
      </c>
      <c r="O28" s="5"/>
      <c r="P28" s="5"/>
      <c r="Q28" s="5"/>
      <c r="R28" s="5"/>
      <c r="S28" s="5"/>
      <c r="T28" s="5"/>
      <c r="U28" s="5"/>
    </row>
    <row r="29" spans="2:21" ht="15.65" thickBot="1" x14ac:dyDescent="0.3">
      <c r="B29" s="4" t="s">
        <v>22</v>
      </c>
      <c r="H29" s="7" t="s">
        <v>23</v>
      </c>
      <c r="I29" s="7" t="s">
        <v>6</v>
      </c>
      <c r="J29" s="7" t="s">
        <v>7</v>
      </c>
      <c r="K29" s="7" t="s">
        <v>8</v>
      </c>
      <c r="L29" s="7" t="s">
        <v>9</v>
      </c>
      <c r="M29" s="7" t="s">
        <v>10</v>
      </c>
      <c r="N29" s="7" t="s">
        <v>11</v>
      </c>
      <c r="O29" s="5"/>
      <c r="P29" s="5"/>
      <c r="Q29" s="5"/>
      <c r="R29" s="5"/>
      <c r="S29" s="5"/>
      <c r="T29" s="5"/>
      <c r="U29" s="5"/>
    </row>
    <row r="30" spans="2:21" x14ac:dyDescent="0.25">
      <c r="D30" s="2"/>
      <c r="E30" s="2"/>
      <c r="F30" s="2"/>
      <c r="G30" s="2"/>
      <c r="O30" s="5"/>
      <c r="P30" s="5"/>
      <c r="Q30" s="5"/>
      <c r="R30" s="5"/>
      <c r="S30" s="5"/>
      <c r="T30" s="5"/>
      <c r="U30" s="5"/>
    </row>
    <row r="31" spans="2:21" x14ac:dyDescent="0.25">
      <c r="B31" s="8" t="s">
        <v>12</v>
      </c>
      <c r="C31" s="107" t="s">
        <v>396</v>
      </c>
      <c r="D31" s="108"/>
      <c r="E31" s="108"/>
      <c r="F31" s="108"/>
      <c r="G31" s="109"/>
      <c r="H31" s="68">
        <v>8</v>
      </c>
      <c r="I31" s="68">
        <f>H31</f>
        <v>8</v>
      </c>
      <c r="J31" s="68">
        <f t="shared" ref="J31:N32" si="2">I31</f>
        <v>8</v>
      </c>
      <c r="K31" s="68">
        <f t="shared" si="2"/>
        <v>8</v>
      </c>
      <c r="L31" s="68">
        <f t="shared" si="2"/>
        <v>8</v>
      </c>
      <c r="M31" s="68">
        <f t="shared" si="2"/>
        <v>8</v>
      </c>
      <c r="N31" s="68">
        <f t="shared" si="2"/>
        <v>8</v>
      </c>
    </row>
    <row r="32" spans="2:21" x14ac:dyDescent="0.25">
      <c r="B32" s="8" t="s">
        <v>13</v>
      </c>
      <c r="C32" s="107" t="s">
        <v>397</v>
      </c>
      <c r="D32" s="108"/>
      <c r="E32" s="108"/>
      <c r="F32" s="108"/>
      <c r="G32" s="109"/>
      <c r="H32" s="68">
        <f>22+17</f>
        <v>39</v>
      </c>
      <c r="I32" s="68">
        <f>H32</f>
        <v>39</v>
      </c>
      <c r="J32" s="68">
        <f t="shared" si="2"/>
        <v>39</v>
      </c>
      <c r="K32" s="68">
        <f t="shared" si="2"/>
        <v>39</v>
      </c>
      <c r="L32" s="68">
        <f t="shared" si="2"/>
        <v>39</v>
      </c>
      <c r="M32" s="68">
        <f t="shared" si="2"/>
        <v>39</v>
      </c>
      <c r="N32" s="68">
        <f t="shared" si="2"/>
        <v>39</v>
      </c>
    </row>
    <row r="33" spans="2:14" ht="15.05" customHeight="1" x14ac:dyDescent="0.25">
      <c r="B33" s="8" t="s">
        <v>14</v>
      </c>
      <c r="C33" s="107" t="s">
        <v>398</v>
      </c>
      <c r="D33" s="108"/>
      <c r="E33" s="108"/>
      <c r="F33" s="108"/>
      <c r="G33" s="109"/>
      <c r="H33" s="68">
        <f>4+3</f>
        <v>7</v>
      </c>
      <c r="I33" s="68">
        <f t="shared" ref="I33:N34" si="3">H33</f>
        <v>7</v>
      </c>
      <c r="J33" s="68">
        <f t="shared" si="3"/>
        <v>7</v>
      </c>
      <c r="K33" s="68">
        <f t="shared" si="3"/>
        <v>7</v>
      </c>
      <c r="L33" s="68">
        <f t="shared" si="3"/>
        <v>7</v>
      </c>
      <c r="M33" s="68">
        <f t="shared" si="3"/>
        <v>7</v>
      </c>
      <c r="N33" s="68">
        <f t="shared" si="3"/>
        <v>7</v>
      </c>
    </row>
    <row r="34" spans="2:14" ht="15.05" customHeight="1" x14ac:dyDescent="0.25">
      <c r="B34" s="8" t="s">
        <v>15</v>
      </c>
      <c r="C34" s="107" t="s">
        <v>391</v>
      </c>
      <c r="D34" s="108"/>
      <c r="E34" s="108"/>
      <c r="F34" s="108"/>
      <c r="G34" s="109"/>
      <c r="H34" s="68">
        <v>30</v>
      </c>
      <c r="I34" s="68">
        <f t="shared" si="3"/>
        <v>30</v>
      </c>
      <c r="J34" s="68">
        <f t="shared" si="3"/>
        <v>30</v>
      </c>
      <c r="K34" s="68">
        <f t="shared" si="3"/>
        <v>30</v>
      </c>
      <c r="L34" s="68">
        <f t="shared" si="3"/>
        <v>30</v>
      </c>
      <c r="M34" s="68">
        <f t="shared" si="3"/>
        <v>30</v>
      </c>
      <c r="N34" s="68">
        <f t="shared" si="3"/>
        <v>30</v>
      </c>
    </row>
    <row r="35" spans="2:14" ht="15.05" customHeight="1" x14ac:dyDescent="0.25">
      <c r="B35" s="8" t="s">
        <v>16</v>
      </c>
      <c r="C35" s="107"/>
      <c r="D35" s="108"/>
      <c r="E35" s="108"/>
      <c r="F35" s="108"/>
      <c r="G35" s="109"/>
      <c r="H35" s="68"/>
      <c r="I35" s="68"/>
      <c r="J35" s="68"/>
      <c r="K35" s="68"/>
      <c r="L35" s="68"/>
      <c r="M35" s="68"/>
      <c r="N35" s="68"/>
    </row>
    <row r="36" spans="2:14" ht="15.05" customHeight="1" x14ac:dyDescent="0.25">
      <c r="B36" s="8" t="s">
        <v>17</v>
      </c>
      <c r="C36" s="107"/>
      <c r="D36" s="108"/>
      <c r="E36" s="108"/>
      <c r="F36" s="108"/>
      <c r="G36" s="109"/>
      <c r="H36" s="68"/>
      <c r="I36" s="68"/>
      <c r="J36" s="68"/>
      <c r="K36" s="68"/>
      <c r="L36" s="68"/>
      <c r="M36" s="68"/>
      <c r="N36" s="68"/>
    </row>
    <row r="37" spans="2:14" x14ac:dyDescent="0.25">
      <c r="B37" s="8" t="s">
        <v>18</v>
      </c>
      <c r="C37" s="107"/>
      <c r="D37" s="108"/>
      <c r="E37" s="108"/>
      <c r="F37" s="108"/>
      <c r="G37" s="109"/>
      <c r="H37" s="68"/>
      <c r="I37" s="68"/>
      <c r="J37" s="68"/>
      <c r="K37" s="68"/>
      <c r="L37" s="68"/>
      <c r="M37" s="68"/>
      <c r="N37" s="68"/>
    </row>
    <row r="38" spans="2:14" x14ac:dyDescent="0.25">
      <c r="B38" s="8" t="s">
        <v>19</v>
      </c>
      <c r="C38" s="107"/>
      <c r="D38" s="108"/>
      <c r="E38" s="108"/>
      <c r="F38" s="108"/>
      <c r="G38" s="109"/>
      <c r="H38" s="68"/>
      <c r="I38" s="68"/>
      <c r="J38" s="68"/>
      <c r="K38" s="68"/>
      <c r="L38" s="68"/>
      <c r="M38" s="68"/>
      <c r="N38" s="68"/>
    </row>
    <row r="39" spans="2:14" ht="15.05" customHeight="1" x14ac:dyDescent="0.25">
      <c r="B39" s="8" t="s">
        <v>20</v>
      </c>
      <c r="C39" s="107"/>
      <c r="D39" s="108"/>
      <c r="E39" s="108"/>
      <c r="F39" s="108"/>
      <c r="G39" s="109"/>
      <c r="H39" s="68"/>
      <c r="I39" s="68"/>
      <c r="J39" s="68"/>
      <c r="K39" s="68"/>
      <c r="L39" s="68"/>
      <c r="M39" s="68"/>
      <c r="N39" s="68"/>
    </row>
    <row r="40" spans="2:14" ht="15.05" customHeight="1" x14ac:dyDescent="0.25">
      <c r="B40" s="8" t="s">
        <v>21</v>
      </c>
      <c r="C40" s="107"/>
      <c r="D40" s="108"/>
      <c r="E40" s="108"/>
      <c r="F40" s="108"/>
      <c r="G40" s="109"/>
      <c r="H40" s="68"/>
      <c r="I40" s="68"/>
      <c r="J40" s="68"/>
      <c r="K40" s="68"/>
      <c r="L40" s="68"/>
      <c r="M40" s="68"/>
      <c r="N40" s="68"/>
    </row>
    <row r="41" spans="2:14" x14ac:dyDescent="0.25">
      <c r="B41" s="3"/>
      <c r="C41" s="3"/>
    </row>
    <row r="42" spans="2:14" x14ac:dyDescent="0.25">
      <c r="D42" s="2"/>
      <c r="E42" s="2"/>
      <c r="F42" s="2"/>
      <c r="I42" s="6" t="s">
        <v>4</v>
      </c>
      <c r="J42" s="6" t="s">
        <v>4</v>
      </c>
      <c r="K42" s="6" t="s">
        <v>4</v>
      </c>
      <c r="L42" s="6" t="s">
        <v>4</v>
      </c>
      <c r="M42" s="6" t="s">
        <v>4</v>
      </c>
      <c r="N42" s="6" t="s">
        <v>4</v>
      </c>
    </row>
    <row r="43" spans="2:14" ht="15.65" thickBot="1" x14ac:dyDescent="0.3">
      <c r="B43" s="4" t="s">
        <v>24</v>
      </c>
      <c r="D43" s="2"/>
      <c r="E43" s="2"/>
      <c r="F43" s="2"/>
      <c r="I43" s="7" t="s">
        <v>6</v>
      </c>
      <c r="J43" s="7" t="s">
        <v>7</v>
      </c>
      <c r="K43" s="7" t="s">
        <v>8</v>
      </c>
      <c r="L43" s="7" t="s">
        <v>9</v>
      </c>
      <c r="M43" s="7" t="s">
        <v>10</v>
      </c>
      <c r="N43" s="7" t="s">
        <v>11</v>
      </c>
    </row>
    <row r="44" spans="2:14" x14ac:dyDescent="0.25">
      <c r="D44" s="2"/>
      <c r="E44" s="2"/>
      <c r="F44" s="2"/>
    </row>
    <row r="45" spans="2:14" x14ac:dyDescent="0.25">
      <c r="B45" s="8" t="s">
        <v>12</v>
      </c>
      <c r="C45" s="101" t="s">
        <v>399</v>
      </c>
      <c r="D45" s="101"/>
      <c r="E45" s="101"/>
      <c r="F45" s="101"/>
      <c r="G45" s="101"/>
      <c r="H45" s="101"/>
      <c r="I45" s="9">
        <f>130*40%</f>
        <v>52</v>
      </c>
      <c r="J45" s="9">
        <f>I45</f>
        <v>52</v>
      </c>
      <c r="K45" s="9">
        <f t="shared" ref="K45:N45" si="4">J45</f>
        <v>52</v>
      </c>
      <c r="L45" s="9">
        <f t="shared" si="4"/>
        <v>52</v>
      </c>
      <c r="M45" s="9">
        <f t="shared" si="4"/>
        <v>52</v>
      </c>
      <c r="N45" s="9">
        <f t="shared" si="4"/>
        <v>52</v>
      </c>
    </row>
    <row r="46" spans="2:14" x14ac:dyDescent="0.25">
      <c r="B46" s="8" t="s">
        <v>13</v>
      </c>
      <c r="C46" s="101" t="s">
        <v>474</v>
      </c>
      <c r="D46" s="101"/>
      <c r="E46" s="101"/>
      <c r="F46" s="101"/>
      <c r="G46" s="101"/>
      <c r="H46" s="101"/>
      <c r="I46" s="9">
        <f>50*40%</f>
        <v>20</v>
      </c>
      <c r="J46" s="9">
        <f>45*40%</f>
        <v>18</v>
      </c>
      <c r="K46" s="9">
        <f>40*40%</f>
        <v>16</v>
      </c>
      <c r="L46" s="9">
        <f>K46</f>
        <v>16</v>
      </c>
      <c r="M46" s="9">
        <f>L46</f>
        <v>16</v>
      </c>
      <c r="N46" s="9">
        <f>M46</f>
        <v>16</v>
      </c>
    </row>
    <row r="47" spans="2:14" x14ac:dyDescent="0.25">
      <c r="B47" s="8" t="s">
        <v>14</v>
      </c>
      <c r="C47" s="101"/>
      <c r="D47" s="101"/>
      <c r="E47" s="101"/>
      <c r="F47" s="101"/>
      <c r="G47" s="101"/>
      <c r="H47" s="101"/>
      <c r="I47" s="9"/>
      <c r="J47" s="9"/>
      <c r="K47" s="9"/>
      <c r="L47" s="9"/>
      <c r="M47" s="9"/>
      <c r="N47" s="9"/>
    </row>
    <row r="48" spans="2:14" x14ac:dyDescent="0.25">
      <c r="B48" s="8" t="s">
        <v>15</v>
      </c>
      <c r="C48" s="101"/>
      <c r="D48" s="101"/>
      <c r="E48" s="101"/>
      <c r="F48" s="101"/>
      <c r="G48" s="101"/>
      <c r="H48" s="101"/>
      <c r="I48" s="9"/>
      <c r="J48" s="9"/>
      <c r="K48" s="9"/>
      <c r="L48" s="9"/>
      <c r="M48" s="9"/>
      <c r="N48" s="9"/>
    </row>
    <row r="49" spans="2:14" x14ac:dyDescent="0.25">
      <c r="B49" s="8" t="s">
        <v>16</v>
      </c>
      <c r="C49" s="101"/>
      <c r="D49" s="101"/>
      <c r="E49" s="101"/>
      <c r="F49" s="101"/>
      <c r="G49" s="101"/>
      <c r="H49" s="101"/>
      <c r="I49" s="9"/>
      <c r="J49" s="9"/>
      <c r="K49" s="9"/>
      <c r="L49" s="9"/>
      <c r="M49" s="9"/>
      <c r="N49" s="9"/>
    </row>
    <row r="50" spans="2:14" x14ac:dyDescent="0.25">
      <c r="B50" s="8" t="s">
        <v>17</v>
      </c>
      <c r="C50" s="101"/>
      <c r="D50" s="101"/>
      <c r="E50" s="101"/>
      <c r="F50" s="101"/>
      <c r="G50" s="101"/>
      <c r="H50" s="101"/>
      <c r="I50" s="9"/>
      <c r="J50" s="9"/>
      <c r="K50" s="9"/>
      <c r="L50" s="9"/>
      <c r="M50" s="9"/>
      <c r="N50" s="9"/>
    </row>
    <row r="51" spans="2:14" x14ac:dyDescent="0.25">
      <c r="B51" s="8" t="s">
        <v>18</v>
      </c>
      <c r="C51" s="101"/>
      <c r="D51" s="101"/>
      <c r="E51" s="101"/>
      <c r="F51" s="101"/>
      <c r="G51" s="101"/>
      <c r="H51" s="101"/>
      <c r="I51" s="9"/>
      <c r="J51" s="9"/>
      <c r="K51" s="9"/>
      <c r="L51" s="9"/>
      <c r="M51" s="9"/>
      <c r="N51" s="9"/>
    </row>
    <row r="52" spans="2:14" x14ac:dyDescent="0.25">
      <c r="B52" s="8" t="s">
        <v>19</v>
      </c>
      <c r="C52" s="101"/>
      <c r="D52" s="101"/>
      <c r="E52" s="101"/>
      <c r="F52" s="101"/>
      <c r="G52" s="101"/>
      <c r="H52" s="101"/>
      <c r="I52" s="9"/>
      <c r="J52" s="9"/>
      <c r="K52" s="9"/>
      <c r="L52" s="9"/>
      <c r="M52" s="9"/>
      <c r="N52" s="9"/>
    </row>
    <row r="53" spans="2:14" x14ac:dyDescent="0.25">
      <c r="B53" s="8" t="s">
        <v>20</v>
      </c>
      <c r="C53" s="101"/>
      <c r="D53" s="101"/>
      <c r="E53" s="101"/>
      <c r="F53" s="101"/>
      <c r="G53" s="101"/>
      <c r="H53" s="101"/>
      <c r="I53" s="9"/>
      <c r="J53" s="9"/>
      <c r="K53" s="9"/>
      <c r="L53" s="9"/>
      <c r="M53" s="9"/>
      <c r="N53" s="9"/>
    </row>
    <row r="54" spans="2:14" x14ac:dyDescent="0.25">
      <c r="B54" s="8" t="s">
        <v>21</v>
      </c>
      <c r="C54" s="101"/>
      <c r="D54" s="101"/>
      <c r="E54" s="101"/>
      <c r="F54" s="101"/>
      <c r="G54" s="101"/>
      <c r="H54" s="10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CA02FC-AFE3-4439-B621-5E31FE466D0B}">
  <sheetPr>
    <pageSetUpPr fitToPage="1"/>
  </sheetPr>
  <dimension ref="B1:U54"/>
  <sheetViews>
    <sheetView topLeftCell="B1" zoomScaleNormal="100" workbookViewId="0">
      <selection activeCell="B5" sqref="B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02" t="s">
        <v>0</v>
      </c>
      <c r="C1" s="102"/>
      <c r="D1" s="102"/>
      <c r="E1" s="102"/>
      <c r="F1" s="102"/>
      <c r="G1" s="102"/>
      <c r="H1" s="102"/>
      <c r="I1" s="102"/>
      <c r="J1" s="102"/>
      <c r="K1" s="102"/>
      <c r="L1" s="102"/>
      <c r="M1" s="102"/>
      <c r="N1" s="102"/>
      <c r="O1" s="1"/>
      <c r="P1" s="1"/>
      <c r="Q1" s="1"/>
      <c r="R1" s="1"/>
      <c r="S1" s="1"/>
      <c r="T1" s="1"/>
      <c r="U1" s="1"/>
    </row>
    <row r="2" spans="2:21" x14ac:dyDescent="0.25">
      <c r="B2" s="102" t="s">
        <v>1</v>
      </c>
      <c r="C2" s="102"/>
      <c r="D2" s="102"/>
      <c r="E2" s="102"/>
      <c r="F2" s="102"/>
      <c r="G2" s="102"/>
      <c r="H2" s="102"/>
      <c r="I2" s="102"/>
      <c r="J2" s="102"/>
      <c r="K2" s="102"/>
      <c r="L2" s="102"/>
      <c r="M2" s="102"/>
      <c r="N2" s="102"/>
      <c r="O2" s="1"/>
      <c r="P2" s="1"/>
      <c r="Q2" s="1"/>
      <c r="R2" s="1"/>
      <c r="S2" s="1"/>
      <c r="T2" s="1"/>
      <c r="U2" s="1"/>
    </row>
    <row r="3" spans="2:21" x14ac:dyDescent="0.25">
      <c r="B3" s="102" t="s">
        <v>25</v>
      </c>
      <c r="C3" s="102"/>
      <c r="D3" s="102"/>
      <c r="E3" s="102"/>
      <c r="F3" s="102"/>
      <c r="G3" s="102"/>
      <c r="H3" s="102"/>
      <c r="I3" s="102"/>
      <c r="J3" s="102"/>
      <c r="K3" s="102"/>
      <c r="L3" s="102"/>
      <c r="M3" s="102"/>
      <c r="N3" s="102"/>
      <c r="O3" s="14"/>
      <c r="P3" s="14"/>
      <c r="Q3" s="14"/>
      <c r="R3" s="14"/>
      <c r="S3" s="14"/>
      <c r="T3" s="14"/>
      <c r="U3" s="14"/>
    </row>
    <row r="4" spans="2:21" x14ac:dyDescent="0.25">
      <c r="B4" s="3" t="s">
        <v>400</v>
      </c>
      <c r="C4" s="14"/>
      <c r="D4" s="14"/>
      <c r="E4" s="14"/>
      <c r="F4" s="14"/>
      <c r="G4" s="14"/>
      <c r="H4" s="14"/>
      <c r="I4" s="14"/>
      <c r="J4" s="14"/>
      <c r="K4" s="14"/>
      <c r="L4" s="14"/>
      <c r="M4" s="14"/>
      <c r="N4" s="14"/>
      <c r="O4" s="14"/>
      <c r="P4" s="14"/>
      <c r="Q4" s="14"/>
      <c r="R4" s="14"/>
      <c r="S4" s="14"/>
      <c r="T4" s="14"/>
      <c r="U4" s="14"/>
    </row>
    <row r="5" spans="2:21" x14ac:dyDescent="0.25">
      <c r="B5" s="3" t="s">
        <v>401</v>
      </c>
      <c r="C5" s="14"/>
      <c r="D5" s="14"/>
      <c r="E5" s="14"/>
      <c r="F5" s="14"/>
      <c r="G5" s="14"/>
      <c r="H5" s="14"/>
      <c r="I5" s="14"/>
      <c r="J5" s="14"/>
      <c r="K5" s="14"/>
      <c r="L5" s="14"/>
      <c r="M5" s="14"/>
      <c r="N5" s="14"/>
      <c r="O5" s="14"/>
      <c r="P5" s="14"/>
      <c r="Q5" s="14"/>
      <c r="R5" s="14"/>
      <c r="S5" s="14"/>
      <c r="T5" s="14"/>
      <c r="U5" s="14"/>
    </row>
    <row r="6" spans="2:21" x14ac:dyDescent="0.25">
      <c r="B6" s="3" t="s">
        <v>384</v>
      </c>
      <c r="C6" s="14"/>
      <c r="D6" s="14"/>
      <c r="E6" s="14"/>
      <c r="F6" s="14"/>
      <c r="G6" s="14"/>
      <c r="H6" s="14"/>
      <c r="I6" s="14"/>
      <c r="J6" s="14"/>
      <c r="K6" s="14"/>
      <c r="L6" s="14"/>
      <c r="M6" s="14"/>
      <c r="N6" s="14"/>
      <c r="O6" s="14"/>
      <c r="P6" s="14"/>
      <c r="Q6" s="14"/>
      <c r="R6" s="14"/>
      <c r="S6" s="14"/>
      <c r="T6" s="14"/>
      <c r="U6" s="14"/>
    </row>
    <row r="7" spans="2:21" x14ac:dyDescent="0.25">
      <c r="B7" s="3" t="s">
        <v>385</v>
      </c>
      <c r="C7" s="14"/>
      <c r="D7" s="14"/>
      <c r="E7" s="14"/>
      <c r="F7" s="14"/>
      <c r="G7" s="14"/>
      <c r="H7" s="14"/>
      <c r="I7" s="14"/>
      <c r="J7" s="14"/>
      <c r="K7" s="14"/>
      <c r="L7" s="14"/>
      <c r="M7" s="14"/>
      <c r="N7" s="14"/>
      <c r="O7" s="14"/>
      <c r="P7" s="14"/>
      <c r="Q7" s="14"/>
      <c r="R7" s="14"/>
      <c r="S7" s="14"/>
      <c r="T7" s="14"/>
      <c r="U7" s="14"/>
    </row>
    <row r="9" spans="2:21" x14ac:dyDescent="0.25">
      <c r="B9" s="4" t="s">
        <v>3</v>
      </c>
    </row>
    <row r="10" spans="2:21" x14ac:dyDescent="0.25">
      <c r="B10" s="103" t="s">
        <v>402</v>
      </c>
      <c r="C10" s="103"/>
      <c r="D10" s="103"/>
      <c r="E10" s="103"/>
      <c r="F10" s="103"/>
      <c r="G10" s="103"/>
      <c r="H10" s="103"/>
      <c r="I10" s="103"/>
      <c r="J10" s="103"/>
      <c r="K10" s="103"/>
      <c r="L10" s="103"/>
      <c r="M10" s="103"/>
      <c r="N10" s="103"/>
    </row>
    <row r="11" spans="2:21" x14ac:dyDescent="0.25">
      <c r="B11" s="103"/>
      <c r="C11" s="103"/>
      <c r="D11" s="103"/>
      <c r="E11" s="103"/>
      <c r="F11" s="103"/>
      <c r="G11" s="103"/>
      <c r="H11" s="103"/>
      <c r="I11" s="103"/>
      <c r="J11" s="103"/>
      <c r="K11" s="103"/>
      <c r="L11" s="103"/>
      <c r="M11" s="103"/>
      <c r="N11" s="103"/>
    </row>
    <row r="12" spans="2:21" ht="29" customHeight="1" x14ac:dyDescent="0.25">
      <c r="B12" s="103"/>
      <c r="C12" s="103"/>
      <c r="D12" s="103"/>
      <c r="E12" s="103"/>
      <c r="F12" s="103"/>
      <c r="G12" s="103"/>
      <c r="H12" s="103"/>
      <c r="I12" s="103"/>
      <c r="J12" s="103"/>
      <c r="K12" s="103"/>
      <c r="L12" s="103"/>
      <c r="M12" s="103"/>
      <c r="N12" s="103"/>
    </row>
    <row r="13" spans="2:21" x14ac:dyDescent="0.25">
      <c r="D13" s="2"/>
      <c r="E13" s="2"/>
      <c r="F13" s="2"/>
      <c r="G13" s="2"/>
      <c r="H13" s="2"/>
      <c r="I13" s="2"/>
      <c r="J13" s="2"/>
    </row>
    <row r="14" spans="2:21" x14ac:dyDescent="0.25">
      <c r="B14" s="1"/>
      <c r="C14" s="1"/>
      <c r="D14" s="14"/>
      <c r="E14" s="14"/>
      <c r="F14" s="14"/>
      <c r="G14" s="14"/>
      <c r="H14" s="14"/>
      <c r="I14" s="6" t="s">
        <v>4</v>
      </c>
      <c r="J14" s="6" t="s">
        <v>4</v>
      </c>
      <c r="K14" s="6" t="s">
        <v>4</v>
      </c>
      <c r="L14" s="6" t="s">
        <v>4</v>
      </c>
      <c r="M14" s="6" t="s">
        <v>4</v>
      </c>
      <c r="N14" s="6" t="s">
        <v>4</v>
      </c>
    </row>
    <row r="15" spans="2:21" ht="15.65" thickBot="1" x14ac:dyDescent="0.3">
      <c r="B15" s="4" t="s">
        <v>5</v>
      </c>
      <c r="C15" s="1"/>
      <c r="D15" s="14"/>
      <c r="E15" s="14"/>
      <c r="F15" s="14"/>
      <c r="G15" s="14"/>
      <c r="H15" s="14"/>
      <c r="I15" s="7" t="s">
        <v>6</v>
      </c>
      <c r="J15" s="7" t="s">
        <v>7</v>
      </c>
      <c r="K15" s="7" t="s">
        <v>8</v>
      </c>
      <c r="L15" s="7" t="s">
        <v>9</v>
      </c>
      <c r="M15" s="7" t="s">
        <v>10</v>
      </c>
      <c r="N15" s="7" t="s">
        <v>11</v>
      </c>
    </row>
    <row r="17" spans="2:21" ht="15.05" customHeight="1" x14ac:dyDescent="0.25">
      <c r="B17" s="8" t="s">
        <v>12</v>
      </c>
      <c r="C17" s="107" t="s">
        <v>490</v>
      </c>
      <c r="D17" s="108"/>
      <c r="E17" s="108"/>
      <c r="F17" s="108"/>
      <c r="G17" s="108"/>
      <c r="H17" s="109"/>
      <c r="I17" s="9">
        <f>SUM(I31)</f>
        <v>782</v>
      </c>
      <c r="J17" s="9">
        <f t="shared" ref="J17:N17" si="0">SUM(J31)</f>
        <v>782</v>
      </c>
      <c r="K17" s="9">
        <f t="shared" si="0"/>
        <v>782</v>
      </c>
      <c r="L17" s="9">
        <f t="shared" si="0"/>
        <v>782</v>
      </c>
      <c r="M17" s="9">
        <f t="shared" si="0"/>
        <v>782</v>
      </c>
      <c r="N17" s="9">
        <f t="shared" si="0"/>
        <v>782</v>
      </c>
      <c r="O17" s="5"/>
      <c r="P17" s="5"/>
      <c r="Q17" s="5"/>
      <c r="R17" s="5"/>
      <c r="S17" s="5"/>
      <c r="T17" s="5"/>
      <c r="U17" s="5"/>
    </row>
    <row r="18" spans="2:21" ht="15.05" customHeight="1" x14ac:dyDescent="0.25">
      <c r="B18" s="8" t="s">
        <v>13</v>
      </c>
      <c r="C18" s="101" t="s">
        <v>387</v>
      </c>
      <c r="D18" s="101"/>
      <c r="E18" s="101"/>
      <c r="F18" s="101"/>
      <c r="G18" s="101"/>
      <c r="H18" s="101"/>
      <c r="I18" s="9">
        <f>I46</f>
        <v>1</v>
      </c>
      <c r="J18" s="9">
        <f t="shared" ref="J18:N18" si="1">J46</f>
        <v>1</v>
      </c>
      <c r="K18" s="9">
        <f t="shared" si="1"/>
        <v>1</v>
      </c>
      <c r="L18" s="9">
        <f t="shared" si="1"/>
        <v>1</v>
      </c>
      <c r="M18" s="9">
        <f t="shared" si="1"/>
        <v>1</v>
      </c>
      <c r="N18" s="9">
        <f t="shared" si="1"/>
        <v>1</v>
      </c>
      <c r="O18" s="5"/>
      <c r="P18" s="5"/>
      <c r="Q18" s="5"/>
      <c r="R18" s="5"/>
      <c r="S18" s="5"/>
      <c r="T18" s="5"/>
      <c r="U18" s="5"/>
    </row>
    <row r="19" spans="2:21" x14ac:dyDescent="0.25">
      <c r="B19" s="8" t="s">
        <v>14</v>
      </c>
      <c r="C19" s="101"/>
      <c r="D19" s="101"/>
      <c r="E19" s="101"/>
      <c r="F19" s="101"/>
      <c r="G19" s="101"/>
      <c r="H19" s="101"/>
      <c r="I19" s="9"/>
      <c r="J19" s="9"/>
      <c r="K19" s="9"/>
      <c r="L19" s="9"/>
      <c r="M19" s="9"/>
      <c r="N19" s="9"/>
      <c r="O19" s="5"/>
      <c r="P19" s="5"/>
      <c r="Q19" s="5"/>
      <c r="R19" s="5"/>
      <c r="S19" s="5"/>
      <c r="T19" s="5"/>
      <c r="U19" s="5"/>
    </row>
    <row r="20" spans="2:21" x14ac:dyDescent="0.25">
      <c r="B20" s="8" t="s">
        <v>15</v>
      </c>
      <c r="C20" s="101"/>
      <c r="D20" s="101"/>
      <c r="E20" s="101"/>
      <c r="F20" s="101"/>
      <c r="G20" s="101"/>
      <c r="H20" s="101"/>
      <c r="I20" s="9"/>
      <c r="J20" s="9"/>
      <c r="K20" s="9"/>
      <c r="L20" s="9"/>
      <c r="M20" s="9"/>
      <c r="N20" s="9"/>
      <c r="O20" s="5"/>
      <c r="P20" s="5"/>
      <c r="Q20" s="5"/>
      <c r="R20" s="5"/>
      <c r="S20" s="5"/>
      <c r="T20" s="5"/>
      <c r="U20" s="5"/>
    </row>
    <row r="21" spans="2:21" x14ac:dyDescent="0.25">
      <c r="B21" s="8" t="s">
        <v>16</v>
      </c>
      <c r="C21" s="101"/>
      <c r="D21" s="101"/>
      <c r="E21" s="101"/>
      <c r="F21" s="101"/>
      <c r="G21" s="101"/>
      <c r="H21" s="101"/>
      <c r="I21" s="9"/>
      <c r="J21" s="9"/>
      <c r="K21" s="9"/>
      <c r="L21" s="9"/>
      <c r="M21" s="9"/>
      <c r="N21" s="9"/>
      <c r="O21" s="5"/>
      <c r="P21" s="5"/>
      <c r="Q21" s="5"/>
      <c r="R21" s="5"/>
      <c r="S21" s="5"/>
      <c r="T21" s="5"/>
      <c r="U21" s="5"/>
    </row>
    <row r="22" spans="2:21" x14ac:dyDescent="0.25">
      <c r="B22" s="8" t="s">
        <v>17</v>
      </c>
      <c r="C22" s="101"/>
      <c r="D22" s="101"/>
      <c r="E22" s="101"/>
      <c r="F22" s="101"/>
      <c r="G22" s="101"/>
      <c r="H22" s="101"/>
      <c r="I22" s="9"/>
      <c r="J22" s="9"/>
      <c r="K22" s="9"/>
      <c r="L22" s="9"/>
      <c r="M22" s="9"/>
      <c r="N22" s="9"/>
      <c r="O22" s="5"/>
      <c r="P22" s="5"/>
      <c r="Q22" s="5"/>
      <c r="R22" s="5"/>
      <c r="S22" s="5"/>
      <c r="T22" s="5"/>
      <c r="U22" s="5"/>
    </row>
    <row r="23" spans="2:21" x14ac:dyDescent="0.25">
      <c r="B23" s="8" t="s">
        <v>18</v>
      </c>
      <c r="C23" s="101"/>
      <c r="D23" s="101"/>
      <c r="E23" s="101"/>
      <c r="F23" s="101"/>
      <c r="G23" s="101"/>
      <c r="H23" s="101"/>
      <c r="I23" s="9"/>
      <c r="J23" s="9"/>
      <c r="K23" s="9"/>
      <c r="L23" s="9"/>
      <c r="M23" s="9"/>
      <c r="N23" s="9"/>
      <c r="O23" s="5"/>
      <c r="P23" s="5"/>
      <c r="Q23" s="5"/>
      <c r="R23" s="5"/>
      <c r="S23" s="5"/>
      <c r="T23" s="5"/>
      <c r="U23" s="5"/>
    </row>
    <row r="24" spans="2:21" x14ac:dyDescent="0.25">
      <c r="B24" s="8" t="s">
        <v>19</v>
      </c>
      <c r="C24" s="101"/>
      <c r="D24" s="101"/>
      <c r="E24" s="101"/>
      <c r="F24" s="101"/>
      <c r="G24" s="101"/>
      <c r="H24" s="101"/>
      <c r="I24" s="9"/>
      <c r="J24" s="9"/>
      <c r="K24" s="9"/>
      <c r="L24" s="9"/>
      <c r="M24" s="9"/>
      <c r="N24" s="9"/>
      <c r="O24" s="5"/>
      <c r="P24" s="5"/>
      <c r="Q24" s="5"/>
      <c r="R24" s="5"/>
      <c r="S24" s="5"/>
      <c r="T24" s="5"/>
      <c r="U24" s="5"/>
    </row>
    <row r="25" spans="2:21" x14ac:dyDescent="0.25">
      <c r="B25" s="8" t="s">
        <v>20</v>
      </c>
      <c r="C25" s="101"/>
      <c r="D25" s="101"/>
      <c r="E25" s="101"/>
      <c r="F25" s="101"/>
      <c r="G25" s="101"/>
      <c r="H25" s="101"/>
      <c r="I25" s="9"/>
      <c r="J25" s="9"/>
      <c r="K25" s="9"/>
      <c r="L25" s="9"/>
      <c r="M25" s="9"/>
      <c r="N25" s="9"/>
      <c r="O25" s="5"/>
      <c r="P25" s="5"/>
      <c r="Q25" s="5"/>
      <c r="R25" s="5"/>
      <c r="S25" s="5"/>
      <c r="T25" s="5"/>
      <c r="U25" s="5"/>
    </row>
    <row r="26" spans="2:21" x14ac:dyDescent="0.25">
      <c r="B26" s="8" t="s">
        <v>21</v>
      </c>
      <c r="C26" s="101"/>
      <c r="D26" s="101"/>
      <c r="E26" s="101"/>
      <c r="F26" s="101"/>
      <c r="G26" s="101"/>
      <c r="H26" s="101"/>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4</v>
      </c>
      <c r="I28" s="6" t="s">
        <v>4</v>
      </c>
      <c r="J28" s="6" t="s">
        <v>4</v>
      </c>
      <c r="K28" s="6" t="s">
        <v>4</v>
      </c>
      <c r="L28" s="6" t="s">
        <v>4</v>
      </c>
      <c r="M28" s="6" t="s">
        <v>4</v>
      </c>
      <c r="N28" s="6" t="s">
        <v>4</v>
      </c>
      <c r="O28" s="5"/>
      <c r="P28" s="5"/>
      <c r="Q28" s="5"/>
      <c r="R28" s="5"/>
      <c r="S28" s="5"/>
      <c r="T28" s="5"/>
      <c r="U28" s="5"/>
    </row>
    <row r="29" spans="2:21" ht="15.65" thickBot="1" x14ac:dyDescent="0.3">
      <c r="B29" s="4" t="s">
        <v>22</v>
      </c>
      <c r="H29" s="7" t="s">
        <v>23</v>
      </c>
      <c r="I29" s="7" t="s">
        <v>6</v>
      </c>
      <c r="J29" s="7" t="s">
        <v>7</v>
      </c>
      <c r="K29" s="7" t="s">
        <v>8</v>
      </c>
      <c r="L29" s="7" t="s">
        <v>9</v>
      </c>
      <c r="M29" s="7" t="s">
        <v>10</v>
      </c>
      <c r="N29" s="7" t="s">
        <v>11</v>
      </c>
      <c r="O29" s="5"/>
      <c r="P29" s="5"/>
      <c r="Q29" s="5"/>
      <c r="R29" s="5"/>
      <c r="S29" s="5"/>
      <c r="T29" s="5"/>
      <c r="U29" s="5"/>
    </row>
    <row r="30" spans="2:21" x14ac:dyDescent="0.25">
      <c r="D30" s="2"/>
      <c r="E30" s="2"/>
      <c r="F30" s="2"/>
      <c r="G30" s="2"/>
      <c r="O30" s="5"/>
      <c r="P30" s="5"/>
      <c r="Q30" s="5"/>
      <c r="R30" s="5"/>
      <c r="S30" s="5"/>
      <c r="T30" s="5"/>
      <c r="U30" s="5"/>
    </row>
    <row r="31" spans="2:21" x14ac:dyDescent="0.25">
      <c r="B31" s="8" t="s">
        <v>12</v>
      </c>
      <c r="C31" s="107" t="s">
        <v>403</v>
      </c>
      <c r="D31" s="108"/>
      <c r="E31" s="108"/>
      <c r="F31" s="108"/>
      <c r="G31" s="109"/>
      <c r="H31" s="68">
        <v>782</v>
      </c>
      <c r="I31" s="68">
        <f>H31</f>
        <v>782</v>
      </c>
      <c r="J31" s="68">
        <f t="shared" ref="J31:N31" si="2">I31</f>
        <v>782</v>
      </c>
      <c r="K31" s="68">
        <f t="shared" si="2"/>
        <v>782</v>
      </c>
      <c r="L31" s="68">
        <f t="shared" si="2"/>
        <v>782</v>
      </c>
      <c r="M31" s="68">
        <f t="shared" si="2"/>
        <v>782</v>
      </c>
      <c r="N31" s="68">
        <f t="shared" si="2"/>
        <v>782</v>
      </c>
    </row>
    <row r="32" spans="2:21" x14ac:dyDescent="0.25">
      <c r="B32" s="8" t="s">
        <v>13</v>
      </c>
      <c r="C32" s="107"/>
      <c r="D32" s="108"/>
      <c r="E32" s="108"/>
      <c r="F32" s="108"/>
      <c r="G32" s="109"/>
      <c r="H32" s="68"/>
      <c r="I32" s="68"/>
      <c r="J32" s="68"/>
      <c r="K32" s="68"/>
      <c r="L32" s="68"/>
      <c r="M32" s="68"/>
      <c r="N32" s="68"/>
    </row>
    <row r="33" spans="2:14" ht="15.05" customHeight="1" x14ac:dyDescent="0.25">
      <c r="B33" s="8" t="s">
        <v>14</v>
      </c>
      <c r="C33" s="107"/>
      <c r="D33" s="108"/>
      <c r="E33" s="108"/>
      <c r="F33" s="108"/>
      <c r="G33" s="109"/>
      <c r="H33" s="68"/>
      <c r="I33" s="68"/>
      <c r="J33" s="68"/>
      <c r="K33" s="68"/>
      <c r="L33" s="68"/>
      <c r="M33" s="68"/>
      <c r="N33" s="68"/>
    </row>
    <row r="34" spans="2:14" ht="15.05" customHeight="1" x14ac:dyDescent="0.25">
      <c r="B34" s="8" t="s">
        <v>15</v>
      </c>
      <c r="C34" s="107"/>
      <c r="D34" s="108"/>
      <c r="E34" s="108"/>
      <c r="F34" s="108"/>
      <c r="G34" s="109"/>
      <c r="H34" s="68"/>
      <c r="I34" s="68"/>
      <c r="J34" s="68"/>
      <c r="K34" s="68"/>
      <c r="L34" s="68"/>
      <c r="M34" s="68"/>
      <c r="N34" s="68"/>
    </row>
    <row r="35" spans="2:14" ht="15.05" customHeight="1" x14ac:dyDescent="0.25">
      <c r="B35" s="8" t="s">
        <v>16</v>
      </c>
      <c r="C35" s="107"/>
      <c r="D35" s="108"/>
      <c r="E35" s="108"/>
      <c r="F35" s="108"/>
      <c r="G35" s="109"/>
      <c r="H35" s="68"/>
      <c r="I35" s="68"/>
      <c r="J35" s="68"/>
      <c r="K35" s="68"/>
      <c r="L35" s="68"/>
      <c r="M35" s="68"/>
      <c r="N35" s="68"/>
    </row>
    <row r="36" spans="2:14" ht="15.05" customHeight="1" x14ac:dyDescent="0.25">
      <c r="B36" s="8" t="s">
        <v>17</v>
      </c>
      <c r="C36" s="107"/>
      <c r="D36" s="108"/>
      <c r="E36" s="108"/>
      <c r="F36" s="108"/>
      <c r="G36" s="109"/>
      <c r="H36" s="68"/>
      <c r="I36" s="68"/>
      <c r="J36" s="68"/>
      <c r="K36" s="68"/>
      <c r="L36" s="68"/>
      <c r="M36" s="68"/>
      <c r="N36" s="68"/>
    </row>
    <row r="37" spans="2:14" x14ac:dyDescent="0.25">
      <c r="B37" s="8" t="s">
        <v>18</v>
      </c>
      <c r="C37" s="107"/>
      <c r="D37" s="108"/>
      <c r="E37" s="108"/>
      <c r="F37" s="108"/>
      <c r="G37" s="109"/>
      <c r="H37" s="68"/>
      <c r="I37" s="68"/>
      <c r="J37" s="68"/>
      <c r="K37" s="68"/>
      <c r="L37" s="68"/>
      <c r="M37" s="68"/>
      <c r="N37" s="68"/>
    </row>
    <row r="38" spans="2:14" x14ac:dyDescent="0.25">
      <c r="B38" s="8" t="s">
        <v>19</v>
      </c>
      <c r="C38" s="107"/>
      <c r="D38" s="108"/>
      <c r="E38" s="108"/>
      <c r="F38" s="108"/>
      <c r="G38" s="109"/>
      <c r="H38" s="68"/>
      <c r="I38" s="68"/>
      <c r="J38" s="68"/>
      <c r="K38" s="68"/>
      <c r="L38" s="68"/>
      <c r="M38" s="68"/>
      <c r="N38" s="68"/>
    </row>
    <row r="39" spans="2:14" ht="15.05" customHeight="1" x14ac:dyDescent="0.25">
      <c r="B39" s="8" t="s">
        <v>20</v>
      </c>
      <c r="C39" s="107"/>
      <c r="D39" s="108"/>
      <c r="E39" s="108"/>
      <c r="F39" s="108"/>
      <c r="G39" s="109"/>
      <c r="H39" s="68"/>
      <c r="I39" s="68"/>
      <c r="J39" s="68"/>
      <c r="K39" s="68"/>
      <c r="L39" s="68"/>
      <c r="M39" s="68"/>
      <c r="N39" s="68"/>
    </row>
    <row r="40" spans="2:14" ht="15.05" customHeight="1" x14ac:dyDescent="0.25">
      <c r="B40" s="8" t="s">
        <v>21</v>
      </c>
      <c r="C40" s="107"/>
      <c r="D40" s="108"/>
      <c r="E40" s="108"/>
      <c r="F40" s="108"/>
      <c r="G40" s="109"/>
      <c r="H40" s="68"/>
      <c r="I40" s="68"/>
      <c r="J40" s="68"/>
      <c r="K40" s="68"/>
      <c r="L40" s="68"/>
      <c r="M40" s="68"/>
      <c r="N40" s="68"/>
    </row>
    <row r="41" spans="2:14" x14ac:dyDescent="0.25">
      <c r="B41" s="3"/>
      <c r="C41" s="3"/>
    </row>
    <row r="42" spans="2:14" x14ac:dyDescent="0.25">
      <c r="D42" s="2"/>
      <c r="E42" s="2"/>
      <c r="F42" s="2"/>
      <c r="I42" s="6" t="s">
        <v>4</v>
      </c>
      <c r="J42" s="6" t="s">
        <v>4</v>
      </c>
      <c r="K42" s="6" t="s">
        <v>4</v>
      </c>
      <c r="L42" s="6" t="s">
        <v>4</v>
      </c>
      <c r="M42" s="6" t="s">
        <v>4</v>
      </c>
      <c r="N42" s="6" t="s">
        <v>4</v>
      </c>
    </row>
    <row r="43" spans="2:14" ht="15.65" thickBot="1" x14ac:dyDescent="0.3">
      <c r="B43" s="4" t="s">
        <v>24</v>
      </c>
      <c r="D43" s="2"/>
      <c r="E43" s="2"/>
      <c r="F43" s="2"/>
      <c r="I43" s="7" t="s">
        <v>6</v>
      </c>
      <c r="J43" s="7" t="s">
        <v>7</v>
      </c>
      <c r="K43" s="7" t="s">
        <v>8</v>
      </c>
      <c r="L43" s="7" t="s">
        <v>9</v>
      </c>
      <c r="M43" s="7" t="s">
        <v>10</v>
      </c>
      <c r="N43" s="7" t="s">
        <v>11</v>
      </c>
    </row>
    <row r="44" spans="2:14" x14ac:dyDescent="0.25">
      <c r="D44" s="2"/>
      <c r="E44" s="2"/>
      <c r="F44" s="2"/>
    </row>
    <row r="45" spans="2:14" x14ac:dyDescent="0.25">
      <c r="B45" s="8" t="s">
        <v>12</v>
      </c>
      <c r="C45" s="101" t="s">
        <v>404</v>
      </c>
      <c r="D45" s="101"/>
      <c r="E45" s="101"/>
      <c r="F45" s="101"/>
      <c r="G45" s="101"/>
      <c r="H45" s="101"/>
      <c r="I45" s="9">
        <v>32</v>
      </c>
      <c r="J45" s="9">
        <f>I45</f>
        <v>32</v>
      </c>
      <c r="K45" s="9">
        <f t="shared" ref="K45:N46" si="3">J45</f>
        <v>32</v>
      </c>
      <c r="L45" s="9">
        <f t="shared" si="3"/>
        <v>32</v>
      </c>
      <c r="M45" s="9">
        <f t="shared" si="3"/>
        <v>32</v>
      </c>
      <c r="N45" s="9">
        <f t="shared" si="3"/>
        <v>32</v>
      </c>
    </row>
    <row r="46" spans="2:14" x14ac:dyDescent="0.25">
      <c r="B46" s="8" t="s">
        <v>13</v>
      </c>
      <c r="C46" s="101" t="s">
        <v>405</v>
      </c>
      <c r="D46" s="101"/>
      <c r="E46" s="101"/>
      <c r="F46" s="101"/>
      <c r="G46" s="101"/>
      <c r="H46" s="101"/>
      <c r="I46" s="9">
        <v>1</v>
      </c>
      <c r="J46" s="9">
        <f>I46</f>
        <v>1</v>
      </c>
      <c r="K46" s="9">
        <f t="shared" si="3"/>
        <v>1</v>
      </c>
      <c r="L46" s="9">
        <f t="shared" si="3"/>
        <v>1</v>
      </c>
      <c r="M46" s="9">
        <f t="shared" si="3"/>
        <v>1</v>
      </c>
      <c r="N46" s="9">
        <f t="shared" si="3"/>
        <v>1</v>
      </c>
    </row>
    <row r="47" spans="2:14" x14ac:dyDescent="0.25">
      <c r="B47" s="8" t="s">
        <v>14</v>
      </c>
      <c r="C47" s="101"/>
      <c r="D47" s="101"/>
      <c r="E47" s="101"/>
      <c r="F47" s="101"/>
      <c r="G47" s="101"/>
      <c r="H47" s="101"/>
      <c r="I47" s="9"/>
      <c r="J47" s="9"/>
      <c r="K47" s="9"/>
      <c r="L47" s="9"/>
      <c r="M47" s="9"/>
      <c r="N47" s="9"/>
    </row>
    <row r="48" spans="2:14" x14ac:dyDescent="0.25">
      <c r="B48" s="8" t="s">
        <v>15</v>
      </c>
      <c r="C48" s="101"/>
      <c r="D48" s="101"/>
      <c r="E48" s="101"/>
      <c r="F48" s="101"/>
      <c r="G48" s="101"/>
      <c r="H48" s="101"/>
      <c r="I48" s="9"/>
      <c r="J48" s="9"/>
      <c r="K48" s="9"/>
      <c r="L48" s="9"/>
      <c r="M48" s="9"/>
      <c r="N48" s="9"/>
    </row>
    <row r="49" spans="2:14" x14ac:dyDescent="0.25">
      <c r="B49" s="8" t="s">
        <v>16</v>
      </c>
      <c r="C49" s="101"/>
      <c r="D49" s="101"/>
      <c r="E49" s="101"/>
      <c r="F49" s="101"/>
      <c r="G49" s="101"/>
      <c r="H49" s="101"/>
      <c r="I49" s="9"/>
      <c r="J49" s="9"/>
      <c r="K49" s="9"/>
      <c r="L49" s="9"/>
      <c r="M49" s="9"/>
      <c r="N49" s="9"/>
    </row>
    <row r="50" spans="2:14" x14ac:dyDescent="0.25">
      <c r="B50" s="8" t="s">
        <v>17</v>
      </c>
      <c r="C50" s="101"/>
      <c r="D50" s="101"/>
      <c r="E50" s="101"/>
      <c r="F50" s="101"/>
      <c r="G50" s="101"/>
      <c r="H50" s="101"/>
      <c r="I50" s="9"/>
      <c r="J50" s="9"/>
      <c r="K50" s="9"/>
      <c r="L50" s="9"/>
      <c r="M50" s="9"/>
      <c r="N50" s="9"/>
    </row>
    <row r="51" spans="2:14" x14ac:dyDescent="0.25">
      <c r="B51" s="8" t="s">
        <v>18</v>
      </c>
      <c r="C51" s="101"/>
      <c r="D51" s="101"/>
      <c r="E51" s="101"/>
      <c r="F51" s="101"/>
      <c r="G51" s="101"/>
      <c r="H51" s="101"/>
      <c r="I51" s="9"/>
      <c r="J51" s="9"/>
      <c r="K51" s="9"/>
      <c r="L51" s="9"/>
      <c r="M51" s="9"/>
      <c r="N51" s="9"/>
    </row>
    <row r="52" spans="2:14" x14ac:dyDescent="0.25">
      <c r="B52" s="8" t="s">
        <v>19</v>
      </c>
      <c r="C52" s="101"/>
      <c r="D52" s="101"/>
      <c r="E52" s="101"/>
      <c r="F52" s="101"/>
      <c r="G52" s="101"/>
      <c r="H52" s="101"/>
      <c r="I52" s="9"/>
      <c r="J52" s="9"/>
      <c r="K52" s="9"/>
      <c r="L52" s="9"/>
      <c r="M52" s="9"/>
      <c r="N52" s="9"/>
    </row>
    <row r="53" spans="2:14" x14ac:dyDescent="0.25">
      <c r="B53" s="8" t="s">
        <v>20</v>
      </c>
      <c r="C53" s="101"/>
      <c r="D53" s="101"/>
      <c r="E53" s="101"/>
      <c r="F53" s="101"/>
      <c r="G53" s="101"/>
      <c r="H53" s="101"/>
      <c r="I53" s="9"/>
      <c r="J53" s="9"/>
      <c r="K53" s="9"/>
      <c r="L53" s="9"/>
      <c r="M53" s="9"/>
      <c r="N53" s="9"/>
    </row>
    <row r="54" spans="2:14" x14ac:dyDescent="0.25">
      <c r="B54" s="8" t="s">
        <v>21</v>
      </c>
      <c r="C54" s="101"/>
      <c r="D54" s="101"/>
      <c r="E54" s="101"/>
      <c r="F54" s="101"/>
      <c r="G54" s="101"/>
      <c r="H54" s="10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55C0FE-791C-4447-BC60-572BF19A0A0D}">
  <sheetPr>
    <pageSetUpPr fitToPage="1"/>
  </sheetPr>
  <dimension ref="B1:U55"/>
  <sheetViews>
    <sheetView zoomScaleNormal="100" zoomScaleSheetLayoutView="100" workbookViewId="0">
      <selection activeCell="B5" sqref="B5"/>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102" t="s">
        <v>0</v>
      </c>
      <c r="C1" s="102"/>
      <c r="D1" s="102"/>
      <c r="E1" s="102"/>
      <c r="F1" s="102"/>
      <c r="G1" s="102"/>
      <c r="H1" s="102"/>
      <c r="I1" s="102"/>
      <c r="J1" s="102"/>
      <c r="K1" s="102"/>
      <c r="L1" s="102"/>
      <c r="M1" s="102"/>
      <c r="N1" s="102"/>
      <c r="O1" s="1"/>
      <c r="P1" s="1"/>
      <c r="Q1" s="1"/>
      <c r="R1" s="1"/>
      <c r="S1" s="1"/>
      <c r="T1" s="1"/>
      <c r="U1" s="1"/>
    </row>
    <row r="2" spans="2:21" ht="15.65" x14ac:dyDescent="0.3">
      <c r="B2" s="102" t="s">
        <v>1</v>
      </c>
      <c r="C2" s="102"/>
      <c r="D2" s="102"/>
      <c r="E2" s="102"/>
      <c r="F2" s="102"/>
      <c r="G2" s="102"/>
      <c r="H2" s="102"/>
      <c r="I2" s="102"/>
      <c r="J2" s="102"/>
      <c r="K2" s="102"/>
      <c r="L2" s="102"/>
      <c r="M2" s="102"/>
      <c r="N2" s="102"/>
      <c r="O2" s="1"/>
      <c r="P2" s="1"/>
      <c r="Q2" s="1"/>
      <c r="R2" s="1"/>
      <c r="S2" s="1"/>
      <c r="T2" s="1"/>
      <c r="U2" s="1"/>
    </row>
    <row r="3" spans="2:21" ht="15.65" x14ac:dyDescent="0.3">
      <c r="B3" s="102" t="s">
        <v>25</v>
      </c>
      <c r="C3" s="102"/>
      <c r="D3" s="102"/>
      <c r="E3" s="102"/>
      <c r="F3" s="102"/>
      <c r="G3" s="102"/>
      <c r="H3" s="102"/>
      <c r="I3" s="102"/>
      <c r="J3" s="102"/>
      <c r="K3" s="102"/>
      <c r="L3" s="102"/>
      <c r="M3" s="102"/>
      <c r="N3" s="102"/>
      <c r="O3" s="14"/>
      <c r="P3" s="14"/>
      <c r="Q3" s="14"/>
      <c r="R3" s="14"/>
      <c r="S3" s="14"/>
      <c r="T3" s="14"/>
      <c r="U3" s="14"/>
    </row>
    <row r="4" spans="2:21" ht="15.65" x14ac:dyDescent="0.3">
      <c r="B4" s="3" t="s">
        <v>319</v>
      </c>
      <c r="C4" s="14"/>
      <c r="D4" s="14"/>
      <c r="E4" s="14"/>
      <c r="F4" s="14"/>
      <c r="G4" s="14"/>
      <c r="H4" s="14"/>
      <c r="I4" s="14"/>
      <c r="J4" s="14"/>
      <c r="K4" s="14"/>
      <c r="L4" s="14"/>
      <c r="M4" s="14"/>
      <c r="N4" s="14"/>
      <c r="O4" s="14"/>
      <c r="P4" s="14"/>
      <c r="Q4" s="14"/>
      <c r="R4" s="14"/>
      <c r="S4" s="14"/>
      <c r="T4" s="14"/>
      <c r="U4" s="14"/>
    </row>
    <row r="5" spans="2:21" ht="15.65" x14ac:dyDescent="0.3">
      <c r="B5" s="3" t="s">
        <v>320</v>
      </c>
      <c r="C5" s="14"/>
      <c r="D5" s="14"/>
      <c r="E5" s="14"/>
      <c r="F5" s="14"/>
      <c r="G5" s="14"/>
      <c r="H5" s="14"/>
      <c r="I5" s="14"/>
      <c r="J5" s="14"/>
      <c r="K5" s="14"/>
      <c r="L5" s="14"/>
      <c r="M5" s="14"/>
      <c r="N5" s="14"/>
      <c r="O5" s="14"/>
      <c r="P5" s="14"/>
      <c r="Q5" s="14"/>
      <c r="R5" s="14"/>
      <c r="S5" s="14"/>
      <c r="T5" s="14"/>
      <c r="U5" s="14"/>
    </row>
    <row r="6" spans="2:21" ht="15.65" x14ac:dyDescent="0.3">
      <c r="B6" s="3" t="s">
        <v>28</v>
      </c>
      <c r="C6" s="14"/>
      <c r="D6" s="14"/>
      <c r="E6" s="14"/>
      <c r="F6" s="14"/>
      <c r="G6" s="14"/>
      <c r="H6" s="14"/>
      <c r="I6" s="14"/>
      <c r="J6" s="14"/>
      <c r="K6" s="14"/>
      <c r="L6" s="14"/>
      <c r="M6" s="14"/>
      <c r="N6" s="14"/>
      <c r="O6" s="14"/>
      <c r="P6" s="14"/>
      <c r="Q6" s="14"/>
      <c r="R6" s="14"/>
      <c r="S6" s="14"/>
      <c r="T6" s="14"/>
      <c r="U6" s="14"/>
    </row>
    <row r="7" spans="2:21" ht="15.65" x14ac:dyDescent="0.3">
      <c r="B7" s="3" t="s">
        <v>321</v>
      </c>
      <c r="C7" s="14"/>
      <c r="D7" s="14"/>
      <c r="E7" s="14"/>
      <c r="F7" s="14"/>
      <c r="G7" s="14"/>
      <c r="H7" s="14"/>
      <c r="I7" s="14"/>
      <c r="J7" s="14"/>
      <c r="K7" s="14"/>
      <c r="L7" s="14"/>
      <c r="M7" s="14"/>
      <c r="N7" s="14"/>
      <c r="O7" s="14"/>
      <c r="P7" s="14"/>
      <c r="Q7" s="14"/>
      <c r="R7" s="14"/>
      <c r="S7" s="14"/>
      <c r="T7" s="14"/>
      <c r="U7" s="14"/>
    </row>
    <row r="9" spans="2:21" ht="15.65" x14ac:dyDescent="0.3">
      <c r="B9" s="4" t="s">
        <v>3</v>
      </c>
      <c r="C9" s="2"/>
      <c r="D9" s="5"/>
      <c r="E9" s="5"/>
      <c r="F9" s="5"/>
      <c r="G9" s="5"/>
      <c r="H9" s="5"/>
      <c r="I9" s="5"/>
      <c r="J9" s="5"/>
      <c r="K9" s="5"/>
      <c r="L9" s="5"/>
      <c r="M9" s="5"/>
      <c r="N9" s="5"/>
      <c r="O9" s="2"/>
      <c r="P9" s="2"/>
      <c r="Q9" s="2"/>
      <c r="R9" s="2"/>
      <c r="S9" s="2"/>
      <c r="T9" s="2"/>
      <c r="U9" s="2"/>
    </row>
    <row r="10" spans="2:21" ht="15.05" customHeight="1" x14ac:dyDescent="0.3">
      <c r="B10" s="103" t="s">
        <v>322</v>
      </c>
      <c r="C10" s="103"/>
      <c r="D10" s="103"/>
      <c r="E10" s="103"/>
      <c r="F10" s="103"/>
      <c r="G10" s="103"/>
      <c r="H10" s="103"/>
      <c r="I10" s="103"/>
      <c r="J10" s="103"/>
      <c r="K10" s="103"/>
      <c r="L10" s="103"/>
      <c r="M10" s="103"/>
      <c r="N10" s="103"/>
      <c r="O10" s="2"/>
      <c r="P10" s="2"/>
      <c r="Q10" s="2"/>
      <c r="R10" s="2"/>
      <c r="S10" s="2"/>
      <c r="T10" s="2"/>
      <c r="U10" s="2"/>
    </row>
    <row r="11" spans="2:21" ht="15.65" x14ac:dyDescent="0.3">
      <c r="B11" s="103"/>
      <c r="C11" s="103"/>
      <c r="D11" s="103"/>
      <c r="E11" s="103"/>
      <c r="F11" s="103"/>
      <c r="G11" s="103"/>
      <c r="H11" s="103"/>
      <c r="I11" s="103"/>
      <c r="J11" s="103"/>
      <c r="K11" s="103"/>
      <c r="L11" s="103"/>
      <c r="M11" s="103"/>
      <c r="N11" s="103"/>
      <c r="O11" s="2"/>
      <c r="P11" s="2"/>
      <c r="Q11" s="2"/>
      <c r="R11" s="2"/>
      <c r="S11" s="2"/>
      <c r="T11" s="2"/>
      <c r="U11" s="2"/>
    </row>
    <row r="12" spans="2:21" ht="15.65" x14ac:dyDescent="0.3">
      <c r="B12" s="103"/>
      <c r="C12" s="103"/>
      <c r="D12" s="103"/>
      <c r="E12" s="103"/>
      <c r="F12" s="103"/>
      <c r="G12" s="103"/>
      <c r="H12" s="103"/>
      <c r="I12" s="103"/>
      <c r="J12" s="103"/>
      <c r="K12" s="103"/>
      <c r="L12" s="103"/>
      <c r="M12" s="103"/>
      <c r="N12" s="103"/>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4"/>
      <c r="E14" s="14"/>
      <c r="F14" s="14"/>
      <c r="G14" s="14"/>
      <c r="H14" s="14"/>
      <c r="I14" s="6" t="s">
        <v>4</v>
      </c>
      <c r="J14" s="6" t="s">
        <v>4</v>
      </c>
      <c r="K14" s="6" t="s">
        <v>4</v>
      </c>
      <c r="L14" s="6" t="s">
        <v>4</v>
      </c>
      <c r="M14" s="6" t="s">
        <v>4</v>
      </c>
      <c r="N14" s="6" t="s">
        <v>4</v>
      </c>
      <c r="O14" s="2"/>
      <c r="P14" s="2"/>
      <c r="Q14" s="2"/>
      <c r="R14" s="2"/>
      <c r="S14" s="2"/>
      <c r="T14" s="2"/>
      <c r="U14" s="2"/>
    </row>
    <row r="15" spans="2:21" ht="16.3" thickBot="1" x14ac:dyDescent="0.35">
      <c r="B15" s="4" t="s">
        <v>5</v>
      </c>
      <c r="C15" s="1"/>
      <c r="D15" s="14"/>
      <c r="E15" s="14"/>
      <c r="F15" s="14"/>
      <c r="G15" s="14"/>
      <c r="H15" s="14"/>
      <c r="I15" s="7" t="s">
        <v>6</v>
      </c>
      <c r="J15" s="7" t="s">
        <v>7</v>
      </c>
      <c r="K15" s="7" t="s">
        <v>8</v>
      </c>
      <c r="L15" s="7" t="s">
        <v>9</v>
      </c>
      <c r="M15" s="7" t="s">
        <v>10</v>
      </c>
      <c r="N15" s="7" t="s">
        <v>11</v>
      </c>
      <c r="O15" s="2"/>
      <c r="P15" s="2"/>
      <c r="Q15" s="2"/>
      <c r="R15" s="2"/>
      <c r="S15" s="2"/>
      <c r="T15" s="2"/>
      <c r="U15" s="2"/>
    </row>
    <row r="17" spans="2:21" ht="15.05" customHeight="1" x14ac:dyDescent="0.3">
      <c r="B17" s="8" t="s">
        <v>12</v>
      </c>
      <c r="C17" s="107" t="s">
        <v>323</v>
      </c>
      <c r="D17" s="108"/>
      <c r="E17" s="108"/>
      <c r="F17" s="108"/>
      <c r="G17" s="108"/>
      <c r="H17" s="109"/>
      <c r="I17" s="82">
        <v>75</v>
      </c>
      <c r="J17" s="82">
        <v>75</v>
      </c>
      <c r="K17" s="82">
        <v>75</v>
      </c>
      <c r="L17" s="82">
        <v>75</v>
      </c>
      <c r="M17" s="82">
        <v>75</v>
      </c>
      <c r="N17" s="82">
        <v>75</v>
      </c>
      <c r="O17" s="5"/>
      <c r="P17" s="5"/>
      <c r="Q17" s="5"/>
      <c r="R17" s="5"/>
      <c r="S17" s="5"/>
      <c r="T17" s="5"/>
      <c r="U17" s="5"/>
    </row>
    <row r="18" spans="2:21" ht="15.65" hidden="1" x14ac:dyDescent="0.3">
      <c r="B18" s="8" t="s">
        <v>13</v>
      </c>
      <c r="C18" s="107"/>
      <c r="D18" s="108"/>
      <c r="E18" s="108"/>
      <c r="F18" s="108"/>
      <c r="G18" s="108"/>
      <c r="H18" s="109"/>
      <c r="I18" s="81"/>
      <c r="J18" s="81"/>
      <c r="K18" s="81"/>
      <c r="L18" s="81"/>
      <c r="M18" s="81"/>
      <c r="N18" s="81"/>
      <c r="O18" s="5"/>
      <c r="P18" s="5"/>
      <c r="Q18" s="5"/>
      <c r="R18" s="5"/>
      <c r="S18" s="5"/>
      <c r="T18" s="5"/>
      <c r="U18" s="5"/>
    </row>
    <row r="19" spans="2:21" ht="15.65" hidden="1" x14ac:dyDescent="0.3">
      <c r="B19" s="8" t="s">
        <v>14</v>
      </c>
      <c r="C19" s="107"/>
      <c r="D19" s="108"/>
      <c r="E19" s="108"/>
      <c r="F19" s="108"/>
      <c r="G19" s="108"/>
      <c r="H19" s="109"/>
      <c r="I19" s="81"/>
      <c r="J19" s="81"/>
      <c r="K19" s="81"/>
      <c r="L19" s="81"/>
      <c r="M19" s="81"/>
      <c r="N19" s="81"/>
      <c r="O19" s="5"/>
      <c r="P19" s="5"/>
      <c r="Q19" s="5"/>
      <c r="R19" s="5"/>
      <c r="S19" s="5"/>
      <c r="T19" s="5"/>
      <c r="U19" s="5"/>
    </row>
    <row r="20" spans="2:21" ht="15.65" hidden="1" x14ac:dyDescent="0.3">
      <c r="B20" s="8" t="s">
        <v>15</v>
      </c>
      <c r="C20" s="107"/>
      <c r="D20" s="108"/>
      <c r="E20" s="108"/>
      <c r="F20" s="108"/>
      <c r="G20" s="108"/>
      <c r="H20" s="109"/>
      <c r="I20" s="82"/>
      <c r="J20" s="82"/>
      <c r="K20" s="82"/>
      <c r="L20" s="82"/>
      <c r="M20" s="82"/>
      <c r="N20" s="82"/>
      <c r="O20" s="5"/>
      <c r="P20" s="5"/>
      <c r="Q20" s="5"/>
      <c r="R20" s="5"/>
      <c r="S20" s="5"/>
      <c r="T20" s="5"/>
      <c r="U20" s="5"/>
    </row>
    <row r="21" spans="2:21" ht="15.65" hidden="1" x14ac:dyDescent="0.3">
      <c r="B21" s="8" t="s">
        <v>16</v>
      </c>
      <c r="C21" s="107"/>
      <c r="D21" s="108"/>
      <c r="E21" s="108"/>
      <c r="F21" s="108"/>
      <c r="G21" s="108"/>
      <c r="H21" s="109"/>
      <c r="I21" s="81"/>
      <c r="J21" s="81"/>
      <c r="K21" s="81"/>
      <c r="L21" s="81"/>
      <c r="M21" s="81"/>
      <c r="N21" s="81"/>
      <c r="O21" s="5"/>
      <c r="P21" s="5"/>
      <c r="Q21" s="5"/>
      <c r="R21" s="5"/>
      <c r="S21" s="5"/>
      <c r="T21" s="5"/>
      <c r="U21" s="5"/>
    </row>
    <row r="22" spans="2:21" ht="15.65" hidden="1" x14ac:dyDescent="0.3">
      <c r="B22" s="8" t="s">
        <v>17</v>
      </c>
      <c r="C22" s="101"/>
      <c r="D22" s="101"/>
      <c r="E22" s="101"/>
      <c r="F22" s="101"/>
      <c r="G22" s="101"/>
      <c r="H22" s="101"/>
      <c r="I22" s="9"/>
      <c r="J22" s="9"/>
      <c r="K22" s="9"/>
      <c r="L22" s="9"/>
      <c r="M22" s="9"/>
      <c r="N22" s="9"/>
      <c r="O22" s="5"/>
      <c r="P22" s="5"/>
      <c r="Q22" s="5"/>
      <c r="R22" s="5"/>
      <c r="S22" s="5"/>
      <c r="T22" s="5"/>
      <c r="U22" s="5"/>
    </row>
    <row r="23" spans="2:21" ht="15.65" hidden="1" x14ac:dyDescent="0.3">
      <c r="B23" s="8" t="s">
        <v>18</v>
      </c>
      <c r="C23" s="101"/>
      <c r="D23" s="101"/>
      <c r="E23" s="101"/>
      <c r="F23" s="101"/>
      <c r="G23" s="101"/>
      <c r="H23" s="101"/>
      <c r="I23" s="9"/>
      <c r="J23" s="9"/>
      <c r="K23" s="9"/>
      <c r="L23" s="9"/>
      <c r="M23" s="9"/>
      <c r="N23" s="9"/>
      <c r="O23" s="5"/>
      <c r="P23" s="5"/>
      <c r="Q23" s="5"/>
      <c r="R23" s="5"/>
      <c r="S23" s="5"/>
      <c r="T23" s="5"/>
      <c r="U23" s="5"/>
    </row>
    <row r="24" spans="2:21" ht="15.65" hidden="1" x14ac:dyDescent="0.3">
      <c r="B24" s="8" t="s">
        <v>19</v>
      </c>
      <c r="C24" s="101"/>
      <c r="D24" s="101"/>
      <c r="E24" s="101"/>
      <c r="F24" s="101"/>
      <c r="G24" s="101"/>
      <c r="H24" s="101"/>
      <c r="I24" s="9"/>
      <c r="J24" s="9"/>
      <c r="K24" s="9"/>
      <c r="L24" s="9"/>
      <c r="M24" s="9"/>
      <c r="N24" s="9"/>
      <c r="O24" s="5"/>
      <c r="P24" s="5"/>
      <c r="Q24" s="5"/>
      <c r="R24" s="5"/>
      <c r="S24" s="5"/>
      <c r="T24" s="5"/>
      <c r="U24" s="5"/>
    </row>
    <row r="25" spans="2:21" ht="15.65" hidden="1" x14ac:dyDescent="0.3">
      <c r="B25" s="8" t="s">
        <v>20</v>
      </c>
      <c r="C25" s="101"/>
      <c r="D25" s="101"/>
      <c r="E25" s="101"/>
      <c r="F25" s="101"/>
      <c r="G25" s="101"/>
      <c r="H25" s="101"/>
      <c r="I25" s="9"/>
      <c r="J25" s="9"/>
      <c r="K25" s="9"/>
      <c r="L25" s="9"/>
      <c r="M25" s="9"/>
      <c r="N25" s="9"/>
      <c r="O25" s="5"/>
      <c r="P25" s="5"/>
      <c r="Q25" s="5"/>
      <c r="R25" s="5"/>
      <c r="S25" s="5"/>
      <c r="T25" s="5"/>
      <c r="U25" s="5"/>
    </row>
    <row r="26" spans="2:21" ht="15.65" hidden="1" x14ac:dyDescent="0.3">
      <c r="B26" s="8" t="s">
        <v>21</v>
      </c>
      <c r="C26" s="101"/>
      <c r="D26" s="101"/>
      <c r="E26" s="101"/>
      <c r="F26" s="101"/>
      <c r="G26" s="101"/>
      <c r="H26" s="101"/>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4</v>
      </c>
      <c r="I28" s="6" t="s">
        <v>4</v>
      </c>
      <c r="J28" s="6" t="s">
        <v>4</v>
      </c>
      <c r="K28" s="6" t="s">
        <v>4</v>
      </c>
      <c r="L28" s="6" t="s">
        <v>4</v>
      </c>
      <c r="M28" s="6" t="s">
        <v>4</v>
      </c>
      <c r="N28" s="6" t="s">
        <v>4</v>
      </c>
      <c r="O28" s="5"/>
      <c r="P28" s="5"/>
      <c r="Q28" s="5"/>
      <c r="R28" s="5"/>
      <c r="S28" s="5"/>
      <c r="T28" s="5"/>
      <c r="U28" s="5"/>
    </row>
    <row r="29" spans="2:21" ht="16.3" thickBot="1" x14ac:dyDescent="0.35">
      <c r="B29" s="4" t="s">
        <v>22</v>
      </c>
      <c r="C29" s="2"/>
      <c r="D29" s="5"/>
      <c r="E29" s="5"/>
      <c r="F29" s="5"/>
      <c r="G29" s="5"/>
      <c r="H29" s="7" t="s">
        <v>23</v>
      </c>
      <c r="I29" s="7" t="s">
        <v>6</v>
      </c>
      <c r="J29" s="7" t="s">
        <v>7</v>
      </c>
      <c r="K29" s="7" t="s">
        <v>8</v>
      </c>
      <c r="L29" s="7" t="s">
        <v>9</v>
      </c>
      <c r="M29" s="7" t="s">
        <v>10</v>
      </c>
      <c r="N29" s="7" t="s">
        <v>11</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05" customHeight="1" x14ac:dyDescent="0.3">
      <c r="B31" s="8" t="s">
        <v>12</v>
      </c>
      <c r="C31" s="107" t="s">
        <v>324</v>
      </c>
      <c r="D31" s="108"/>
      <c r="E31" s="108"/>
      <c r="F31" s="108"/>
      <c r="G31" s="109"/>
      <c r="H31" s="82">
        <v>75</v>
      </c>
      <c r="I31" s="82">
        <v>75</v>
      </c>
      <c r="J31" s="82">
        <v>75</v>
      </c>
      <c r="K31" s="82">
        <v>75</v>
      </c>
      <c r="L31" s="82">
        <v>75</v>
      </c>
      <c r="M31" s="82">
        <v>75</v>
      </c>
      <c r="N31" s="82">
        <v>75</v>
      </c>
      <c r="O31" s="2"/>
      <c r="P31" s="2"/>
      <c r="Q31" s="2"/>
      <c r="R31" s="2"/>
      <c r="S31" s="2"/>
      <c r="T31" s="2"/>
      <c r="U31" s="2"/>
    </row>
    <row r="32" spans="2:21" ht="15.65" hidden="1" x14ac:dyDescent="0.3">
      <c r="B32" s="8" t="s">
        <v>13</v>
      </c>
      <c r="C32" s="107"/>
      <c r="D32" s="108"/>
      <c r="E32" s="108"/>
      <c r="F32" s="108"/>
      <c r="G32" s="109"/>
      <c r="H32" s="82"/>
      <c r="I32" s="95"/>
      <c r="J32" s="95"/>
      <c r="K32" s="95"/>
      <c r="L32" s="95"/>
      <c r="M32" s="95"/>
      <c r="N32" s="95"/>
      <c r="O32" s="2"/>
      <c r="P32" s="2"/>
      <c r="Q32" s="2"/>
      <c r="R32" s="2"/>
      <c r="S32" s="2"/>
      <c r="T32" s="2"/>
      <c r="U32" s="2"/>
    </row>
    <row r="33" spans="2:14" ht="15.65" hidden="1" x14ac:dyDescent="0.3">
      <c r="B33" s="8" t="s">
        <v>14</v>
      </c>
      <c r="C33" s="134"/>
      <c r="D33" s="135"/>
      <c r="E33" s="135"/>
      <c r="F33" s="135"/>
      <c r="G33" s="136"/>
      <c r="H33" s="82"/>
      <c r="I33" s="82"/>
      <c r="J33" s="82"/>
      <c r="K33" s="82"/>
      <c r="L33" s="82"/>
      <c r="M33" s="82"/>
      <c r="N33" s="82"/>
    </row>
    <row r="34" spans="2:14" ht="15.65" hidden="1" x14ac:dyDescent="0.3">
      <c r="B34" s="8" t="s">
        <v>15</v>
      </c>
      <c r="C34" s="107"/>
      <c r="D34" s="108"/>
      <c r="E34" s="108"/>
      <c r="F34" s="108"/>
      <c r="G34" s="109"/>
      <c r="H34" s="82"/>
      <c r="I34" s="82"/>
      <c r="J34" s="82"/>
      <c r="K34" s="82"/>
      <c r="L34" s="82"/>
      <c r="M34" s="82"/>
      <c r="N34" s="82"/>
    </row>
    <row r="35" spans="2:14" ht="15.65" hidden="1" x14ac:dyDescent="0.3">
      <c r="B35" s="8" t="s">
        <v>16</v>
      </c>
      <c r="C35" s="107"/>
      <c r="D35" s="108"/>
      <c r="E35" s="108"/>
      <c r="F35" s="108"/>
      <c r="G35" s="109"/>
      <c r="H35" s="82"/>
      <c r="I35" s="81"/>
      <c r="J35" s="81"/>
      <c r="K35" s="81"/>
      <c r="L35" s="81"/>
      <c r="M35" s="81"/>
      <c r="N35" s="81"/>
    </row>
    <row r="36" spans="2:14" ht="15.65" hidden="1" x14ac:dyDescent="0.3">
      <c r="B36" s="8" t="s">
        <v>17</v>
      </c>
      <c r="C36" s="104"/>
      <c r="D36" s="105"/>
      <c r="E36" s="105"/>
      <c r="F36" s="105"/>
      <c r="G36" s="106"/>
      <c r="H36" s="13"/>
      <c r="I36" s="9"/>
      <c r="J36" s="9"/>
      <c r="K36" s="9"/>
      <c r="L36" s="9"/>
      <c r="M36" s="9"/>
      <c r="N36" s="9"/>
    </row>
    <row r="37" spans="2:14" ht="15.65" hidden="1" x14ac:dyDescent="0.3">
      <c r="B37" s="8" t="s">
        <v>18</v>
      </c>
      <c r="C37" s="104"/>
      <c r="D37" s="105"/>
      <c r="E37" s="105"/>
      <c r="F37" s="105"/>
      <c r="G37" s="106"/>
      <c r="H37" s="13"/>
      <c r="I37" s="9"/>
      <c r="J37" s="9"/>
      <c r="K37" s="9"/>
      <c r="L37" s="9"/>
      <c r="M37" s="9"/>
      <c r="N37" s="9"/>
    </row>
    <row r="38" spans="2:14" ht="15.65" hidden="1" x14ac:dyDescent="0.3">
      <c r="B38" s="8" t="s">
        <v>19</v>
      </c>
      <c r="C38" s="104"/>
      <c r="D38" s="105"/>
      <c r="E38" s="105"/>
      <c r="F38" s="105"/>
      <c r="G38" s="106"/>
      <c r="H38" s="13"/>
      <c r="I38" s="9"/>
      <c r="J38" s="9"/>
      <c r="K38" s="9"/>
      <c r="L38" s="9"/>
      <c r="M38" s="9"/>
      <c r="N38" s="9"/>
    </row>
    <row r="39" spans="2:14" ht="15.65" hidden="1" x14ac:dyDescent="0.3">
      <c r="B39" s="8" t="s">
        <v>20</v>
      </c>
      <c r="C39" s="104"/>
      <c r="D39" s="105"/>
      <c r="E39" s="105"/>
      <c r="F39" s="105"/>
      <c r="G39" s="106"/>
      <c r="H39" s="13"/>
      <c r="I39" s="9"/>
      <c r="J39" s="9"/>
      <c r="K39" s="9"/>
      <c r="L39" s="9"/>
      <c r="M39" s="9"/>
      <c r="N39" s="9"/>
    </row>
    <row r="40" spans="2:14" ht="15.65" hidden="1" x14ac:dyDescent="0.3">
      <c r="B40" s="8" t="s">
        <v>21</v>
      </c>
      <c r="C40" s="104"/>
      <c r="D40" s="105"/>
      <c r="E40" s="105"/>
      <c r="F40" s="105"/>
      <c r="G40" s="106"/>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4</v>
      </c>
      <c r="J42" s="6" t="s">
        <v>4</v>
      </c>
      <c r="K42" s="6" t="s">
        <v>4</v>
      </c>
      <c r="L42" s="6" t="s">
        <v>4</v>
      </c>
      <c r="M42" s="6" t="s">
        <v>4</v>
      </c>
      <c r="N42" s="6" t="s">
        <v>4</v>
      </c>
    </row>
    <row r="43" spans="2:14" ht="16.3" thickBot="1" x14ac:dyDescent="0.35">
      <c r="B43" s="4" t="s">
        <v>24</v>
      </c>
      <c r="C43" s="2"/>
      <c r="D43" s="2"/>
      <c r="E43" s="2"/>
      <c r="F43" s="2"/>
      <c r="G43" s="5"/>
      <c r="H43" s="5"/>
      <c r="I43" s="7" t="s">
        <v>6</v>
      </c>
      <c r="J43" s="7" t="s">
        <v>7</v>
      </c>
      <c r="K43" s="7" t="s">
        <v>8</v>
      </c>
      <c r="L43" s="7" t="s">
        <v>9</v>
      </c>
      <c r="M43" s="7" t="s">
        <v>10</v>
      </c>
      <c r="N43" s="7" t="s">
        <v>11</v>
      </c>
    </row>
    <row r="44" spans="2:14" ht="15.65" x14ac:dyDescent="0.3">
      <c r="B44" s="2"/>
      <c r="C44" s="2"/>
      <c r="D44" s="2"/>
      <c r="E44" s="2"/>
      <c r="F44" s="2"/>
      <c r="G44" s="5"/>
      <c r="H44" s="5"/>
      <c r="I44" s="5"/>
      <c r="J44" s="5"/>
      <c r="K44" s="5"/>
      <c r="L44" s="5"/>
      <c r="M44" s="5"/>
      <c r="N44" s="5"/>
    </row>
    <row r="45" spans="2:14" ht="15.05" customHeight="1" x14ac:dyDescent="0.3">
      <c r="B45" s="8" t="s">
        <v>12</v>
      </c>
      <c r="C45" s="101" t="s">
        <v>325</v>
      </c>
      <c r="D45" s="101"/>
      <c r="E45" s="101"/>
      <c r="F45" s="101"/>
      <c r="G45" s="101"/>
      <c r="H45" s="101"/>
      <c r="I45" s="81">
        <v>75</v>
      </c>
      <c r="J45" s="81">
        <v>75</v>
      </c>
      <c r="K45" s="81">
        <v>75</v>
      </c>
      <c r="L45" s="81">
        <v>75</v>
      </c>
      <c r="M45" s="81">
        <v>75</v>
      </c>
      <c r="N45" s="81">
        <v>75</v>
      </c>
    </row>
    <row r="46" spans="2:14" ht="15.65" hidden="1" x14ac:dyDescent="0.3">
      <c r="B46" s="8" t="s">
        <v>13</v>
      </c>
      <c r="C46" s="101"/>
      <c r="D46" s="101"/>
      <c r="E46" s="101"/>
      <c r="F46" s="101"/>
      <c r="G46" s="101"/>
      <c r="H46" s="101"/>
      <c r="I46" s="81"/>
      <c r="J46" s="81"/>
      <c r="K46" s="81"/>
      <c r="L46" s="81"/>
      <c r="M46" s="81"/>
      <c r="N46" s="81"/>
    </row>
    <row r="47" spans="2:14" ht="15.65" hidden="1" x14ac:dyDescent="0.3">
      <c r="B47" s="8" t="s">
        <v>14</v>
      </c>
      <c r="C47" s="101"/>
      <c r="D47" s="101"/>
      <c r="E47" s="101"/>
      <c r="F47" s="101"/>
      <c r="G47" s="101"/>
      <c r="H47" s="101"/>
      <c r="I47" s="81"/>
      <c r="J47" s="81"/>
      <c r="K47" s="81"/>
      <c r="L47" s="81"/>
      <c r="M47" s="81"/>
      <c r="N47" s="81"/>
    </row>
    <row r="48" spans="2:14" ht="15.65" hidden="1" x14ac:dyDescent="0.3">
      <c r="B48" s="8" t="s">
        <v>15</v>
      </c>
      <c r="C48" s="101"/>
      <c r="D48" s="101"/>
      <c r="E48" s="101"/>
      <c r="F48" s="101"/>
      <c r="G48" s="101"/>
      <c r="H48" s="101"/>
      <c r="I48" s="81"/>
      <c r="J48" s="81"/>
      <c r="K48" s="81"/>
      <c r="L48" s="81"/>
      <c r="M48" s="81"/>
      <c r="N48" s="81"/>
    </row>
    <row r="49" spans="2:19" ht="15.65" hidden="1" x14ac:dyDescent="0.3">
      <c r="B49" s="8" t="s">
        <v>16</v>
      </c>
      <c r="C49" s="101"/>
      <c r="D49" s="101"/>
      <c r="E49" s="101"/>
      <c r="F49" s="101"/>
      <c r="G49" s="101"/>
      <c r="H49" s="101"/>
      <c r="I49" s="81"/>
      <c r="J49" s="81"/>
      <c r="K49" s="81"/>
      <c r="L49" s="81"/>
      <c r="M49" s="81"/>
      <c r="N49" s="81"/>
      <c r="O49" s="2"/>
      <c r="P49" s="2"/>
      <c r="Q49" s="2"/>
      <c r="R49" s="2"/>
      <c r="S49" s="2"/>
    </row>
    <row r="50" spans="2:19" ht="15.65" hidden="1" x14ac:dyDescent="0.3">
      <c r="B50" s="8" t="s">
        <v>17</v>
      </c>
      <c r="C50" s="101"/>
      <c r="D50" s="101"/>
      <c r="E50" s="101"/>
      <c r="F50" s="101"/>
      <c r="G50" s="101"/>
      <c r="H50" s="101"/>
      <c r="I50" s="9"/>
      <c r="J50" s="9"/>
      <c r="K50" s="9"/>
      <c r="L50" s="9"/>
      <c r="M50" s="9"/>
      <c r="N50" s="9"/>
      <c r="O50" s="2"/>
      <c r="P50" s="2"/>
      <c r="Q50" s="2"/>
      <c r="R50" s="2"/>
      <c r="S50" s="2"/>
    </row>
    <row r="51" spans="2:19" ht="15.65" hidden="1" x14ac:dyDescent="0.3">
      <c r="B51" s="8" t="s">
        <v>18</v>
      </c>
      <c r="C51" s="101"/>
      <c r="D51" s="101"/>
      <c r="E51" s="101"/>
      <c r="F51" s="101"/>
      <c r="G51" s="101"/>
      <c r="H51" s="101"/>
      <c r="I51" s="9"/>
      <c r="J51" s="9"/>
      <c r="K51" s="9"/>
      <c r="L51" s="9"/>
      <c r="M51" s="9"/>
      <c r="N51" s="9"/>
      <c r="O51" s="2"/>
      <c r="P51" s="2"/>
      <c r="Q51" s="2"/>
      <c r="R51" s="2"/>
      <c r="S51" s="2"/>
    </row>
    <row r="52" spans="2:19" ht="15.65" hidden="1" x14ac:dyDescent="0.3">
      <c r="B52" s="8" t="s">
        <v>19</v>
      </c>
      <c r="C52" s="101"/>
      <c r="D52" s="101"/>
      <c r="E52" s="101"/>
      <c r="F52" s="101"/>
      <c r="G52" s="101"/>
      <c r="H52" s="101"/>
      <c r="I52" s="9"/>
      <c r="J52" s="9"/>
      <c r="K52" s="9"/>
      <c r="L52" s="9"/>
      <c r="M52" s="9"/>
      <c r="N52" s="9"/>
      <c r="O52" s="2"/>
      <c r="P52" s="2"/>
      <c r="Q52" s="2"/>
      <c r="R52" s="2"/>
      <c r="S52" s="2"/>
    </row>
    <row r="53" spans="2:19" ht="15.65" hidden="1" x14ac:dyDescent="0.3">
      <c r="B53" s="8" t="s">
        <v>20</v>
      </c>
      <c r="C53" s="101"/>
      <c r="D53" s="101"/>
      <c r="E53" s="101"/>
      <c r="F53" s="101"/>
      <c r="G53" s="101"/>
      <c r="H53" s="101"/>
      <c r="I53" s="9"/>
      <c r="J53" s="9"/>
      <c r="K53" s="9"/>
      <c r="L53" s="9"/>
      <c r="M53" s="9"/>
      <c r="N53" s="9"/>
      <c r="O53" s="2"/>
      <c r="P53" s="2"/>
      <c r="Q53" s="2"/>
      <c r="R53" s="2"/>
      <c r="S53" s="2"/>
    </row>
    <row r="54" spans="2:19" ht="15.65" hidden="1" x14ac:dyDescent="0.3">
      <c r="B54" s="8" t="s">
        <v>21</v>
      </c>
      <c r="C54" s="101"/>
      <c r="D54" s="101"/>
      <c r="E54" s="101"/>
      <c r="F54" s="101"/>
      <c r="G54" s="101"/>
      <c r="H54" s="101"/>
      <c r="I54" s="9"/>
      <c r="J54" s="9"/>
      <c r="K54" s="9"/>
      <c r="L54" s="9"/>
      <c r="M54" s="9"/>
      <c r="N54" s="9"/>
      <c r="O54" s="2"/>
      <c r="P54" s="2"/>
      <c r="Q54" s="2"/>
      <c r="R54" s="2"/>
      <c r="S54" s="2"/>
    </row>
    <row r="55" spans="2:19" ht="15.65" x14ac:dyDescent="0.3">
      <c r="B55" s="2"/>
      <c r="C55" s="2"/>
      <c r="D55" s="5"/>
      <c r="E55" s="5"/>
      <c r="F55" s="5"/>
      <c r="G55" s="5"/>
      <c r="H55" s="5"/>
      <c r="I55" s="5"/>
      <c r="J55" s="5"/>
      <c r="K55" s="5"/>
      <c r="L55" s="5"/>
      <c r="M55" s="5"/>
      <c r="N55" s="5"/>
      <c r="O55" s="2"/>
      <c r="P55" s="2"/>
      <c r="Q55" s="2"/>
      <c r="R55" s="2"/>
      <c r="S55" s="2"/>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82EEE6-78FA-4CBB-A3C6-B6FA6CB81040}">
  <sheetPr>
    <pageSetUpPr fitToPage="1"/>
  </sheetPr>
  <dimension ref="B1:U55"/>
  <sheetViews>
    <sheetView zoomScaleNormal="100" zoomScaleSheetLayoutView="100" workbookViewId="0">
      <selection activeCell="B5" sqref="B5"/>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102" t="s">
        <v>0</v>
      </c>
      <c r="C1" s="102"/>
      <c r="D1" s="102"/>
      <c r="E1" s="102"/>
      <c r="F1" s="102"/>
      <c r="G1" s="102"/>
      <c r="H1" s="102"/>
      <c r="I1" s="102"/>
      <c r="J1" s="102"/>
      <c r="K1" s="102"/>
      <c r="L1" s="102"/>
      <c r="M1" s="102"/>
      <c r="N1" s="102"/>
      <c r="O1" s="1"/>
      <c r="P1" s="1"/>
      <c r="Q1" s="1"/>
      <c r="R1" s="1"/>
      <c r="S1" s="1"/>
      <c r="T1" s="1"/>
      <c r="U1" s="1"/>
    </row>
    <row r="2" spans="2:21" ht="15.65" x14ac:dyDescent="0.3">
      <c r="B2" s="102" t="s">
        <v>1</v>
      </c>
      <c r="C2" s="102"/>
      <c r="D2" s="102"/>
      <c r="E2" s="102"/>
      <c r="F2" s="102"/>
      <c r="G2" s="102"/>
      <c r="H2" s="102"/>
      <c r="I2" s="102"/>
      <c r="J2" s="102"/>
      <c r="K2" s="102"/>
      <c r="L2" s="102"/>
      <c r="M2" s="102"/>
      <c r="N2" s="102"/>
      <c r="O2" s="1"/>
      <c r="P2" s="1"/>
      <c r="Q2" s="1"/>
      <c r="R2" s="1"/>
      <c r="S2" s="1"/>
      <c r="T2" s="1"/>
      <c r="U2" s="1"/>
    </row>
    <row r="3" spans="2:21" ht="15.65" x14ac:dyDescent="0.3">
      <c r="B3" s="102" t="s">
        <v>25</v>
      </c>
      <c r="C3" s="102"/>
      <c r="D3" s="102"/>
      <c r="E3" s="102"/>
      <c r="F3" s="102"/>
      <c r="G3" s="102"/>
      <c r="H3" s="102"/>
      <c r="I3" s="102"/>
      <c r="J3" s="102"/>
      <c r="K3" s="102"/>
      <c r="L3" s="102"/>
      <c r="M3" s="102"/>
      <c r="N3" s="102"/>
      <c r="O3" s="14"/>
      <c r="P3" s="14"/>
      <c r="Q3" s="14"/>
      <c r="R3" s="14"/>
      <c r="S3" s="14"/>
      <c r="T3" s="14"/>
      <c r="U3" s="14"/>
    </row>
    <row r="4" spans="2:21" ht="15.65" x14ac:dyDescent="0.3">
      <c r="B4" s="3" t="s">
        <v>326</v>
      </c>
      <c r="C4" s="14"/>
      <c r="D4" s="14"/>
      <c r="E4" s="14"/>
      <c r="F4" s="14"/>
      <c r="G4" s="14"/>
      <c r="H4" s="14"/>
      <c r="I4" s="14"/>
      <c r="J4" s="14"/>
      <c r="K4" s="14"/>
      <c r="L4" s="14"/>
      <c r="M4" s="14"/>
      <c r="N4" s="14"/>
      <c r="O4" s="14"/>
      <c r="P4" s="14"/>
      <c r="Q4" s="14"/>
      <c r="R4" s="14"/>
      <c r="S4" s="14"/>
      <c r="T4" s="14"/>
      <c r="U4" s="14"/>
    </row>
    <row r="5" spans="2:21" ht="15.65" x14ac:dyDescent="0.3">
      <c r="B5" s="3" t="s">
        <v>327</v>
      </c>
      <c r="C5" s="14"/>
      <c r="D5" s="14"/>
      <c r="E5" s="14"/>
      <c r="F5" s="14"/>
      <c r="G5" s="14"/>
      <c r="H5" s="14"/>
      <c r="I5" s="14"/>
      <c r="J5" s="14"/>
      <c r="K5" s="14"/>
      <c r="L5" s="14"/>
      <c r="M5" s="14"/>
      <c r="N5" s="14"/>
      <c r="O5" s="14"/>
      <c r="P5" s="14"/>
      <c r="Q5" s="14"/>
      <c r="R5" s="14"/>
      <c r="S5" s="14"/>
      <c r="T5" s="14"/>
      <c r="U5" s="14"/>
    </row>
    <row r="6" spans="2:21" ht="15.65" x14ac:dyDescent="0.3">
      <c r="B6" s="3" t="s">
        <v>28</v>
      </c>
      <c r="C6" s="14"/>
      <c r="D6" s="14"/>
      <c r="E6" s="14"/>
      <c r="F6" s="14"/>
      <c r="G6" s="14"/>
      <c r="H6" s="14"/>
      <c r="I6" s="14"/>
      <c r="J6" s="14"/>
      <c r="K6" s="14"/>
      <c r="L6" s="14"/>
      <c r="M6" s="14"/>
      <c r="N6" s="14"/>
      <c r="O6" s="14"/>
      <c r="P6" s="14"/>
      <c r="Q6" s="14"/>
      <c r="R6" s="14"/>
      <c r="S6" s="14"/>
      <c r="T6" s="14"/>
      <c r="U6" s="14"/>
    </row>
    <row r="7" spans="2:21" ht="15.65" x14ac:dyDescent="0.3">
      <c r="B7" s="3" t="s">
        <v>283</v>
      </c>
      <c r="C7" s="14"/>
      <c r="D7" s="14"/>
      <c r="E7" s="14"/>
      <c r="F7" s="14"/>
      <c r="G7" s="14"/>
      <c r="H7" s="14"/>
      <c r="I7" s="14"/>
      <c r="J7" s="14"/>
      <c r="K7" s="14"/>
      <c r="L7" s="14"/>
      <c r="M7" s="14"/>
      <c r="N7" s="14"/>
      <c r="O7" s="14"/>
      <c r="P7" s="14"/>
      <c r="Q7" s="18"/>
      <c r="R7" s="14"/>
      <c r="S7" s="14"/>
      <c r="T7" s="14"/>
      <c r="U7" s="14"/>
    </row>
    <row r="9" spans="2:21" ht="15.65" x14ac:dyDescent="0.3">
      <c r="B9" s="4" t="s">
        <v>3</v>
      </c>
      <c r="C9" s="2"/>
      <c r="D9" s="5"/>
      <c r="E9" s="5"/>
      <c r="F9" s="5"/>
      <c r="G9" s="5"/>
      <c r="H9" s="5"/>
      <c r="I9" s="5"/>
      <c r="J9" s="5"/>
      <c r="K9" s="5"/>
      <c r="L9" s="5"/>
      <c r="M9" s="5"/>
      <c r="N9" s="5"/>
      <c r="O9" s="2"/>
      <c r="P9" s="2"/>
      <c r="Q9" s="2"/>
      <c r="R9" s="2"/>
      <c r="S9" s="2"/>
      <c r="T9" s="2"/>
      <c r="U9" s="2"/>
    </row>
    <row r="10" spans="2:21" ht="15.65" x14ac:dyDescent="0.3">
      <c r="B10" s="103" t="s">
        <v>328</v>
      </c>
      <c r="C10" s="103"/>
      <c r="D10" s="103"/>
      <c r="E10" s="103"/>
      <c r="F10" s="103"/>
      <c r="G10" s="103"/>
      <c r="H10" s="103"/>
      <c r="I10" s="103"/>
      <c r="J10" s="103"/>
      <c r="K10" s="103"/>
      <c r="L10" s="103"/>
      <c r="M10" s="103"/>
      <c r="N10" s="103"/>
      <c r="O10" s="2"/>
      <c r="P10" s="2"/>
      <c r="Q10" s="2"/>
      <c r="R10" s="2"/>
      <c r="S10" s="2"/>
      <c r="T10" s="2"/>
      <c r="U10" s="2"/>
    </row>
    <row r="11" spans="2:21" ht="15.65" x14ac:dyDescent="0.3">
      <c r="B11" s="103"/>
      <c r="C11" s="103"/>
      <c r="D11" s="103"/>
      <c r="E11" s="103"/>
      <c r="F11" s="103"/>
      <c r="G11" s="103"/>
      <c r="H11" s="103"/>
      <c r="I11" s="103"/>
      <c r="J11" s="103"/>
      <c r="K11" s="103"/>
      <c r="L11" s="103"/>
      <c r="M11" s="103"/>
      <c r="N11" s="103"/>
      <c r="O11" s="2"/>
      <c r="P11" s="2"/>
      <c r="Q11" s="2"/>
      <c r="R11" s="2"/>
      <c r="S11" s="2"/>
      <c r="T11" s="2"/>
      <c r="U11" s="2"/>
    </row>
    <row r="12" spans="2:21" ht="15.65" x14ac:dyDescent="0.3">
      <c r="B12" s="103"/>
      <c r="C12" s="103"/>
      <c r="D12" s="103"/>
      <c r="E12" s="103"/>
      <c r="F12" s="103"/>
      <c r="G12" s="103"/>
      <c r="H12" s="103"/>
      <c r="I12" s="103"/>
      <c r="J12" s="103"/>
      <c r="K12" s="103"/>
      <c r="L12" s="103"/>
      <c r="M12" s="103"/>
      <c r="N12" s="103"/>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4"/>
      <c r="E14" s="14"/>
      <c r="F14" s="14"/>
      <c r="G14" s="14"/>
      <c r="H14" s="14"/>
      <c r="I14" s="6" t="s">
        <v>4</v>
      </c>
      <c r="J14" s="6" t="s">
        <v>4</v>
      </c>
      <c r="K14" s="6" t="s">
        <v>4</v>
      </c>
      <c r="L14" s="6" t="s">
        <v>4</v>
      </c>
      <c r="M14" s="6" t="s">
        <v>4</v>
      </c>
      <c r="N14" s="6" t="s">
        <v>4</v>
      </c>
      <c r="O14" s="2"/>
      <c r="P14" s="2"/>
      <c r="Q14" s="2"/>
      <c r="R14" s="2"/>
      <c r="S14" s="2"/>
      <c r="T14" s="2"/>
      <c r="U14" s="2"/>
    </row>
    <row r="15" spans="2:21" ht="16.3" thickBot="1" x14ac:dyDescent="0.35">
      <c r="B15" s="4" t="s">
        <v>5</v>
      </c>
      <c r="C15" s="1"/>
      <c r="D15" s="14"/>
      <c r="E15" s="14"/>
      <c r="F15" s="14"/>
      <c r="G15" s="14"/>
      <c r="H15" s="14"/>
      <c r="I15" s="7" t="s">
        <v>6</v>
      </c>
      <c r="J15" s="7" t="s">
        <v>7</v>
      </c>
      <c r="K15" s="7" t="s">
        <v>8</v>
      </c>
      <c r="L15" s="7" t="s">
        <v>9</v>
      </c>
      <c r="M15" s="7" t="s">
        <v>10</v>
      </c>
      <c r="N15" s="7" t="s">
        <v>11</v>
      </c>
      <c r="O15" s="2"/>
      <c r="P15" s="2"/>
      <c r="Q15" s="2"/>
      <c r="R15" s="2"/>
      <c r="S15" s="2"/>
      <c r="T15" s="2"/>
      <c r="U15" s="2"/>
    </row>
    <row r="17" spans="2:21" ht="15.65" x14ac:dyDescent="0.3">
      <c r="B17" s="8" t="s">
        <v>12</v>
      </c>
      <c r="C17" s="101" t="s">
        <v>285</v>
      </c>
      <c r="D17" s="101"/>
      <c r="E17" s="101"/>
      <c r="F17" s="101"/>
      <c r="G17" s="101"/>
      <c r="H17" s="101"/>
      <c r="I17" s="82">
        <v>96</v>
      </c>
      <c r="J17" s="82">
        <v>96</v>
      </c>
      <c r="K17" s="82">
        <v>96</v>
      </c>
      <c r="L17" s="82">
        <v>96</v>
      </c>
      <c r="M17" s="82">
        <v>96</v>
      </c>
      <c r="N17" s="82">
        <v>96</v>
      </c>
      <c r="O17" s="5"/>
      <c r="P17" s="5"/>
      <c r="Q17" s="5"/>
      <c r="R17" s="5"/>
      <c r="S17" s="5"/>
      <c r="T17" s="5"/>
      <c r="U17" s="5"/>
    </row>
    <row r="18" spans="2:21" ht="15.65" x14ac:dyDescent="0.3">
      <c r="B18" s="8" t="s">
        <v>13</v>
      </c>
      <c r="C18" s="107" t="s">
        <v>286</v>
      </c>
      <c r="D18" s="108"/>
      <c r="E18" s="108"/>
      <c r="F18" s="108"/>
      <c r="G18" s="108"/>
      <c r="H18" s="109"/>
      <c r="I18" s="81">
        <v>99</v>
      </c>
      <c r="J18" s="81">
        <v>99</v>
      </c>
      <c r="K18" s="81">
        <v>99</v>
      </c>
      <c r="L18" s="81">
        <v>99</v>
      </c>
      <c r="M18" s="81">
        <v>99</v>
      </c>
      <c r="N18" s="81">
        <v>99</v>
      </c>
      <c r="O18" s="5"/>
      <c r="P18" s="5"/>
      <c r="Q18" s="5"/>
      <c r="R18" s="5"/>
      <c r="S18" s="5"/>
      <c r="T18" s="5"/>
      <c r="U18" s="5"/>
    </row>
    <row r="19" spans="2:21" ht="15.65" hidden="1" x14ac:dyDescent="0.3">
      <c r="B19" s="8" t="s">
        <v>14</v>
      </c>
      <c r="C19" s="107"/>
      <c r="D19" s="108"/>
      <c r="E19" s="108"/>
      <c r="F19" s="108"/>
      <c r="G19" s="108"/>
      <c r="H19" s="109"/>
      <c r="I19" s="81"/>
      <c r="J19" s="81"/>
      <c r="K19" s="81"/>
      <c r="L19" s="81"/>
      <c r="M19" s="39"/>
      <c r="N19" s="39"/>
      <c r="O19" s="5"/>
      <c r="P19" s="5"/>
      <c r="Q19" s="5"/>
      <c r="R19" s="5"/>
      <c r="S19" s="5"/>
      <c r="T19" s="5"/>
      <c r="U19" s="5"/>
    </row>
    <row r="20" spans="2:21" ht="15.65" hidden="1" x14ac:dyDescent="0.3">
      <c r="B20" s="8" t="s">
        <v>15</v>
      </c>
      <c r="C20" s="107"/>
      <c r="D20" s="108"/>
      <c r="E20" s="108"/>
      <c r="F20" s="108"/>
      <c r="G20" s="108"/>
      <c r="H20" s="109"/>
      <c r="I20" s="82"/>
      <c r="J20" s="82"/>
      <c r="K20" s="82"/>
      <c r="L20" s="82"/>
      <c r="M20" s="39"/>
      <c r="N20" s="39"/>
      <c r="O20" s="5"/>
      <c r="P20" s="5"/>
      <c r="Q20" s="5"/>
      <c r="R20" s="5"/>
      <c r="S20" s="5"/>
      <c r="T20" s="5"/>
      <c r="U20" s="5"/>
    </row>
    <row r="21" spans="2:21" ht="15.65" hidden="1" x14ac:dyDescent="0.3">
      <c r="B21" s="8" t="s">
        <v>16</v>
      </c>
      <c r="C21" s="107"/>
      <c r="D21" s="108"/>
      <c r="E21" s="108"/>
      <c r="F21" s="108"/>
      <c r="G21" s="108"/>
      <c r="H21" s="109"/>
      <c r="I21" s="81"/>
      <c r="J21" s="81"/>
      <c r="K21" s="81"/>
      <c r="L21" s="81"/>
      <c r="M21" s="81"/>
      <c r="N21" s="81"/>
      <c r="O21" s="5"/>
      <c r="P21" s="5"/>
      <c r="Q21" s="5"/>
      <c r="R21" s="5"/>
      <c r="S21" s="5"/>
      <c r="T21" s="5"/>
      <c r="U21" s="5"/>
    </row>
    <row r="22" spans="2:21" ht="15.65" hidden="1" x14ac:dyDescent="0.3">
      <c r="B22" s="8" t="s">
        <v>17</v>
      </c>
      <c r="C22" s="101"/>
      <c r="D22" s="101"/>
      <c r="E22" s="101"/>
      <c r="F22" s="101"/>
      <c r="G22" s="101"/>
      <c r="H22" s="101"/>
      <c r="I22" s="9"/>
      <c r="J22" s="9"/>
      <c r="K22" s="9"/>
      <c r="L22" s="9"/>
      <c r="M22" s="9"/>
      <c r="N22" s="9"/>
      <c r="O22" s="5"/>
      <c r="P22" s="5"/>
      <c r="Q22" s="5"/>
      <c r="R22" s="5"/>
      <c r="S22" s="5"/>
      <c r="T22" s="5"/>
      <c r="U22" s="5"/>
    </row>
    <row r="23" spans="2:21" ht="15.65" hidden="1" x14ac:dyDescent="0.3">
      <c r="B23" s="8" t="s">
        <v>18</v>
      </c>
      <c r="C23" s="101"/>
      <c r="D23" s="101"/>
      <c r="E23" s="101"/>
      <c r="F23" s="101"/>
      <c r="G23" s="101"/>
      <c r="H23" s="101"/>
      <c r="I23" s="9"/>
      <c r="J23" s="9"/>
      <c r="K23" s="9"/>
      <c r="L23" s="9"/>
      <c r="M23" s="9"/>
      <c r="N23" s="9"/>
      <c r="O23" s="5"/>
      <c r="P23" s="5"/>
      <c r="Q23" s="5"/>
      <c r="R23" s="5"/>
      <c r="S23" s="5"/>
      <c r="T23" s="5"/>
      <c r="U23" s="5"/>
    </row>
    <row r="24" spans="2:21" ht="15.65" hidden="1" x14ac:dyDescent="0.3">
      <c r="B24" s="8" t="s">
        <v>19</v>
      </c>
      <c r="C24" s="101"/>
      <c r="D24" s="101"/>
      <c r="E24" s="101"/>
      <c r="F24" s="101"/>
      <c r="G24" s="101"/>
      <c r="H24" s="101"/>
      <c r="I24" s="9"/>
      <c r="J24" s="9"/>
      <c r="K24" s="9"/>
      <c r="L24" s="9"/>
      <c r="M24" s="9"/>
      <c r="N24" s="9"/>
      <c r="O24" s="5"/>
      <c r="P24" s="5"/>
      <c r="Q24" s="5"/>
      <c r="R24" s="5"/>
      <c r="S24" s="5"/>
      <c r="T24" s="5"/>
      <c r="U24" s="5"/>
    </row>
    <row r="25" spans="2:21" ht="15.65" hidden="1" x14ac:dyDescent="0.3">
      <c r="B25" s="8" t="s">
        <v>20</v>
      </c>
      <c r="C25" s="101"/>
      <c r="D25" s="101"/>
      <c r="E25" s="101"/>
      <c r="F25" s="101"/>
      <c r="G25" s="101"/>
      <c r="H25" s="101"/>
      <c r="I25" s="9"/>
      <c r="J25" s="9"/>
      <c r="K25" s="9"/>
      <c r="L25" s="9"/>
      <c r="M25" s="9"/>
      <c r="N25" s="9"/>
      <c r="O25" s="5"/>
      <c r="P25" s="5"/>
      <c r="Q25" s="5"/>
      <c r="R25" s="5"/>
      <c r="S25" s="5"/>
      <c r="T25" s="5"/>
      <c r="U25" s="5"/>
    </row>
    <row r="26" spans="2:21" ht="15.65" hidden="1" x14ac:dyDescent="0.3">
      <c r="B26" s="8" t="s">
        <v>21</v>
      </c>
      <c r="C26" s="101"/>
      <c r="D26" s="101"/>
      <c r="E26" s="101"/>
      <c r="F26" s="101"/>
      <c r="G26" s="101"/>
      <c r="H26" s="101"/>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4</v>
      </c>
      <c r="I28" s="6" t="s">
        <v>4</v>
      </c>
      <c r="J28" s="6" t="s">
        <v>4</v>
      </c>
      <c r="K28" s="6" t="s">
        <v>4</v>
      </c>
      <c r="L28" s="6" t="s">
        <v>4</v>
      </c>
      <c r="M28" s="6" t="s">
        <v>4</v>
      </c>
      <c r="N28" s="6" t="s">
        <v>4</v>
      </c>
      <c r="O28" s="5"/>
      <c r="P28" s="5"/>
      <c r="Q28" s="5"/>
      <c r="R28" s="5"/>
      <c r="S28" s="5"/>
      <c r="T28" s="5"/>
      <c r="U28" s="5"/>
    </row>
    <row r="29" spans="2:21" ht="16.3" thickBot="1" x14ac:dyDescent="0.35">
      <c r="B29" s="4" t="s">
        <v>22</v>
      </c>
      <c r="C29" s="2"/>
      <c r="D29" s="5"/>
      <c r="E29" s="5"/>
      <c r="F29" s="5"/>
      <c r="G29" s="5"/>
      <c r="H29" s="7" t="s">
        <v>23</v>
      </c>
      <c r="I29" s="7" t="s">
        <v>6</v>
      </c>
      <c r="J29" s="7" t="s">
        <v>7</v>
      </c>
      <c r="K29" s="7" t="s">
        <v>8</v>
      </c>
      <c r="L29" s="7" t="s">
        <v>9</v>
      </c>
      <c r="M29" s="7" t="s">
        <v>10</v>
      </c>
      <c r="N29" s="7" t="s">
        <v>11</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65" x14ac:dyDescent="0.3">
      <c r="B31" s="8" t="s">
        <v>12</v>
      </c>
      <c r="C31" s="111" t="s">
        <v>287</v>
      </c>
      <c r="D31" s="112"/>
      <c r="E31" s="112"/>
      <c r="F31" s="112"/>
      <c r="G31" s="113"/>
      <c r="H31" s="82">
        <v>70</v>
      </c>
      <c r="I31" s="82">
        <v>70</v>
      </c>
      <c r="J31" s="82">
        <v>70</v>
      </c>
      <c r="K31" s="82">
        <v>70</v>
      </c>
      <c r="L31" s="82">
        <v>70</v>
      </c>
      <c r="M31" s="82">
        <v>70</v>
      </c>
      <c r="N31" s="82">
        <v>70</v>
      </c>
      <c r="O31" s="2"/>
      <c r="P31" s="2"/>
      <c r="Q31" s="2"/>
      <c r="R31" s="2"/>
      <c r="S31" s="2"/>
      <c r="T31" s="2"/>
      <c r="U31" s="2"/>
    </row>
    <row r="32" spans="2:21" ht="15.65" x14ac:dyDescent="0.3">
      <c r="B32" s="8" t="s">
        <v>13</v>
      </c>
      <c r="C32" s="107" t="s">
        <v>288</v>
      </c>
      <c r="D32" s="108"/>
      <c r="E32" s="108"/>
      <c r="F32" s="108"/>
      <c r="G32" s="109"/>
      <c r="H32" s="82">
        <v>147</v>
      </c>
      <c r="I32" s="82">
        <v>147</v>
      </c>
      <c r="J32" s="82">
        <v>147</v>
      </c>
      <c r="K32" s="82">
        <v>147</v>
      </c>
      <c r="L32" s="82">
        <v>147</v>
      </c>
      <c r="M32" s="82">
        <v>147</v>
      </c>
      <c r="N32" s="82">
        <v>147</v>
      </c>
      <c r="O32" s="2"/>
      <c r="P32" s="2"/>
      <c r="Q32" s="2"/>
      <c r="R32" s="2"/>
      <c r="S32" s="2"/>
      <c r="T32" s="2"/>
      <c r="U32" s="2"/>
    </row>
    <row r="33" spans="2:14" ht="15.65" hidden="1" x14ac:dyDescent="0.3">
      <c r="B33" s="8" t="s">
        <v>14</v>
      </c>
      <c r="C33" s="107"/>
      <c r="D33" s="108"/>
      <c r="E33" s="108"/>
      <c r="F33" s="108"/>
      <c r="G33" s="109"/>
      <c r="H33" s="82"/>
      <c r="I33" s="81"/>
      <c r="J33" s="81"/>
      <c r="K33" s="81"/>
      <c r="L33" s="81"/>
      <c r="M33" s="84"/>
      <c r="N33" s="84"/>
    </row>
    <row r="34" spans="2:14" ht="15.65" hidden="1" x14ac:dyDescent="0.3">
      <c r="B34" s="8" t="s">
        <v>15</v>
      </c>
      <c r="C34" s="107"/>
      <c r="D34" s="108"/>
      <c r="E34" s="108"/>
      <c r="F34" s="108"/>
      <c r="G34" s="109"/>
      <c r="H34" s="82"/>
      <c r="I34" s="85"/>
      <c r="J34" s="85"/>
      <c r="K34" s="85"/>
      <c r="L34" s="85"/>
      <c r="M34" s="85"/>
      <c r="N34" s="85"/>
    </row>
    <row r="35" spans="2:14" ht="15.65" hidden="1" x14ac:dyDescent="0.3">
      <c r="B35" s="8" t="s">
        <v>16</v>
      </c>
      <c r="C35" s="107"/>
      <c r="D35" s="108"/>
      <c r="E35" s="108"/>
      <c r="F35" s="108"/>
      <c r="G35" s="109"/>
      <c r="H35" s="82"/>
      <c r="I35" s="81"/>
      <c r="J35" s="81"/>
      <c r="K35" s="81"/>
      <c r="L35" s="81"/>
      <c r="M35" s="81"/>
      <c r="N35" s="81"/>
    </row>
    <row r="36" spans="2:14" ht="15.65" hidden="1" x14ac:dyDescent="0.3">
      <c r="B36" s="8" t="s">
        <v>17</v>
      </c>
      <c r="C36" s="104"/>
      <c r="D36" s="105"/>
      <c r="E36" s="105"/>
      <c r="F36" s="105"/>
      <c r="G36" s="106"/>
      <c r="H36" s="13"/>
      <c r="I36" s="9"/>
      <c r="J36" s="9"/>
      <c r="K36" s="9"/>
      <c r="L36" s="9"/>
      <c r="M36" s="9"/>
      <c r="N36" s="9"/>
    </row>
    <row r="37" spans="2:14" ht="15.65" hidden="1" x14ac:dyDescent="0.3">
      <c r="B37" s="8" t="s">
        <v>18</v>
      </c>
      <c r="C37" s="104"/>
      <c r="D37" s="105"/>
      <c r="E37" s="105"/>
      <c r="F37" s="105"/>
      <c r="G37" s="106"/>
      <c r="H37" s="13"/>
      <c r="I37" s="9"/>
      <c r="J37" s="9"/>
      <c r="K37" s="9"/>
      <c r="L37" s="9"/>
      <c r="M37" s="9"/>
      <c r="N37" s="9"/>
    </row>
    <row r="38" spans="2:14" ht="15.65" hidden="1" x14ac:dyDescent="0.3">
      <c r="B38" s="8" t="s">
        <v>19</v>
      </c>
      <c r="C38" s="104"/>
      <c r="D38" s="105"/>
      <c r="E38" s="105"/>
      <c r="F38" s="105"/>
      <c r="G38" s="106"/>
      <c r="H38" s="13"/>
      <c r="I38" s="9"/>
      <c r="J38" s="9"/>
      <c r="K38" s="9"/>
      <c r="L38" s="9"/>
      <c r="M38" s="9"/>
      <c r="N38" s="9"/>
    </row>
    <row r="39" spans="2:14" ht="15.65" hidden="1" x14ac:dyDescent="0.3">
      <c r="B39" s="8" t="s">
        <v>20</v>
      </c>
      <c r="C39" s="104"/>
      <c r="D39" s="105"/>
      <c r="E39" s="105"/>
      <c r="F39" s="105"/>
      <c r="G39" s="106"/>
      <c r="H39" s="13"/>
      <c r="I39" s="9"/>
      <c r="J39" s="9"/>
      <c r="K39" s="9"/>
      <c r="L39" s="9"/>
      <c r="M39" s="9"/>
      <c r="N39" s="9"/>
    </row>
    <row r="40" spans="2:14" ht="15.65" hidden="1" x14ac:dyDescent="0.3">
      <c r="B40" s="8" t="s">
        <v>21</v>
      </c>
      <c r="C40" s="104"/>
      <c r="D40" s="105"/>
      <c r="E40" s="105"/>
      <c r="F40" s="105"/>
      <c r="G40" s="106"/>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4</v>
      </c>
      <c r="J42" s="6" t="s">
        <v>4</v>
      </c>
      <c r="K42" s="6" t="s">
        <v>4</v>
      </c>
      <c r="L42" s="6" t="s">
        <v>4</v>
      </c>
      <c r="M42" s="6" t="s">
        <v>4</v>
      </c>
      <c r="N42" s="6" t="s">
        <v>4</v>
      </c>
    </row>
    <row r="43" spans="2:14" ht="16.3" thickBot="1" x14ac:dyDescent="0.35">
      <c r="B43" s="4" t="s">
        <v>24</v>
      </c>
      <c r="C43" s="2"/>
      <c r="D43" s="2"/>
      <c r="E43" s="2"/>
      <c r="F43" s="2"/>
      <c r="G43" s="5"/>
      <c r="H43" s="5"/>
      <c r="I43" s="7" t="s">
        <v>6</v>
      </c>
      <c r="J43" s="7" t="s">
        <v>7</v>
      </c>
      <c r="K43" s="7" t="s">
        <v>8</v>
      </c>
      <c r="L43" s="7" t="s">
        <v>9</v>
      </c>
      <c r="M43" s="7" t="s">
        <v>10</v>
      </c>
      <c r="N43" s="7" t="s">
        <v>11</v>
      </c>
    </row>
    <row r="44" spans="2:14" ht="15.65" x14ac:dyDescent="0.3">
      <c r="B44" s="2"/>
      <c r="C44" s="2"/>
      <c r="D44" s="2"/>
      <c r="E44" s="2"/>
      <c r="F44" s="2"/>
      <c r="G44" s="5"/>
      <c r="H44" s="5"/>
      <c r="I44" s="5"/>
      <c r="J44" s="5"/>
      <c r="K44" s="5"/>
      <c r="L44" s="5"/>
      <c r="M44" s="5"/>
      <c r="N44" s="5"/>
    </row>
    <row r="45" spans="2:14" ht="15.65" x14ac:dyDescent="0.3">
      <c r="B45" s="8" t="s">
        <v>12</v>
      </c>
      <c r="C45" s="101" t="s">
        <v>289</v>
      </c>
      <c r="D45" s="101"/>
      <c r="E45" s="101"/>
      <c r="F45" s="101"/>
      <c r="G45" s="101"/>
      <c r="H45" s="101"/>
      <c r="I45" s="82">
        <v>300</v>
      </c>
      <c r="J45" s="82">
        <v>300</v>
      </c>
      <c r="K45" s="82">
        <v>300</v>
      </c>
      <c r="L45" s="82">
        <v>300</v>
      </c>
      <c r="M45" s="82">
        <v>300</v>
      </c>
      <c r="N45" s="82">
        <v>300</v>
      </c>
    </row>
    <row r="46" spans="2:14" ht="15.65" x14ac:dyDescent="0.3">
      <c r="B46" s="8" t="s">
        <v>13</v>
      </c>
      <c r="C46" s="101" t="s">
        <v>290</v>
      </c>
      <c r="D46" s="101"/>
      <c r="E46" s="101"/>
      <c r="F46" s="101"/>
      <c r="G46" s="101"/>
      <c r="H46" s="101"/>
      <c r="I46" s="81">
        <v>6200</v>
      </c>
      <c r="J46" s="81">
        <v>6200</v>
      </c>
      <c r="K46" s="81">
        <v>6200</v>
      </c>
      <c r="L46" s="81">
        <v>6200</v>
      </c>
      <c r="M46" s="81">
        <v>6200</v>
      </c>
      <c r="N46" s="81">
        <v>6200</v>
      </c>
    </row>
    <row r="47" spans="2:14" ht="15.65" hidden="1" x14ac:dyDescent="0.3">
      <c r="B47" s="8" t="s">
        <v>14</v>
      </c>
      <c r="C47" s="101"/>
      <c r="D47" s="101"/>
      <c r="E47" s="101"/>
      <c r="F47" s="101"/>
      <c r="G47" s="101"/>
      <c r="H47" s="101"/>
      <c r="I47" s="81"/>
      <c r="J47" s="81"/>
      <c r="K47" s="81"/>
      <c r="L47" s="81"/>
      <c r="M47" s="86"/>
      <c r="N47" s="86"/>
    </row>
    <row r="48" spans="2:14" ht="15.65" hidden="1" x14ac:dyDescent="0.3">
      <c r="B48" s="8" t="s">
        <v>15</v>
      </c>
      <c r="C48" s="101"/>
      <c r="D48" s="101"/>
      <c r="E48" s="101"/>
      <c r="F48" s="101"/>
      <c r="G48" s="101"/>
      <c r="H48" s="101"/>
      <c r="I48" s="81"/>
      <c r="J48" s="81"/>
      <c r="K48" s="81"/>
      <c r="L48" s="81"/>
      <c r="M48" s="86"/>
      <c r="N48" s="86"/>
    </row>
    <row r="49" spans="2:14" ht="15.65" hidden="1" x14ac:dyDescent="0.3">
      <c r="B49" s="8" t="s">
        <v>16</v>
      </c>
      <c r="C49" s="101"/>
      <c r="D49" s="101"/>
      <c r="E49" s="101"/>
      <c r="F49" s="101"/>
      <c r="G49" s="101"/>
      <c r="H49" s="101"/>
      <c r="I49" s="81"/>
      <c r="J49" s="81"/>
      <c r="K49" s="81"/>
      <c r="L49" s="81"/>
      <c r="M49" s="81"/>
      <c r="N49" s="81"/>
    </row>
    <row r="50" spans="2:14" ht="15.65" hidden="1" x14ac:dyDescent="0.3">
      <c r="B50" s="8" t="s">
        <v>17</v>
      </c>
      <c r="C50" s="101"/>
      <c r="D50" s="101"/>
      <c r="E50" s="101"/>
      <c r="F50" s="101"/>
      <c r="G50" s="101"/>
      <c r="H50" s="101"/>
      <c r="I50" s="9"/>
      <c r="J50" s="9"/>
      <c r="K50" s="9"/>
      <c r="L50" s="9"/>
      <c r="M50" s="9"/>
      <c r="N50" s="9"/>
    </row>
    <row r="51" spans="2:14" ht="15.65" hidden="1" x14ac:dyDescent="0.3">
      <c r="B51" s="8" t="s">
        <v>18</v>
      </c>
      <c r="C51" s="101"/>
      <c r="D51" s="101"/>
      <c r="E51" s="101"/>
      <c r="F51" s="101"/>
      <c r="G51" s="101"/>
      <c r="H51" s="101"/>
      <c r="I51" s="9"/>
      <c r="J51" s="9"/>
      <c r="K51" s="9"/>
      <c r="L51" s="9"/>
      <c r="M51" s="9"/>
      <c r="N51" s="9"/>
    </row>
    <row r="52" spans="2:14" ht="15.65" hidden="1" x14ac:dyDescent="0.3">
      <c r="B52" s="8" t="s">
        <v>19</v>
      </c>
      <c r="C52" s="101"/>
      <c r="D52" s="101"/>
      <c r="E52" s="101"/>
      <c r="F52" s="101"/>
      <c r="G52" s="101"/>
      <c r="H52" s="101"/>
      <c r="I52" s="9"/>
      <c r="J52" s="9"/>
      <c r="K52" s="9"/>
      <c r="L52" s="9"/>
      <c r="M52" s="9"/>
      <c r="N52" s="9"/>
    </row>
    <row r="53" spans="2:14" ht="15.65" hidden="1" x14ac:dyDescent="0.3">
      <c r="B53" s="8" t="s">
        <v>20</v>
      </c>
      <c r="C53" s="101"/>
      <c r="D53" s="101"/>
      <c r="E53" s="101"/>
      <c r="F53" s="101"/>
      <c r="G53" s="101"/>
      <c r="H53" s="101"/>
      <c r="I53" s="9"/>
      <c r="J53" s="9"/>
      <c r="K53" s="9"/>
      <c r="L53" s="9"/>
      <c r="M53" s="9"/>
      <c r="N53" s="9"/>
    </row>
    <row r="54" spans="2:14" ht="15.65" hidden="1" x14ac:dyDescent="0.3">
      <c r="B54" s="8" t="s">
        <v>21</v>
      </c>
      <c r="C54" s="101"/>
      <c r="D54" s="101"/>
      <c r="E54" s="101"/>
      <c r="F54" s="101"/>
      <c r="G54" s="101"/>
      <c r="H54" s="101"/>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300F22-EA76-4D8F-8C6C-2345E1C26DE7}">
  <sheetPr>
    <pageSetUpPr fitToPage="1"/>
  </sheetPr>
  <dimension ref="B1:U55"/>
  <sheetViews>
    <sheetView zoomScaleNormal="100" zoomScaleSheetLayoutView="100" workbookViewId="0">
      <selection activeCell="B5" sqref="B5"/>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102" t="s">
        <v>0</v>
      </c>
      <c r="C1" s="102"/>
      <c r="D1" s="102"/>
      <c r="E1" s="102"/>
      <c r="F1" s="102"/>
      <c r="G1" s="102"/>
      <c r="H1" s="102"/>
      <c r="I1" s="102"/>
      <c r="J1" s="102"/>
      <c r="K1" s="102"/>
      <c r="L1" s="102"/>
      <c r="M1" s="102"/>
      <c r="N1" s="102"/>
      <c r="O1" s="1"/>
      <c r="P1" s="1"/>
      <c r="Q1" s="1"/>
      <c r="R1" s="1"/>
      <c r="S1" s="1"/>
      <c r="T1" s="1"/>
      <c r="U1" s="1"/>
    </row>
    <row r="2" spans="2:21" ht="15.65" x14ac:dyDescent="0.3">
      <c r="B2" s="102" t="s">
        <v>1</v>
      </c>
      <c r="C2" s="102"/>
      <c r="D2" s="102"/>
      <c r="E2" s="102"/>
      <c r="F2" s="102"/>
      <c r="G2" s="102"/>
      <c r="H2" s="102"/>
      <c r="I2" s="102"/>
      <c r="J2" s="102"/>
      <c r="K2" s="102"/>
      <c r="L2" s="102"/>
      <c r="M2" s="102"/>
      <c r="N2" s="102"/>
      <c r="O2" s="1"/>
      <c r="P2" s="1"/>
      <c r="Q2" s="1"/>
      <c r="R2" s="1"/>
      <c r="S2" s="1"/>
      <c r="T2" s="1"/>
      <c r="U2" s="1"/>
    </row>
    <row r="3" spans="2:21" ht="15.65" x14ac:dyDescent="0.3">
      <c r="B3" s="102" t="s">
        <v>25</v>
      </c>
      <c r="C3" s="102"/>
      <c r="D3" s="102"/>
      <c r="E3" s="102"/>
      <c r="F3" s="102"/>
      <c r="G3" s="102"/>
      <c r="H3" s="102"/>
      <c r="I3" s="102"/>
      <c r="J3" s="102"/>
      <c r="K3" s="102"/>
      <c r="L3" s="102"/>
      <c r="M3" s="102"/>
      <c r="N3" s="102"/>
      <c r="O3" s="14"/>
      <c r="P3" s="14"/>
      <c r="Q3" s="14"/>
      <c r="R3" s="14"/>
      <c r="S3" s="14"/>
      <c r="T3" s="14"/>
      <c r="U3" s="14"/>
    </row>
    <row r="4" spans="2:21" ht="15.65" x14ac:dyDescent="0.3">
      <c r="B4" s="3" t="s">
        <v>329</v>
      </c>
      <c r="C4" s="14"/>
      <c r="D4" s="14"/>
      <c r="E4" s="14"/>
      <c r="F4" s="14"/>
      <c r="G4" s="14"/>
      <c r="H4" s="14"/>
      <c r="I4" s="14"/>
      <c r="J4" s="14"/>
      <c r="K4" s="14"/>
      <c r="L4" s="14"/>
      <c r="M4" s="14"/>
      <c r="N4" s="14"/>
      <c r="O4" s="14"/>
      <c r="P4" s="14"/>
      <c r="Q4" s="14"/>
      <c r="R4" s="14"/>
      <c r="S4" s="14"/>
      <c r="T4" s="14"/>
      <c r="U4" s="14"/>
    </row>
    <row r="5" spans="2:21" ht="15.65" x14ac:dyDescent="0.3">
      <c r="B5" s="3" t="s">
        <v>330</v>
      </c>
      <c r="C5" s="14"/>
      <c r="D5" s="14"/>
      <c r="E5" s="14"/>
      <c r="F5" s="14"/>
      <c r="G5" s="14"/>
      <c r="H5" s="14"/>
      <c r="I5" s="14"/>
      <c r="J5" s="14"/>
      <c r="K5" s="14"/>
      <c r="L5" s="14"/>
      <c r="M5" s="14"/>
      <c r="N5" s="14"/>
      <c r="O5" s="14"/>
      <c r="P5" s="14"/>
      <c r="Q5" s="14"/>
      <c r="R5" s="14"/>
      <c r="S5" s="14"/>
      <c r="T5" s="14"/>
      <c r="U5" s="14"/>
    </row>
    <row r="6" spans="2:21" ht="15.65" x14ac:dyDescent="0.3">
      <c r="B6" s="3" t="s">
        <v>28</v>
      </c>
      <c r="C6" s="14"/>
      <c r="D6" s="14"/>
      <c r="E6" s="14"/>
      <c r="F6" s="14"/>
      <c r="G6" s="14"/>
      <c r="H6" s="14"/>
      <c r="I6" s="14"/>
      <c r="J6" s="14"/>
      <c r="K6" s="14"/>
      <c r="L6" s="14"/>
      <c r="M6" s="14"/>
      <c r="N6" s="14"/>
      <c r="O6" s="14"/>
      <c r="P6" s="14"/>
      <c r="Q6" s="14"/>
      <c r="R6" s="14"/>
      <c r="S6" s="14"/>
      <c r="T6" s="14"/>
      <c r="U6" s="14"/>
    </row>
    <row r="7" spans="2:21" ht="15.65" x14ac:dyDescent="0.3">
      <c r="B7" s="3" t="s">
        <v>331</v>
      </c>
      <c r="C7" s="14"/>
      <c r="D7" s="14"/>
      <c r="E7" s="14"/>
      <c r="F7" s="14"/>
      <c r="G7" s="14"/>
      <c r="H7" s="14"/>
      <c r="I7" s="14"/>
      <c r="J7" s="14"/>
      <c r="K7" s="14"/>
      <c r="L7" s="14"/>
      <c r="M7" s="14"/>
      <c r="N7" s="14"/>
      <c r="O7" s="14"/>
      <c r="P7" s="14"/>
      <c r="Q7" s="14"/>
      <c r="R7" s="14"/>
      <c r="S7" s="14"/>
      <c r="T7" s="14"/>
      <c r="U7" s="14"/>
    </row>
    <row r="9" spans="2:21" ht="15.65" x14ac:dyDescent="0.3">
      <c r="B9" s="4" t="s">
        <v>3</v>
      </c>
      <c r="C9" s="2"/>
      <c r="D9" s="5"/>
      <c r="E9" s="5"/>
      <c r="F9" s="5"/>
      <c r="G9" s="5"/>
      <c r="H9" s="5"/>
      <c r="I9" s="5"/>
      <c r="J9" s="5"/>
      <c r="K9" s="5"/>
      <c r="L9" s="5"/>
      <c r="M9" s="5"/>
      <c r="N9" s="5"/>
      <c r="O9" s="2"/>
      <c r="P9" s="2"/>
      <c r="Q9" s="2"/>
      <c r="R9" s="2"/>
      <c r="S9" s="2"/>
      <c r="T9" s="2"/>
      <c r="U9" s="2"/>
    </row>
    <row r="10" spans="2:21" ht="15.65" x14ac:dyDescent="0.3">
      <c r="B10" s="103" t="s">
        <v>332</v>
      </c>
      <c r="C10" s="103"/>
      <c r="D10" s="103"/>
      <c r="E10" s="103"/>
      <c r="F10" s="103"/>
      <c r="G10" s="103"/>
      <c r="H10" s="103"/>
      <c r="I10" s="103"/>
      <c r="J10" s="103"/>
      <c r="K10" s="103"/>
      <c r="L10" s="103"/>
      <c r="M10" s="103"/>
      <c r="N10" s="103"/>
      <c r="O10" s="2"/>
      <c r="P10" s="2"/>
      <c r="Q10" s="2"/>
      <c r="R10" s="2"/>
      <c r="S10" s="2"/>
      <c r="T10" s="2"/>
      <c r="U10" s="2"/>
    </row>
    <row r="11" spans="2:21" ht="15.65" x14ac:dyDescent="0.3">
      <c r="B11" s="103"/>
      <c r="C11" s="103"/>
      <c r="D11" s="103"/>
      <c r="E11" s="103"/>
      <c r="F11" s="103"/>
      <c r="G11" s="103"/>
      <c r="H11" s="103"/>
      <c r="I11" s="103"/>
      <c r="J11" s="103"/>
      <c r="K11" s="103"/>
      <c r="L11" s="103"/>
      <c r="M11" s="103"/>
      <c r="N11" s="103"/>
      <c r="O11" s="2"/>
      <c r="P11" s="2"/>
      <c r="Q11" s="2"/>
      <c r="R11" s="2"/>
      <c r="S11" s="2"/>
      <c r="T11" s="2"/>
      <c r="U11" s="2"/>
    </row>
    <row r="12" spans="2:21" ht="15.65" x14ac:dyDescent="0.3">
      <c r="B12" s="103"/>
      <c r="C12" s="103"/>
      <c r="D12" s="103"/>
      <c r="E12" s="103"/>
      <c r="F12" s="103"/>
      <c r="G12" s="103"/>
      <c r="H12" s="103"/>
      <c r="I12" s="103"/>
      <c r="J12" s="103"/>
      <c r="K12" s="103"/>
      <c r="L12" s="103"/>
      <c r="M12" s="103"/>
      <c r="N12" s="103"/>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4"/>
      <c r="E14" s="14"/>
      <c r="F14" s="14"/>
      <c r="G14" s="14"/>
      <c r="H14" s="14"/>
      <c r="I14" s="6" t="s">
        <v>4</v>
      </c>
      <c r="J14" s="6" t="s">
        <v>4</v>
      </c>
      <c r="K14" s="6" t="s">
        <v>4</v>
      </c>
      <c r="L14" s="6" t="s">
        <v>4</v>
      </c>
      <c r="M14" s="6" t="s">
        <v>4</v>
      </c>
      <c r="N14" s="6" t="s">
        <v>4</v>
      </c>
      <c r="O14" s="2"/>
      <c r="P14" s="2"/>
      <c r="Q14" s="2"/>
      <c r="R14" s="2"/>
      <c r="S14" s="2"/>
      <c r="T14" s="2"/>
      <c r="U14" s="2"/>
    </row>
    <row r="15" spans="2:21" ht="16.3" thickBot="1" x14ac:dyDescent="0.35">
      <c r="B15" s="4" t="s">
        <v>5</v>
      </c>
      <c r="C15" s="1"/>
      <c r="D15" s="14"/>
      <c r="E15" s="14"/>
      <c r="F15" s="14"/>
      <c r="G15" s="14"/>
      <c r="H15" s="14"/>
      <c r="I15" s="7" t="s">
        <v>6</v>
      </c>
      <c r="J15" s="7" t="s">
        <v>7</v>
      </c>
      <c r="K15" s="7" t="s">
        <v>8</v>
      </c>
      <c r="L15" s="7" t="s">
        <v>9</v>
      </c>
      <c r="M15" s="7" t="s">
        <v>10</v>
      </c>
      <c r="N15" s="7" t="s">
        <v>11</v>
      </c>
      <c r="O15" s="2"/>
      <c r="P15" s="2"/>
      <c r="Q15" s="2"/>
      <c r="R15" s="2"/>
      <c r="S15" s="2"/>
      <c r="T15" s="2"/>
      <c r="U15" s="2"/>
    </row>
    <row r="16" spans="2:21" ht="15.65" x14ac:dyDescent="0.3">
      <c r="B16" s="2"/>
      <c r="C16" s="2"/>
      <c r="D16" s="5"/>
      <c r="E16" s="5"/>
      <c r="F16" s="5"/>
      <c r="G16" s="5"/>
      <c r="H16" s="5"/>
      <c r="I16" s="5"/>
      <c r="J16" s="5"/>
      <c r="K16" s="5"/>
      <c r="L16" s="5"/>
      <c r="M16" s="5"/>
      <c r="N16" s="5"/>
      <c r="O16" s="2"/>
      <c r="P16" s="2"/>
      <c r="Q16" s="2"/>
      <c r="R16" s="2"/>
      <c r="S16" s="2"/>
      <c r="T16" s="2"/>
      <c r="U16" s="2"/>
    </row>
    <row r="17" spans="2:21" ht="15.05" customHeight="1" x14ac:dyDescent="0.3">
      <c r="B17" s="8" t="s">
        <v>12</v>
      </c>
      <c r="C17" s="101" t="s">
        <v>333</v>
      </c>
      <c r="D17" s="101"/>
      <c r="E17" s="101"/>
      <c r="F17" s="101"/>
      <c r="G17" s="101"/>
      <c r="H17" s="101"/>
      <c r="I17" s="82">
        <v>95</v>
      </c>
      <c r="J17" s="82">
        <v>95</v>
      </c>
      <c r="K17" s="82">
        <v>95</v>
      </c>
      <c r="L17" s="82">
        <v>95</v>
      </c>
      <c r="M17" s="82">
        <v>95</v>
      </c>
      <c r="N17" s="82">
        <v>95</v>
      </c>
      <c r="O17" s="5"/>
      <c r="P17" s="5"/>
      <c r="Q17" s="5"/>
      <c r="R17" s="5"/>
      <c r="S17" s="5"/>
      <c r="T17" s="5"/>
      <c r="U17" s="5"/>
    </row>
    <row r="18" spans="2:21" ht="15.65" hidden="1" x14ac:dyDescent="0.3">
      <c r="B18" s="8" t="s">
        <v>13</v>
      </c>
      <c r="C18" s="107"/>
      <c r="D18" s="108"/>
      <c r="E18" s="108"/>
      <c r="F18" s="108"/>
      <c r="G18" s="108"/>
      <c r="H18" s="109"/>
      <c r="I18" s="81"/>
      <c r="J18" s="81"/>
      <c r="K18" s="81"/>
      <c r="L18" s="81"/>
      <c r="M18" s="39"/>
      <c r="N18" s="39"/>
      <c r="O18" s="5"/>
      <c r="P18" s="5"/>
      <c r="Q18" s="5"/>
      <c r="R18" s="5"/>
      <c r="S18" s="5"/>
      <c r="T18" s="5"/>
      <c r="U18" s="5"/>
    </row>
    <row r="19" spans="2:21" ht="15.65" hidden="1" x14ac:dyDescent="0.3">
      <c r="B19" s="8" t="s">
        <v>14</v>
      </c>
      <c r="C19" s="107"/>
      <c r="D19" s="108"/>
      <c r="E19" s="108"/>
      <c r="F19" s="108"/>
      <c r="G19" s="108"/>
      <c r="H19" s="109"/>
      <c r="I19" s="81"/>
      <c r="J19" s="81"/>
      <c r="K19" s="81"/>
      <c r="L19" s="81"/>
      <c r="M19" s="39"/>
      <c r="N19" s="39"/>
      <c r="O19" s="5"/>
      <c r="P19" s="5"/>
      <c r="Q19" s="5"/>
      <c r="R19" s="5"/>
      <c r="S19" s="5"/>
      <c r="T19" s="5"/>
      <c r="U19" s="5"/>
    </row>
    <row r="20" spans="2:21" ht="15.65" hidden="1" x14ac:dyDescent="0.3">
      <c r="B20" s="8" t="s">
        <v>15</v>
      </c>
      <c r="C20" s="107"/>
      <c r="D20" s="108"/>
      <c r="E20" s="108"/>
      <c r="F20" s="108"/>
      <c r="G20" s="108"/>
      <c r="H20" s="109"/>
      <c r="I20" s="82"/>
      <c r="J20" s="82"/>
      <c r="K20" s="82"/>
      <c r="L20" s="82"/>
      <c r="M20" s="39"/>
      <c r="N20" s="39"/>
      <c r="O20" s="5"/>
      <c r="P20" s="5"/>
      <c r="Q20" s="5"/>
      <c r="R20" s="5"/>
      <c r="S20" s="5"/>
      <c r="T20" s="5"/>
      <c r="U20" s="5"/>
    </row>
    <row r="21" spans="2:21" ht="15.65" hidden="1" x14ac:dyDescent="0.3">
      <c r="B21" s="8" t="s">
        <v>16</v>
      </c>
      <c r="C21" s="107"/>
      <c r="D21" s="108"/>
      <c r="E21" s="108"/>
      <c r="F21" s="108"/>
      <c r="G21" s="108"/>
      <c r="H21" s="109"/>
      <c r="I21" s="81"/>
      <c r="J21" s="81"/>
      <c r="K21" s="81"/>
      <c r="L21" s="81"/>
      <c r="M21" s="81"/>
      <c r="N21" s="81"/>
      <c r="O21" s="5"/>
      <c r="P21" s="5"/>
      <c r="Q21" s="5"/>
      <c r="R21" s="5"/>
      <c r="S21" s="5"/>
      <c r="T21" s="5"/>
      <c r="U21" s="5"/>
    </row>
    <row r="22" spans="2:21" ht="15.65" hidden="1" x14ac:dyDescent="0.3">
      <c r="B22" s="8" t="s">
        <v>17</v>
      </c>
      <c r="C22" s="101"/>
      <c r="D22" s="101"/>
      <c r="E22" s="101"/>
      <c r="F22" s="101"/>
      <c r="G22" s="101"/>
      <c r="H22" s="101"/>
      <c r="I22" s="9"/>
      <c r="J22" s="9"/>
      <c r="K22" s="9"/>
      <c r="L22" s="9"/>
      <c r="M22" s="9"/>
      <c r="N22" s="9"/>
      <c r="O22" s="5"/>
      <c r="P22" s="5"/>
      <c r="Q22" s="5"/>
      <c r="R22" s="5"/>
      <c r="S22" s="5"/>
      <c r="T22" s="5"/>
      <c r="U22" s="5"/>
    </row>
    <row r="23" spans="2:21" ht="15.65" hidden="1" x14ac:dyDescent="0.3">
      <c r="B23" s="8" t="s">
        <v>18</v>
      </c>
      <c r="C23" s="101"/>
      <c r="D23" s="101"/>
      <c r="E23" s="101"/>
      <c r="F23" s="101"/>
      <c r="G23" s="101"/>
      <c r="H23" s="101"/>
      <c r="I23" s="9"/>
      <c r="J23" s="9"/>
      <c r="K23" s="9"/>
      <c r="L23" s="9"/>
      <c r="M23" s="9"/>
      <c r="N23" s="9"/>
      <c r="O23" s="5"/>
      <c r="P23" s="5"/>
      <c r="Q23" s="5"/>
      <c r="R23" s="5"/>
      <c r="S23" s="5"/>
      <c r="T23" s="5"/>
      <c r="U23" s="5"/>
    </row>
    <row r="24" spans="2:21" ht="15.65" hidden="1" x14ac:dyDescent="0.3">
      <c r="B24" s="8" t="s">
        <v>19</v>
      </c>
      <c r="C24" s="101"/>
      <c r="D24" s="101"/>
      <c r="E24" s="101"/>
      <c r="F24" s="101"/>
      <c r="G24" s="101"/>
      <c r="H24" s="101"/>
      <c r="I24" s="9"/>
      <c r="J24" s="9"/>
      <c r="K24" s="9"/>
      <c r="L24" s="9"/>
      <c r="M24" s="9"/>
      <c r="N24" s="9"/>
      <c r="O24" s="5"/>
      <c r="P24" s="5"/>
      <c r="Q24" s="5"/>
      <c r="R24" s="5"/>
      <c r="S24" s="5"/>
      <c r="T24" s="5"/>
      <c r="U24" s="5"/>
    </row>
    <row r="25" spans="2:21" ht="15.65" hidden="1" x14ac:dyDescent="0.3">
      <c r="B25" s="8" t="s">
        <v>20</v>
      </c>
      <c r="C25" s="101"/>
      <c r="D25" s="101"/>
      <c r="E25" s="101"/>
      <c r="F25" s="101"/>
      <c r="G25" s="101"/>
      <c r="H25" s="101"/>
      <c r="I25" s="9"/>
      <c r="J25" s="9"/>
      <c r="K25" s="9"/>
      <c r="L25" s="9"/>
      <c r="M25" s="9"/>
      <c r="N25" s="9"/>
      <c r="O25" s="5"/>
      <c r="P25" s="5"/>
      <c r="Q25" s="5"/>
      <c r="R25" s="5"/>
      <c r="S25" s="5"/>
      <c r="T25" s="5"/>
      <c r="U25" s="5"/>
    </row>
    <row r="26" spans="2:21" ht="15.65" hidden="1" x14ac:dyDescent="0.3">
      <c r="B26" s="8" t="s">
        <v>21</v>
      </c>
      <c r="C26" s="101"/>
      <c r="D26" s="101"/>
      <c r="E26" s="101"/>
      <c r="F26" s="101"/>
      <c r="G26" s="101"/>
      <c r="H26" s="101"/>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4</v>
      </c>
      <c r="I28" s="6" t="s">
        <v>4</v>
      </c>
      <c r="J28" s="6" t="s">
        <v>4</v>
      </c>
      <c r="K28" s="6" t="s">
        <v>4</v>
      </c>
      <c r="L28" s="6" t="s">
        <v>4</v>
      </c>
      <c r="M28" s="6" t="s">
        <v>4</v>
      </c>
      <c r="N28" s="6" t="s">
        <v>4</v>
      </c>
      <c r="O28" s="5"/>
      <c r="P28" s="5"/>
      <c r="Q28" s="5"/>
      <c r="R28" s="5"/>
      <c r="S28" s="5"/>
      <c r="T28" s="5"/>
      <c r="U28" s="5"/>
    </row>
    <row r="29" spans="2:21" ht="16.3" thickBot="1" x14ac:dyDescent="0.35">
      <c r="B29" s="4" t="s">
        <v>22</v>
      </c>
      <c r="C29" s="2"/>
      <c r="D29" s="5"/>
      <c r="E29" s="5"/>
      <c r="F29" s="5"/>
      <c r="G29" s="5"/>
      <c r="H29" s="7" t="s">
        <v>23</v>
      </c>
      <c r="I29" s="7" t="s">
        <v>6</v>
      </c>
      <c r="J29" s="7" t="s">
        <v>7</v>
      </c>
      <c r="K29" s="7" t="s">
        <v>8</v>
      </c>
      <c r="L29" s="7" t="s">
        <v>9</v>
      </c>
      <c r="M29" s="7" t="s">
        <v>10</v>
      </c>
      <c r="N29" s="7" t="s">
        <v>11</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65" x14ac:dyDescent="0.3">
      <c r="B31" s="8" t="s">
        <v>12</v>
      </c>
      <c r="C31" s="107" t="s">
        <v>334</v>
      </c>
      <c r="D31" s="108"/>
      <c r="E31" s="108"/>
      <c r="F31" s="108"/>
      <c r="G31" s="109"/>
      <c r="H31" s="82">
        <v>14</v>
      </c>
      <c r="I31" s="95">
        <v>10</v>
      </c>
      <c r="J31" s="95">
        <v>10</v>
      </c>
      <c r="K31" s="95">
        <v>10</v>
      </c>
      <c r="L31" s="95">
        <v>10</v>
      </c>
      <c r="M31" s="95">
        <v>10</v>
      </c>
      <c r="N31" s="95">
        <v>10</v>
      </c>
      <c r="O31" s="2"/>
      <c r="P31" s="2"/>
      <c r="Q31" s="2"/>
      <c r="R31" s="2"/>
      <c r="S31" s="2"/>
      <c r="T31" s="2"/>
      <c r="U31" s="2"/>
    </row>
    <row r="32" spans="2:21" ht="15.65" x14ac:dyDescent="0.3">
      <c r="B32" s="8" t="s">
        <v>13</v>
      </c>
      <c r="C32" s="107" t="s">
        <v>335</v>
      </c>
      <c r="D32" s="108"/>
      <c r="E32" s="108"/>
      <c r="F32" s="108"/>
      <c r="G32" s="109"/>
      <c r="H32" s="82">
        <v>109</v>
      </c>
      <c r="I32" s="95">
        <v>110</v>
      </c>
      <c r="J32" s="95">
        <v>110</v>
      </c>
      <c r="K32" s="95">
        <v>110</v>
      </c>
      <c r="L32" s="95">
        <v>110</v>
      </c>
      <c r="M32" s="84">
        <v>110</v>
      </c>
      <c r="N32" s="84">
        <v>110</v>
      </c>
      <c r="O32" s="2"/>
      <c r="P32" s="2"/>
      <c r="Q32" s="2"/>
      <c r="R32" s="2"/>
      <c r="S32" s="2"/>
      <c r="T32" s="2"/>
      <c r="U32" s="2"/>
    </row>
    <row r="33" spans="2:14" ht="15.65" hidden="1" x14ac:dyDescent="0.3">
      <c r="B33" s="8" t="s">
        <v>14</v>
      </c>
      <c r="C33" s="107"/>
      <c r="D33" s="108"/>
      <c r="E33" s="108"/>
      <c r="F33" s="108"/>
      <c r="G33" s="109"/>
      <c r="H33" s="82"/>
      <c r="I33" s="81"/>
      <c r="J33" s="81"/>
      <c r="K33" s="81"/>
      <c r="L33" s="81"/>
      <c r="M33" s="84"/>
      <c r="N33" s="84"/>
    </row>
    <row r="34" spans="2:14" ht="15.65" hidden="1" x14ac:dyDescent="0.3">
      <c r="B34" s="8" t="s">
        <v>15</v>
      </c>
      <c r="C34" s="107"/>
      <c r="D34" s="108"/>
      <c r="E34" s="108"/>
      <c r="F34" s="108"/>
      <c r="G34" s="109"/>
      <c r="H34" s="82"/>
      <c r="I34" s="85"/>
      <c r="J34" s="85"/>
      <c r="K34" s="85"/>
      <c r="L34" s="85"/>
      <c r="M34" s="85"/>
      <c r="N34" s="85"/>
    </row>
    <row r="35" spans="2:14" ht="15.65" hidden="1" x14ac:dyDescent="0.3">
      <c r="B35" s="8" t="s">
        <v>16</v>
      </c>
      <c r="C35" s="107"/>
      <c r="D35" s="108"/>
      <c r="E35" s="108"/>
      <c r="F35" s="108"/>
      <c r="G35" s="109"/>
      <c r="H35" s="82"/>
      <c r="I35" s="81"/>
      <c r="J35" s="81"/>
      <c r="K35" s="81"/>
      <c r="L35" s="81"/>
      <c r="M35" s="81"/>
      <c r="N35" s="81"/>
    </row>
    <row r="36" spans="2:14" ht="15.65" hidden="1" x14ac:dyDescent="0.3">
      <c r="B36" s="8" t="s">
        <v>17</v>
      </c>
      <c r="C36" s="104"/>
      <c r="D36" s="105"/>
      <c r="E36" s="105"/>
      <c r="F36" s="105"/>
      <c r="G36" s="106"/>
      <c r="H36" s="13"/>
      <c r="I36" s="9"/>
      <c r="J36" s="9"/>
      <c r="K36" s="9"/>
      <c r="L36" s="9"/>
      <c r="M36" s="9"/>
      <c r="N36" s="9"/>
    </row>
    <row r="37" spans="2:14" ht="15.65" hidden="1" x14ac:dyDescent="0.3">
      <c r="B37" s="8" t="s">
        <v>18</v>
      </c>
      <c r="C37" s="104"/>
      <c r="D37" s="105"/>
      <c r="E37" s="105"/>
      <c r="F37" s="105"/>
      <c r="G37" s="106"/>
      <c r="H37" s="13"/>
      <c r="I37" s="9"/>
      <c r="J37" s="9"/>
      <c r="K37" s="9"/>
      <c r="L37" s="9"/>
      <c r="M37" s="9"/>
      <c r="N37" s="9"/>
    </row>
    <row r="38" spans="2:14" ht="15.65" hidden="1" x14ac:dyDescent="0.3">
      <c r="B38" s="8" t="s">
        <v>19</v>
      </c>
      <c r="C38" s="104"/>
      <c r="D38" s="105"/>
      <c r="E38" s="105"/>
      <c r="F38" s="105"/>
      <c r="G38" s="106"/>
      <c r="H38" s="13"/>
      <c r="I38" s="9"/>
      <c r="J38" s="9"/>
      <c r="K38" s="9"/>
      <c r="L38" s="9"/>
      <c r="M38" s="9"/>
      <c r="N38" s="9"/>
    </row>
    <row r="39" spans="2:14" ht="15.65" hidden="1" x14ac:dyDescent="0.3">
      <c r="B39" s="8" t="s">
        <v>20</v>
      </c>
      <c r="C39" s="104"/>
      <c r="D39" s="105"/>
      <c r="E39" s="105"/>
      <c r="F39" s="105"/>
      <c r="G39" s="106"/>
      <c r="H39" s="13"/>
      <c r="I39" s="9"/>
      <c r="J39" s="9"/>
      <c r="K39" s="9"/>
      <c r="L39" s="9"/>
      <c r="M39" s="9"/>
      <c r="N39" s="9"/>
    </row>
    <row r="40" spans="2:14" ht="15.65" hidden="1" x14ac:dyDescent="0.3">
      <c r="B40" s="8" t="s">
        <v>21</v>
      </c>
      <c r="C40" s="104"/>
      <c r="D40" s="105"/>
      <c r="E40" s="105"/>
      <c r="F40" s="105"/>
      <c r="G40" s="106"/>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4</v>
      </c>
      <c r="J42" s="6" t="s">
        <v>4</v>
      </c>
      <c r="K42" s="6" t="s">
        <v>4</v>
      </c>
      <c r="L42" s="6" t="s">
        <v>4</v>
      </c>
      <c r="M42" s="6" t="s">
        <v>4</v>
      </c>
      <c r="N42" s="6" t="s">
        <v>4</v>
      </c>
    </row>
    <row r="43" spans="2:14" ht="16.3" thickBot="1" x14ac:dyDescent="0.35">
      <c r="B43" s="4" t="s">
        <v>24</v>
      </c>
      <c r="C43" s="2"/>
      <c r="D43" s="2"/>
      <c r="E43" s="2"/>
      <c r="F43" s="2"/>
      <c r="G43" s="5"/>
      <c r="H43" s="5"/>
      <c r="I43" s="7" t="s">
        <v>6</v>
      </c>
      <c r="J43" s="7" t="s">
        <v>7</v>
      </c>
      <c r="K43" s="7" t="s">
        <v>8</v>
      </c>
      <c r="L43" s="7" t="s">
        <v>9</v>
      </c>
      <c r="M43" s="7" t="s">
        <v>10</v>
      </c>
      <c r="N43" s="7" t="s">
        <v>11</v>
      </c>
    </row>
    <row r="44" spans="2:14" ht="15.65" x14ac:dyDescent="0.3">
      <c r="B44" s="2"/>
      <c r="C44" s="2"/>
      <c r="D44" s="2"/>
      <c r="E44" s="2"/>
      <c r="F44" s="2"/>
      <c r="G44" s="5"/>
      <c r="H44" s="5"/>
      <c r="I44" s="5"/>
      <c r="J44" s="5"/>
      <c r="K44" s="5"/>
      <c r="L44" s="5"/>
      <c r="M44" s="5"/>
      <c r="N44" s="5"/>
    </row>
    <row r="45" spans="2:14" ht="15.65" x14ac:dyDescent="0.3">
      <c r="B45" s="8" t="s">
        <v>12</v>
      </c>
      <c r="C45" s="101" t="s">
        <v>336</v>
      </c>
      <c r="D45" s="101"/>
      <c r="E45" s="101"/>
      <c r="F45" s="101"/>
      <c r="G45" s="101"/>
      <c r="H45" s="101"/>
      <c r="I45" s="81">
        <v>10</v>
      </c>
      <c r="J45" s="81">
        <v>10</v>
      </c>
      <c r="K45" s="81">
        <v>10</v>
      </c>
      <c r="L45" s="81">
        <v>10</v>
      </c>
      <c r="M45" s="81">
        <v>10</v>
      </c>
      <c r="N45" s="81">
        <v>10</v>
      </c>
    </row>
    <row r="46" spans="2:14" ht="15.65" hidden="1" x14ac:dyDescent="0.3">
      <c r="B46" s="8" t="s">
        <v>13</v>
      </c>
      <c r="C46" s="101"/>
      <c r="D46" s="101"/>
      <c r="E46" s="101"/>
      <c r="F46" s="101"/>
      <c r="G46" s="101"/>
      <c r="H46" s="101"/>
      <c r="I46" s="81"/>
      <c r="J46" s="81"/>
      <c r="K46" s="81"/>
      <c r="L46" s="81"/>
      <c r="M46" s="96"/>
      <c r="N46" s="96"/>
    </row>
    <row r="47" spans="2:14" ht="15.65" hidden="1" x14ac:dyDescent="0.3">
      <c r="B47" s="8" t="s">
        <v>14</v>
      </c>
      <c r="C47" s="101"/>
      <c r="D47" s="101"/>
      <c r="E47" s="101"/>
      <c r="F47" s="101"/>
      <c r="G47" s="101"/>
      <c r="H47" s="101"/>
      <c r="I47" s="81"/>
      <c r="J47" s="81"/>
      <c r="K47" s="81"/>
      <c r="L47" s="81"/>
      <c r="M47" s="86"/>
      <c r="N47" s="86"/>
    </row>
    <row r="48" spans="2:14" ht="15.65" hidden="1" x14ac:dyDescent="0.3">
      <c r="B48" s="8" t="s">
        <v>15</v>
      </c>
      <c r="C48" s="101"/>
      <c r="D48" s="101"/>
      <c r="E48" s="101"/>
      <c r="F48" s="101"/>
      <c r="G48" s="101"/>
      <c r="H48" s="101"/>
      <c r="I48" s="81"/>
      <c r="J48" s="81"/>
      <c r="K48" s="81"/>
      <c r="L48" s="81"/>
      <c r="M48" s="86"/>
      <c r="N48" s="86"/>
    </row>
    <row r="49" spans="2:14" ht="15.65" hidden="1" x14ac:dyDescent="0.3">
      <c r="B49" s="8" t="s">
        <v>16</v>
      </c>
      <c r="C49" s="101"/>
      <c r="D49" s="101"/>
      <c r="E49" s="101"/>
      <c r="F49" s="101"/>
      <c r="G49" s="101"/>
      <c r="H49" s="101"/>
      <c r="I49" s="81"/>
      <c r="J49" s="81"/>
      <c r="K49" s="81"/>
      <c r="L49" s="81"/>
      <c r="M49" s="81"/>
      <c r="N49" s="81"/>
    </row>
    <row r="50" spans="2:14" ht="15.65" hidden="1" x14ac:dyDescent="0.3">
      <c r="B50" s="8" t="s">
        <v>17</v>
      </c>
      <c r="C50" s="101"/>
      <c r="D50" s="101"/>
      <c r="E50" s="101"/>
      <c r="F50" s="101"/>
      <c r="G50" s="101"/>
      <c r="H50" s="101"/>
      <c r="I50" s="9"/>
      <c r="J50" s="9"/>
      <c r="K50" s="9"/>
      <c r="L50" s="9"/>
      <c r="M50" s="9"/>
      <c r="N50" s="9"/>
    </row>
    <row r="51" spans="2:14" ht="15.65" hidden="1" x14ac:dyDescent="0.3">
      <c r="B51" s="8" t="s">
        <v>18</v>
      </c>
      <c r="C51" s="101"/>
      <c r="D51" s="101"/>
      <c r="E51" s="101"/>
      <c r="F51" s="101"/>
      <c r="G51" s="101"/>
      <c r="H51" s="101"/>
      <c r="I51" s="9"/>
      <c r="J51" s="9"/>
      <c r="K51" s="9"/>
      <c r="L51" s="9"/>
      <c r="M51" s="9"/>
      <c r="N51" s="9"/>
    </row>
    <row r="52" spans="2:14" ht="15.65" hidden="1" x14ac:dyDescent="0.3">
      <c r="B52" s="8" t="s">
        <v>19</v>
      </c>
      <c r="C52" s="101"/>
      <c r="D52" s="101"/>
      <c r="E52" s="101"/>
      <c r="F52" s="101"/>
      <c r="G52" s="101"/>
      <c r="H52" s="101"/>
      <c r="I52" s="9"/>
      <c r="J52" s="9"/>
      <c r="K52" s="9"/>
      <c r="L52" s="9"/>
      <c r="M52" s="9"/>
      <c r="N52" s="9"/>
    </row>
    <row r="53" spans="2:14" ht="15.65" hidden="1" x14ac:dyDescent="0.3">
      <c r="B53" s="8" t="s">
        <v>20</v>
      </c>
      <c r="C53" s="101"/>
      <c r="D53" s="101"/>
      <c r="E53" s="101"/>
      <c r="F53" s="101"/>
      <c r="G53" s="101"/>
      <c r="H53" s="101"/>
      <c r="I53" s="9"/>
      <c r="J53" s="9"/>
      <c r="K53" s="9"/>
      <c r="L53" s="9"/>
      <c r="M53" s="9"/>
      <c r="N53" s="9"/>
    </row>
    <row r="54" spans="2:14" ht="15.65" hidden="1" x14ac:dyDescent="0.3">
      <c r="B54" s="8" t="s">
        <v>21</v>
      </c>
      <c r="C54" s="101"/>
      <c r="D54" s="101"/>
      <c r="E54" s="101"/>
      <c r="F54" s="101"/>
      <c r="G54" s="101"/>
      <c r="H54" s="101"/>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7B3287-A98C-4703-A4C9-B666B07C254C}">
  <sheetPr>
    <pageSetUpPr fitToPage="1"/>
  </sheetPr>
  <dimension ref="B1:U55"/>
  <sheetViews>
    <sheetView zoomScaleNormal="100" zoomScaleSheetLayoutView="100" workbookViewId="0">
      <selection activeCell="B5" sqref="B5"/>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102" t="s">
        <v>0</v>
      </c>
      <c r="C1" s="102"/>
      <c r="D1" s="102"/>
      <c r="E1" s="102"/>
      <c r="F1" s="102"/>
      <c r="G1" s="102"/>
      <c r="H1" s="102"/>
      <c r="I1" s="102"/>
      <c r="J1" s="102"/>
      <c r="K1" s="102"/>
      <c r="L1" s="102"/>
      <c r="M1" s="102"/>
      <c r="N1" s="102"/>
      <c r="O1" s="1"/>
      <c r="P1" s="1"/>
      <c r="Q1" s="1"/>
      <c r="R1" s="1"/>
      <c r="S1" s="1"/>
      <c r="T1" s="1"/>
      <c r="U1" s="1"/>
    </row>
    <row r="2" spans="2:21" ht="15.65" x14ac:dyDescent="0.3">
      <c r="B2" s="102" t="s">
        <v>1</v>
      </c>
      <c r="C2" s="102"/>
      <c r="D2" s="102"/>
      <c r="E2" s="102"/>
      <c r="F2" s="102"/>
      <c r="G2" s="102"/>
      <c r="H2" s="102"/>
      <c r="I2" s="102"/>
      <c r="J2" s="102"/>
      <c r="K2" s="102"/>
      <c r="L2" s="102"/>
      <c r="M2" s="102"/>
      <c r="N2" s="102"/>
      <c r="O2" s="1"/>
      <c r="P2" s="1"/>
      <c r="Q2" s="1"/>
      <c r="R2" s="1"/>
      <c r="S2" s="1"/>
      <c r="T2" s="1"/>
      <c r="U2" s="1"/>
    </row>
    <row r="3" spans="2:21" ht="15.65" x14ac:dyDescent="0.3">
      <c r="B3" s="102" t="s">
        <v>25</v>
      </c>
      <c r="C3" s="102"/>
      <c r="D3" s="102"/>
      <c r="E3" s="102"/>
      <c r="F3" s="102"/>
      <c r="G3" s="102"/>
      <c r="H3" s="102"/>
      <c r="I3" s="102"/>
      <c r="J3" s="102"/>
      <c r="K3" s="102"/>
      <c r="L3" s="102"/>
      <c r="M3" s="102"/>
      <c r="N3" s="102"/>
      <c r="O3" s="14"/>
      <c r="P3" s="14"/>
      <c r="Q3" s="14"/>
      <c r="R3" s="14"/>
      <c r="S3" s="14"/>
      <c r="T3" s="14"/>
      <c r="U3" s="14"/>
    </row>
    <row r="4" spans="2:21" ht="15.65" x14ac:dyDescent="0.3">
      <c r="B4" s="3" t="s">
        <v>337</v>
      </c>
      <c r="C4" s="14"/>
      <c r="D4" s="14"/>
      <c r="E4" s="14"/>
      <c r="F4" s="14"/>
      <c r="G4" s="14"/>
      <c r="H4" s="14"/>
      <c r="I4" s="14"/>
      <c r="J4" s="14"/>
      <c r="K4" s="14"/>
      <c r="L4" s="14"/>
      <c r="M4" s="14"/>
      <c r="N4" s="14"/>
      <c r="O4" s="14"/>
      <c r="P4" s="14"/>
      <c r="Q4" s="14"/>
      <c r="R4" s="14"/>
      <c r="S4" s="14"/>
      <c r="T4" s="14"/>
      <c r="U4" s="14"/>
    </row>
    <row r="5" spans="2:21" ht="15.65" x14ac:dyDescent="0.3">
      <c r="B5" s="3" t="s">
        <v>338</v>
      </c>
      <c r="C5" s="14"/>
      <c r="D5" s="14"/>
      <c r="E5" s="14"/>
      <c r="F5" s="14"/>
      <c r="G5" s="14"/>
      <c r="H5" s="14"/>
      <c r="I5" s="14"/>
      <c r="J5" s="14"/>
      <c r="K5" s="14"/>
      <c r="L5" s="14"/>
      <c r="M5" s="14"/>
      <c r="N5" s="14"/>
      <c r="O5" s="14"/>
      <c r="P5" s="14"/>
      <c r="Q5" s="14"/>
      <c r="R5" s="14"/>
      <c r="S5" s="14"/>
      <c r="T5" s="14"/>
      <c r="U5" s="14"/>
    </row>
    <row r="6" spans="2:21" ht="15.65" x14ac:dyDescent="0.3">
      <c r="B6" s="3" t="s">
        <v>28</v>
      </c>
      <c r="C6" s="14"/>
      <c r="D6" s="14"/>
      <c r="E6" s="14"/>
      <c r="F6" s="14"/>
      <c r="G6" s="14"/>
      <c r="H6" s="14"/>
      <c r="I6" s="14"/>
      <c r="J6" s="14"/>
      <c r="K6" s="14"/>
      <c r="L6" s="14"/>
      <c r="M6" s="14"/>
      <c r="N6" s="14"/>
      <c r="O6" s="14"/>
      <c r="P6" s="14"/>
      <c r="Q6" s="14"/>
      <c r="R6" s="14"/>
      <c r="S6" s="14"/>
      <c r="T6" s="14"/>
      <c r="U6" s="14"/>
    </row>
    <row r="7" spans="2:21" ht="15.65" x14ac:dyDescent="0.3">
      <c r="B7" s="3" t="s">
        <v>331</v>
      </c>
      <c r="C7" s="14"/>
      <c r="D7" s="14"/>
      <c r="E7" s="14"/>
      <c r="F7" s="14"/>
      <c r="G7" s="14"/>
      <c r="H7" s="14"/>
      <c r="I7" s="14"/>
      <c r="J7" s="14"/>
      <c r="K7" s="14"/>
      <c r="L7" s="14"/>
      <c r="M7" s="14"/>
      <c r="N7" s="14"/>
      <c r="O7" s="14"/>
      <c r="P7" s="14"/>
      <c r="Q7" s="14"/>
      <c r="R7" s="14"/>
      <c r="S7" s="14"/>
      <c r="T7" s="14"/>
      <c r="U7" s="14"/>
    </row>
    <row r="9" spans="2:21" ht="15.65" x14ac:dyDescent="0.3">
      <c r="B9" s="4" t="s">
        <v>3</v>
      </c>
      <c r="C9" s="2"/>
      <c r="D9" s="5"/>
      <c r="E9" s="5"/>
      <c r="F9" s="5"/>
      <c r="G9" s="5"/>
      <c r="H9" s="5"/>
      <c r="I9" s="5"/>
      <c r="J9" s="5"/>
      <c r="K9" s="5"/>
      <c r="L9" s="5"/>
      <c r="M9" s="5"/>
      <c r="N9" s="5"/>
      <c r="O9" s="2"/>
      <c r="P9" s="2"/>
      <c r="Q9" s="2"/>
      <c r="R9" s="2"/>
      <c r="S9" s="2"/>
      <c r="T9" s="2"/>
      <c r="U9" s="2"/>
    </row>
    <row r="10" spans="2:21" ht="15.05" customHeight="1" x14ac:dyDescent="0.3">
      <c r="B10" s="103" t="s">
        <v>339</v>
      </c>
      <c r="C10" s="103"/>
      <c r="D10" s="103"/>
      <c r="E10" s="103"/>
      <c r="F10" s="103"/>
      <c r="G10" s="103"/>
      <c r="H10" s="103"/>
      <c r="I10" s="103"/>
      <c r="J10" s="103"/>
      <c r="K10" s="103"/>
      <c r="L10" s="103"/>
      <c r="M10" s="103"/>
      <c r="N10" s="103"/>
      <c r="O10" s="2"/>
      <c r="P10" s="2"/>
      <c r="Q10" s="2"/>
      <c r="R10" s="2"/>
      <c r="S10" s="2"/>
      <c r="T10" s="2"/>
      <c r="U10" s="2"/>
    </row>
    <row r="11" spans="2:21" ht="15.65" x14ac:dyDescent="0.3">
      <c r="B11" s="103"/>
      <c r="C11" s="103"/>
      <c r="D11" s="103"/>
      <c r="E11" s="103"/>
      <c r="F11" s="103"/>
      <c r="G11" s="103"/>
      <c r="H11" s="103"/>
      <c r="I11" s="103"/>
      <c r="J11" s="103"/>
      <c r="K11" s="103"/>
      <c r="L11" s="103"/>
      <c r="M11" s="103"/>
      <c r="N11" s="103"/>
      <c r="O11" s="2"/>
      <c r="P11" s="2"/>
      <c r="Q11" s="2"/>
      <c r="R11" s="2"/>
      <c r="S11" s="2"/>
      <c r="T11" s="2"/>
      <c r="U11" s="2"/>
    </row>
    <row r="12" spans="2:21" ht="15.65" x14ac:dyDescent="0.3">
      <c r="B12" s="103"/>
      <c r="C12" s="103"/>
      <c r="D12" s="103"/>
      <c r="E12" s="103"/>
      <c r="F12" s="103"/>
      <c r="G12" s="103"/>
      <c r="H12" s="103"/>
      <c r="I12" s="103"/>
      <c r="J12" s="103"/>
      <c r="K12" s="103"/>
      <c r="L12" s="103"/>
      <c r="M12" s="103"/>
      <c r="N12" s="103"/>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4"/>
      <c r="E14" s="14"/>
      <c r="F14" s="14"/>
      <c r="G14" s="14"/>
      <c r="H14" s="14"/>
      <c r="I14" s="6" t="s">
        <v>4</v>
      </c>
      <c r="J14" s="6" t="s">
        <v>4</v>
      </c>
      <c r="K14" s="6" t="s">
        <v>4</v>
      </c>
      <c r="L14" s="6" t="s">
        <v>4</v>
      </c>
      <c r="M14" s="6" t="s">
        <v>4</v>
      </c>
      <c r="N14" s="6" t="s">
        <v>4</v>
      </c>
      <c r="O14" s="2"/>
      <c r="P14" s="2"/>
      <c r="Q14" s="2"/>
      <c r="R14" s="2"/>
      <c r="S14" s="2"/>
      <c r="T14" s="2"/>
      <c r="U14" s="2"/>
    </row>
    <row r="15" spans="2:21" ht="16.3" thickBot="1" x14ac:dyDescent="0.35">
      <c r="B15" s="4" t="s">
        <v>5</v>
      </c>
      <c r="C15" s="1"/>
      <c r="D15" s="14"/>
      <c r="E15" s="14"/>
      <c r="F15" s="14"/>
      <c r="G15" s="14"/>
      <c r="H15" s="14"/>
      <c r="I15" s="7" t="s">
        <v>6</v>
      </c>
      <c r="J15" s="7" t="s">
        <v>7</v>
      </c>
      <c r="K15" s="7" t="s">
        <v>8</v>
      </c>
      <c r="L15" s="7" t="s">
        <v>9</v>
      </c>
      <c r="M15" s="7" t="s">
        <v>10</v>
      </c>
      <c r="N15" s="7" t="s">
        <v>11</v>
      </c>
      <c r="O15" s="2"/>
      <c r="P15" s="2"/>
      <c r="Q15" s="2"/>
      <c r="R15" s="2"/>
      <c r="S15" s="2"/>
      <c r="T15" s="2"/>
      <c r="U15" s="2"/>
    </row>
    <row r="17" spans="2:21" ht="15.05" customHeight="1" x14ac:dyDescent="0.3">
      <c r="B17" s="8" t="s">
        <v>12</v>
      </c>
      <c r="C17" s="101" t="s">
        <v>340</v>
      </c>
      <c r="D17" s="101"/>
      <c r="E17" s="101"/>
      <c r="F17" s="101"/>
      <c r="G17" s="101"/>
      <c r="H17" s="101"/>
      <c r="I17" s="82">
        <v>90</v>
      </c>
      <c r="J17" s="82">
        <v>90</v>
      </c>
      <c r="K17" s="82">
        <v>90</v>
      </c>
      <c r="L17" s="82">
        <v>90</v>
      </c>
      <c r="M17" s="82">
        <v>90</v>
      </c>
      <c r="N17" s="82">
        <v>90</v>
      </c>
      <c r="O17" s="5"/>
      <c r="P17" s="5"/>
      <c r="Q17" s="2"/>
      <c r="R17" s="5"/>
      <c r="S17" s="5"/>
      <c r="T17" s="5"/>
      <c r="U17" s="5"/>
    </row>
    <row r="18" spans="2:21" ht="15.65" hidden="1" x14ac:dyDescent="0.3">
      <c r="B18" s="8" t="s">
        <v>13</v>
      </c>
      <c r="C18" s="107"/>
      <c r="D18" s="108"/>
      <c r="E18" s="108"/>
      <c r="F18" s="108"/>
      <c r="G18" s="108"/>
      <c r="H18" s="109"/>
      <c r="I18" s="81"/>
      <c r="J18" s="81"/>
      <c r="K18" s="81"/>
      <c r="L18" s="81"/>
      <c r="M18" s="39"/>
      <c r="N18" s="39"/>
      <c r="O18" s="5"/>
      <c r="P18" s="5"/>
      <c r="Q18" s="5"/>
      <c r="R18" s="5"/>
      <c r="S18" s="5"/>
      <c r="T18" s="5"/>
      <c r="U18" s="5"/>
    </row>
    <row r="19" spans="2:21" ht="15.65" hidden="1" x14ac:dyDescent="0.3">
      <c r="B19" s="8" t="s">
        <v>14</v>
      </c>
      <c r="C19" s="107"/>
      <c r="D19" s="108"/>
      <c r="E19" s="108"/>
      <c r="F19" s="108"/>
      <c r="G19" s="108"/>
      <c r="H19" s="109"/>
      <c r="I19" s="81"/>
      <c r="J19" s="81"/>
      <c r="K19" s="81"/>
      <c r="L19" s="81"/>
      <c r="M19" s="39"/>
      <c r="N19" s="39"/>
      <c r="O19" s="5"/>
      <c r="P19" s="5"/>
      <c r="Q19" s="5"/>
      <c r="R19" s="5"/>
      <c r="S19" s="5"/>
      <c r="T19" s="5"/>
      <c r="U19" s="5"/>
    </row>
    <row r="20" spans="2:21" ht="15.65" hidden="1" x14ac:dyDescent="0.3">
      <c r="B20" s="8" t="s">
        <v>15</v>
      </c>
      <c r="C20" s="107"/>
      <c r="D20" s="108"/>
      <c r="E20" s="108"/>
      <c r="F20" s="108"/>
      <c r="G20" s="108"/>
      <c r="H20" s="109"/>
      <c r="I20" s="82"/>
      <c r="J20" s="82"/>
      <c r="K20" s="82"/>
      <c r="L20" s="82"/>
      <c r="M20" s="39"/>
      <c r="N20" s="39"/>
      <c r="O20" s="5"/>
      <c r="P20" s="5"/>
      <c r="Q20" s="5"/>
      <c r="R20" s="5"/>
      <c r="S20" s="5"/>
      <c r="T20" s="5"/>
      <c r="U20" s="5"/>
    </row>
    <row r="21" spans="2:21" ht="15.65" hidden="1" x14ac:dyDescent="0.3">
      <c r="B21" s="8" t="s">
        <v>16</v>
      </c>
      <c r="C21" s="107"/>
      <c r="D21" s="108"/>
      <c r="E21" s="108"/>
      <c r="F21" s="108"/>
      <c r="G21" s="108"/>
      <c r="H21" s="109"/>
      <c r="I21" s="81"/>
      <c r="J21" s="81"/>
      <c r="K21" s="81"/>
      <c r="L21" s="81"/>
      <c r="M21" s="81"/>
      <c r="N21" s="81"/>
      <c r="O21" s="5"/>
      <c r="P21" s="5"/>
      <c r="Q21" s="5"/>
      <c r="R21" s="5"/>
      <c r="S21" s="5"/>
      <c r="T21" s="5"/>
      <c r="U21" s="5"/>
    </row>
    <row r="22" spans="2:21" ht="15.65" hidden="1" x14ac:dyDescent="0.3">
      <c r="B22" s="8" t="s">
        <v>17</v>
      </c>
      <c r="C22" s="101"/>
      <c r="D22" s="101"/>
      <c r="E22" s="101"/>
      <c r="F22" s="101"/>
      <c r="G22" s="101"/>
      <c r="H22" s="101"/>
      <c r="I22" s="9"/>
      <c r="J22" s="9"/>
      <c r="K22" s="9"/>
      <c r="L22" s="9"/>
      <c r="M22" s="9"/>
      <c r="N22" s="9"/>
      <c r="O22" s="5"/>
      <c r="P22" s="5"/>
      <c r="Q22" s="5"/>
      <c r="R22" s="5"/>
      <c r="S22" s="5"/>
      <c r="T22" s="5"/>
      <c r="U22" s="5"/>
    </row>
    <row r="23" spans="2:21" ht="15.65" hidden="1" x14ac:dyDescent="0.3">
      <c r="B23" s="8" t="s">
        <v>18</v>
      </c>
      <c r="C23" s="101"/>
      <c r="D23" s="101"/>
      <c r="E23" s="101"/>
      <c r="F23" s="101"/>
      <c r="G23" s="101"/>
      <c r="H23" s="101"/>
      <c r="I23" s="9"/>
      <c r="J23" s="9"/>
      <c r="K23" s="9"/>
      <c r="L23" s="9"/>
      <c r="M23" s="9"/>
      <c r="N23" s="9"/>
      <c r="O23" s="5"/>
      <c r="P23" s="5"/>
      <c r="Q23" s="5"/>
      <c r="R23" s="5"/>
      <c r="S23" s="5"/>
      <c r="T23" s="5"/>
      <c r="U23" s="5"/>
    </row>
    <row r="24" spans="2:21" ht="15.65" hidden="1" x14ac:dyDescent="0.3">
      <c r="B24" s="8" t="s">
        <v>19</v>
      </c>
      <c r="C24" s="101"/>
      <c r="D24" s="101"/>
      <c r="E24" s="101"/>
      <c r="F24" s="101"/>
      <c r="G24" s="101"/>
      <c r="H24" s="101"/>
      <c r="I24" s="9"/>
      <c r="J24" s="9"/>
      <c r="K24" s="9"/>
      <c r="L24" s="9"/>
      <c r="M24" s="9"/>
      <c r="N24" s="9"/>
      <c r="O24" s="5"/>
      <c r="P24" s="5"/>
      <c r="Q24" s="5"/>
      <c r="R24" s="5"/>
      <c r="S24" s="5"/>
      <c r="T24" s="5"/>
      <c r="U24" s="5"/>
    </row>
    <row r="25" spans="2:21" ht="15.65" hidden="1" x14ac:dyDescent="0.3">
      <c r="B25" s="8" t="s">
        <v>20</v>
      </c>
      <c r="C25" s="101"/>
      <c r="D25" s="101"/>
      <c r="E25" s="101"/>
      <c r="F25" s="101"/>
      <c r="G25" s="101"/>
      <c r="H25" s="101"/>
      <c r="I25" s="9"/>
      <c r="J25" s="9"/>
      <c r="K25" s="9"/>
      <c r="L25" s="9"/>
      <c r="M25" s="9"/>
      <c r="N25" s="9"/>
      <c r="O25" s="5"/>
      <c r="P25" s="5"/>
      <c r="Q25" s="5"/>
      <c r="R25" s="5"/>
      <c r="S25" s="5"/>
      <c r="T25" s="5"/>
      <c r="U25" s="5"/>
    </row>
    <row r="26" spans="2:21" ht="15.65" hidden="1" x14ac:dyDescent="0.3">
      <c r="B26" s="8" t="s">
        <v>21</v>
      </c>
      <c r="C26" s="101"/>
      <c r="D26" s="101"/>
      <c r="E26" s="101"/>
      <c r="F26" s="101"/>
      <c r="G26" s="101"/>
      <c r="H26" s="101"/>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4</v>
      </c>
      <c r="I28" s="6" t="s">
        <v>4</v>
      </c>
      <c r="J28" s="6" t="s">
        <v>4</v>
      </c>
      <c r="K28" s="6" t="s">
        <v>4</v>
      </c>
      <c r="L28" s="6" t="s">
        <v>4</v>
      </c>
      <c r="M28" s="6" t="s">
        <v>4</v>
      </c>
      <c r="N28" s="6" t="s">
        <v>4</v>
      </c>
      <c r="O28" s="5"/>
      <c r="P28" s="5"/>
      <c r="Q28" s="5"/>
      <c r="R28" s="5"/>
      <c r="S28" s="5"/>
      <c r="T28" s="5"/>
      <c r="U28" s="5"/>
    </row>
    <row r="29" spans="2:21" ht="16.3" thickBot="1" x14ac:dyDescent="0.35">
      <c r="B29" s="4" t="s">
        <v>22</v>
      </c>
      <c r="C29" s="2"/>
      <c r="D29" s="5"/>
      <c r="E29" s="5"/>
      <c r="F29" s="5"/>
      <c r="G29" s="5"/>
      <c r="H29" s="7" t="s">
        <v>23</v>
      </c>
      <c r="I29" s="7" t="s">
        <v>6</v>
      </c>
      <c r="J29" s="7" t="s">
        <v>7</v>
      </c>
      <c r="K29" s="7" t="s">
        <v>8</v>
      </c>
      <c r="L29" s="7" t="s">
        <v>9</v>
      </c>
      <c r="M29" s="7" t="s">
        <v>10</v>
      </c>
      <c r="N29" s="7" t="s">
        <v>11</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05" customHeight="1" x14ac:dyDescent="0.3">
      <c r="B31" s="8" t="s">
        <v>12</v>
      </c>
      <c r="C31" s="107" t="s">
        <v>341</v>
      </c>
      <c r="D31" s="108"/>
      <c r="E31" s="108"/>
      <c r="F31" s="108"/>
      <c r="G31" s="109"/>
      <c r="H31" s="82">
        <v>710</v>
      </c>
      <c r="I31" s="95">
        <v>710</v>
      </c>
      <c r="J31" s="95">
        <v>710</v>
      </c>
      <c r="K31" s="95">
        <v>710</v>
      </c>
      <c r="L31" s="95">
        <v>710</v>
      </c>
      <c r="M31" s="95">
        <v>710</v>
      </c>
      <c r="N31" s="95">
        <v>710</v>
      </c>
      <c r="O31" s="2"/>
      <c r="P31" s="2"/>
      <c r="Q31" s="2"/>
      <c r="R31" s="2"/>
      <c r="S31" s="2"/>
      <c r="T31" s="2"/>
      <c r="U31" s="2"/>
    </row>
    <row r="32" spans="2:21" ht="15.65" x14ac:dyDescent="0.3">
      <c r="B32" s="8" t="s">
        <v>13</v>
      </c>
      <c r="C32" s="107" t="s">
        <v>342</v>
      </c>
      <c r="D32" s="108"/>
      <c r="E32" s="108"/>
      <c r="F32" s="108"/>
      <c r="G32" s="109"/>
      <c r="H32" s="82">
        <v>3244</v>
      </c>
      <c r="I32" s="95">
        <v>3250</v>
      </c>
      <c r="J32" s="95">
        <v>3250</v>
      </c>
      <c r="K32" s="95">
        <v>3250</v>
      </c>
      <c r="L32" s="95">
        <v>3250</v>
      </c>
      <c r="M32" s="84">
        <v>3250</v>
      </c>
      <c r="N32" s="84">
        <v>3250</v>
      </c>
      <c r="O32" s="2"/>
      <c r="P32" s="2"/>
      <c r="Q32" s="2"/>
      <c r="R32" s="2"/>
      <c r="S32" s="2"/>
      <c r="T32" s="2"/>
      <c r="U32" s="2"/>
    </row>
    <row r="33" spans="2:14" ht="15.65" hidden="1" x14ac:dyDescent="0.3">
      <c r="B33" s="8" t="s">
        <v>14</v>
      </c>
      <c r="C33" s="107"/>
      <c r="D33" s="108"/>
      <c r="E33" s="108"/>
      <c r="F33" s="108"/>
      <c r="G33" s="109"/>
      <c r="H33" s="82"/>
      <c r="I33" s="81"/>
      <c r="J33" s="81"/>
      <c r="K33" s="81"/>
      <c r="L33" s="81"/>
      <c r="M33" s="84"/>
      <c r="N33" s="84"/>
    </row>
    <row r="34" spans="2:14" ht="15.65" hidden="1" x14ac:dyDescent="0.3">
      <c r="B34" s="8" t="s">
        <v>15</v>
      </c>
      <c r="C34" s="107"/>
      <c r="D34" s="108"/>
      <c r="E34" s="108"/>
      <c r="F34" s="108"/>
      <c r="G34" s="109"/>
      <c r="H34" s="82"/>
      <c r="I34" s="85"/>
      <c r="J34" s="85"/>
      <c r="K34" s="85"/>
      <c r="L34" s="85"/>
      <c r="M34" s="85"/>
      <c r="N34" s="85"/>
    </row>
    <row r="35" spans="2:14" ht="15.65" hidden="1" x14ac:dyDescent="0.3">
      <c r="B35" s="8" t="s">
        <v>16</v>
      </c>
      <c r="C35" s="107"/>
      <c r="D35" s="108"/>
      <c r="E35" s="108"/>
      <c r="F35" s="108"/>
      <c r="G35" s="109"/>
      <c r="H35" s="82"/>
      <c r="I35" s="81"/>
      <c r="J35" s="81"/>
      <c r="K35" s="81"/>
      <c r="L35" s="81"/>
      <c r="M35" s="81"/>
      <c r="N35" s="81"/>
    </row>
    <row r="36" spans="2:14" ht="15.65" hidden="1" x14ac:dyDescent="0.3">
      <c r="B36" s="8" t="s">
        <v>17</v>
      </c>
      <c r="C36" s="104"/>
      <c r="D36" s="105"/>
      <c r="E36" s="105"/>
      <c r="F36" s="105"/>
      <c r="G36" s="106"/>
      <c r="H36" s="13"/>
      <c r="I36" s="9"/>
      <c r="J36" s="9"/>
      <c r="K36" s="9"/>
      <c r="L36" s="9"/>
      <c r="M36" s="9"/>
      <c r="N36" s="9"/>
    </row>
    <row r="37" spans="2:14" ht="15.65" hidden="1" x14ac:dyDescent="0.3">
      <c r="B37" s="8" t="s">
        <v>18</v>
      </c>
      <c r="C37" s="104"/>
      <c r="D37" s="105"/>
      <c r="E37" s="105"/>
      <c r="F37" s="105"/>
      <c r="G37" s="106"/>
      <c r="H37" s="13"/>
      <c r="I37" s="9"/>
      <c r="J37" s="9"/>
      <c r="K37" s="9"/>
      <c r="L37" s="9"/>
      <c r="M37" s="9"/>
      <c r="N37" s="9"/>
    </row>
    <row r="38" spans="2:14" ht="15.65" hidden="1" x14ac:dyDescent="0.3">
      <c r="B38" s="8" t="s">
        <v>19</v>
      </c>
      <c r="C38" s="104"/>
      <c r="D38" s="105"/>
      <c r="E38" s="105"/>
      <c r="F38" s="105"/>
      <c r="G38" s="106"/>
      <c r="H38" s="13"/>
      <c r="I38" s="9"/>
      <c r="J38" s="9"/>
      <c r="K38" s="9"/>
      <c r="L38" s="9"/>
      <c r="M38" s="9"/>
      <c r="N38" s="9"/>
    </row>
    <row r="39" spans="2:14" ht="15.65" hidden="1" x14ac:dyDescent="0.3">
      <c r="B39" s="8" t="s">
        <v>20</v>
      </c>
      <c r="C39" s="104"/>
      <c r="D39" s="105"/>
      <c r="E39" s="105"/>
      <c r="F39" s="105"/>
      <c r="G39" s="106"/>
      <c r="H39" s="13"/>
      <c r="I39" s="9"/>
      <c r="J39" s="9"/>
      <c r="K39" s="9"/>
      <c r="L39" s="9"/>
      <c r="M39" s="9"/>
      <c r="N39" s="9"/>
    </row>
    <row r="40" spans="2:14" ht="15.65" hidden="1" x14ac:dyDescent="0.3">
      <c r="B40" s="8" t="s">
        <v>21</v>
      </c>
      <c r="C40" s="104"/>
      <c r="D40" s="105"/>
      <c r="E40" s="105"/>
      <c r="F40" s="105"/>
      <c r="G40" s="106"/>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4</v>
      </c>
      <c r="J42" s="6" t="s">
        <v>4</v>
      </c>
      <c r="K42" s="6" t="s">
        <v>4</v>
      </c>
      <c r="L42" s="6" t="s">
        <v>4</v>
      </c>
      <c r="M42" s="6" t="s">
        <v>4</v>
      </c>
      <c r="N42" s="6" t="s">
        <v>4</v>
      </c>
    </row>
    <row r="43" spans="2:14" ht="16.3" thickBot="1" x14ac:dyDescent="0.35">
      <c r="B43" s="4" t="s">
        <v>24</v>
      </c>
      <c r="C43" s="2"/>
      <c r="D43" s="2"/>
      <c r="E43" s="2"/>
      <c r="F43" s="2"/>
      <c r="G43" s="5"/>
      <c r="H43" s="5"/>
      <c r="I43" s="7" t="s">
        <v>6</v>
      </c>
      <c r="J43" s="7" t="s">
        <v>7</v>
      </c>
      <c r="K43" s="7" t="s">
        <v>8</v>
      </c>
      <c r="L43" s="7" t="s">
        <v>9</v>
      </c>
      <c r="M43" s="7" t="s">
        <v>10</v>
      </c>
      <c r="N43" s="7" t="s">
        <v>11</v>
      </c>
    </row>
    <row r="44" spans="2:14" ht="15.65" x14ac:dyDescent="0.3">
      <c r="B44" s="2"/>
      <c r="C44" s="2"/>
      <c r="D44" s="2"/>
      <c r="E44" s="2"/>
      <c r="F44" s="2"/>
      <c r="G44" s="5"/>
      <c r="H44" s="5"/>
      <c r="I44" s="5"/>
      <c r="J44" s="5"/>
      <c r="K44" s="5"/>
      <c r="L44" s="5"/>
      <c r="M44" s="5"/>
      <c r="N44" s="5"/>
    </row>
    <row r="45" spans="2:14" ht="15.05" customHeight="1" x14ac:dyDescent="0.3">
      <c r="B45" s="8" t="s">
        <v>12</v>
      </c>
      <c r="C45" s="101" t="s">
        <v>343</v>
      </c>
      <c r="D45" s="101"/>
      <c r="E45" s="101"/>
      <c r="F45" s="101"/>
      <c r="G45" s="101"/>
      <c r="H45" s="101"/>
      <c r="I45" s="81">
        <v>236</v>
      </c>
      <c r="J45" s="81">
        <v>236</v>
      </c>
      <c r="K45" s="81">
        <v>236</v>
      </c>
      <c r="L45" s="81">
        <v>236</v>
      </c>
      <c r="M45" s="81">
        <v>236</v>
      </c>
      <c r="N45" s="81">
        <v>236</v>
      </c>
    </row>
    <row r="46" spans="2:14" ht="15.65" x14ac:dyDescent="0.3">
      <c r="B46" s="8" t="s">
        <v>13</v>
      </c>
      <c r="C46" s="101" t="s">
        <v>344</v>
      </c>
      <c r="D46" s="101"/>
      <c r="E46" s="101"/>
      <c r="F46" s="101"/>
      <c r="G46" s="101"/>
      <c r="H46" s="101"/>
      <c r="I46" s="81">
        <v>200</v>
      </c>
      <c r="J46" s="81">
        <v>200</v>
      </c>
      <c r="K46" s="81">
        <v>200</v>
      </c>
      <c r="L46" s="81">
        <v>200</v>
      </c>
      <c r="M46" s="96">
        <v>200</v>
      </c>
      <c r="N46" s="96">
        <v>200</v>
      </c>
    </row>
    <row r="47" spans="2:14" ht="15.65" hidden="1" x14ac:dyDescent="0.3">
      <c r="B47" s="8" t="s">
        <v>14</v>
      </c>
      <c r="C47" s="101"/>
      <c r="D47" s="101"/>
      <c r="E47" s="101"/>
      <c r="F47" s="101"/>
      <c r="G47" s="101"/>
      <c r="H47" s="101"/>
      <c r="I47" s="81"/>
      <c r="J47" s="81"/>
      <c r="K47" s="81"/>
      <c r="L47" s="81"/>
      <c r="M47" s="86"/>
      <c r="N47" s="86"/>
    </row>
    <row r="48" spans="2:14" ht="15.65" hidden="1" x14ac:dyDescent="0.3">
      <c r="B48" s="8" t="s">
        <v>15</v>
      </c>
      <c r="C48" s="101"/>
      <c r="D48" s="101"/>
      <c r="E48" s="101"/>
      <c r="F48" s="101"/>
      <c r="G48" s="101"/>
      <c r="H48" s="101"/>
      <c r="I48" s="81"/>
      <c r="J48" s="81"/>
      <c r="K48" s="81"/>
      <c r="L48" s="81"/>
      <c r="M48" s="86"/>
      <c r="N48" s="86"/>
    </row>
    <row r="49" spans="2:14" ht="15.65" hidden="1" x14ac:dyDescent="0.3">
      <c r="B49" s="8" t="s">
        <v>16</v>
      </c>
      <c r="C49" s="101"/>
      <c r="D49" s="101"/>
      <c r="E49" s="101"/>
      <c r="F49" s="101"/>
      <c r="G49" s="101"/>
      <c r="H49" s="101"/>
      <c r="I49" s="81"/>
      <c r="J49" s="81"/>
      <c r="K49" s="81"/>
      <c r="L49" s="81"/>
      <c r="M49" s="81"/>
      <c r="N49" s="81"/>
    </row>
    <row r="50" spans="2:14" ht="15.65" hidden="1" x14ac:dyDescent="0.3">
      <c r="B50" s="8" t="s">
        <v>17</v>
      </c>
      <c r="C50" s="101"/>
      <c r="D50" s="101"/>
      <c r="E50" s="101"/>
      <c r="F50" s="101"/>
      <c r="G50" s="101"/>
      <c r="H50" s="101"/>
      <c r="I50" s="9"/>
      <c r="J50" s="9"/>
      <c r="K50" s="9"/>
      <c r="L50" s="9"/>
      <c r="M50" s="9"/>
      <c r="N50" s="9"/>
    </row>
    <row r="51" spans="2:14" ht="15.65" hidden="1" x14ac:dyDescent="0.3">
      <c r="B51" s="8" t="s">
        <v>18</v>
      </c>
      <c r="C51" s="101"/>
      <c r="D51" s="101"/>
      <c r="E51" s="101"/>
      <c r="F51" s="101"/>
      <c r="G51" s="101"/>
      <c r="H51" s="101"/>
      <c r="I51" s="9"/>
      <c r="J51" s="9"/>
      <c r="K51" s="9"/>
      <c r="L51" s="9"/>
      <c r="M51" s="9"/>
      <c r="N51" s="9"/>
    </row>
    <row r="52" spans="2:14" ht="15.65" hidden="1" x14ac:dyDescent="0.3">
      <c r="B52" s="8" t="s">
        <v>19</v>
      </c>
      <c r="C52" s="101"/>
      <c r="D52" s="101"/>
      <c r="E52" s="101"/>
      <c r="F52" s="101"/>
      <c r="G52" s="101"/>
      <c r="H52" s="101"/>
      <c r="I52" s="9"/>
      <c r="J52" s="9"/>
      <c r="K52" s="9"/>
      <c r="L52" s="9"/>
      <c r="M52" s="9"/>
      <c r="N52" s="9"/>
    </row>
    <row r="53" spans="2:14" ht="15.65" hidden="1" x14ac:dyDescent="0.3">
      <c r="B53" s="8" t="s">
        <v>20</v>
      </c>
      <c r="C53" s="101"/>
      <c r="D53" s="101"/>
      <c r="E53" s="101"/>
      <c r="F53" s="101"/>
      <c r="G53" s="101"/>
      <c r="H53" s="101"/>
      <c r="I53" s="9"/>
      <c r="J53" s="9"/>
      <c r="K53" s="9"/>
      <c r="L53" s="9"/>
      <c r="M53" s="9"/>
      <c r="N53" s="9"/>
    </row>
    <row r="54" spans="2:14" ht="15.65" hidden="1" x14ac:dyDescent="0.3">
      <c r="B54" s="8" t="s">
        <v>21</v>
      </c>
      <c r="C54" s="101"/>
      <c r="D54" s="101"/>
      <c r="E54" s="101"/>
      <c r="F54" s="101"/>
      <c r="G54" s="101"/>
      <c r="H54" s="101"/>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8CF52A-B22C-4400-A811-47EF4DB2318E}">
  <sheetPr>
    <pageSetUpPr fitToPage="1"/>
  </sheetPr>
  <dimension ref="B1:U55"/>
  <sheetViews>
    <sheetView topLeftCell="A4" zoomScaleNormal="100" zoomScaleSheetLayoutView="100" workbookViewId="0">
      <selection activeCell="B5" sqref="B5"/>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102" t="s">
        <v>0</v>
      </c>
      <c r="C1" s="102"/>
      <c r="D1" s="102"/>
      <c r="E1" s="102"/>
      <c r="F1" s="102"/>
      <c r="G1" s="102"/>
      <c r="H1" s="102"/>
      <c r="I1" s="102"/>
      <c r="J1" s="102"/>
      <c r="K1" s="102"/>
      <c r="L1" s="102"/>
      <c r="M1" s="102"/>
      <c r="N1" s="102"/>
      <c r="O1" s="1"/>
      <c r="P1" s="1"/>
      <c r="Q1" s="1"/>
      <c r="R1" s="1"/>
      <c r="S1" s="1"/>
      <c r="T1" s="1"/>
      <c r="U1" s="1"/>
    </row>
    <row r="2" spans="2:21" ht="15.65" x14ac:dyDescent="0.3">
      <c r="B2" s="102" t="s">
        <v>1</v>
      </c>
      <c r="C2" s="102"/>
      <c r="D2" s="102"/>
      <c r="E2" s="102"/>
      <c r="F2" s="102"/>
      <c r="G2" s="102"/>
      <c r="H2" s="102"/>
      <c r="I2" s="102"/>
      <c r="J2" s="102"/>
      <c r="K2" s="102"/>
      <c r="L2" s="102"/>
      <c r="M2" s="102"/>
      <c r="N2" s="102"/>
      <c r="O2" s="1"/>
      <c r="P2" s="1"/>
      <c r="Q2" s="1"/>
      <c r="R2" s="1"/>
      <c r="S2" s="1"/>
      <c r="T2" s="1"/>
      <c r="U2" s="1"/>
    </row>
    <row r="3" spans="2:21" ht="15.65" x14ac:dyDescent="0.3">
      <c r="B3" s="102" t="s">
        <v>25</v>
      </c>
      <c r="C3" s="102"/>
      <c r="D3" s="102"/>
      <c r="E3" s="102"/>
      <c r="F3" s="102"/>
      <c r="G3" s="102"/>
      <c r="H3" s="102"/>
      <c r="I3" s="102"/>
      <c r="J3" s="102"/>
      <c r="K3" s="102"/>
      <c r="L3" s="102"/>
      <c r="M3" s="102"/>
      <c r="N3" s="102"/>
      <c r="O3" s="14"/>
      <c r="P3" s="14"/>
      <c r="Q3" s="14"/>
      <c r="R3" s="14"/>
      <c r="S3" s="14"/>
      <c r="T3" s="14"/>
      <c r="U3" s="14"/>
    </row>
    <row r="4" spans="2:21" ht="15.65" x14ac:dyDescent="0.3">
      <c r="B4" s="3" t="s">
        <v>345</v>
      </c>
      <c r="C4" s="14"/>
      <c r="D4" s="14"/>
      <c r="E4" s="14"/>
      <c r="F4" s="14"/>
      <c r="G4" s="14"/>
      <c r="H4" s="14"/>
      <c r="I4" s="14"/>
      <c r="J4" s="14"/>
      <c r="K4" s="14"/>
      <c r="L4" s="14"/>
      <c r="M4" s="14"/>
      <c r="N4" s="14"/>
      <c r="O4" s="14"/>
      <c r="P4" s="14"/>
      <c r="Q4" s="14"/>
      <c r="R4" s="14"/>
      <c r="S4" s="14"/>
      <c r="T4" s="14"/>
      <c r="U4" s="14"/>
    </row>
    <row r="5" spans="2:21" ht="15.65" x14ac:dyDescent="0.3">
      <c r="B5" s="3" t="s">
        <v>346</v>
      </c>
      <c r="C5" s="14"/>
      <c r="D5" s="14"/>
      <c r="E5" s="14"/>
      <c r="F5" s="14"/>
      <c r="G5" s="14"/>
      <c r="H5" s="14"/>
      <c r="I5" s="14"/>
      <c r="J5" s="14"/>
      <c r="K5" s="14"/>
      <c r="L5" s="14"/>
      <c r="M5" s="14"/>
      <c r="N5" s="14"/>
      <c r="O5" s="14"/>
      <c r="P5" s="14"/>
      <c r="Q5" s="14"/>
      <c r="R5" s="14"/>
      <c r="S5" s="14"/>
      <c r="T5" s="14"/>
      <c r="U5" s="14"/>
    </row>
    <row r="6" spans="2:21" ht="15.65" x14ac:dyDescent="0.3">
      <c r="B6" s="3" t="s">
        <v>28</v>
      </c>
      <c r="C6" s="14"/>
      <c r="D6" s="14"/>
      <c r="E6" s="14"/>
      <c r="F6" s="14"/>
      <c r="G6" s="14"/>
      <c r="H6" s="14"/>
      <c r="I6" s="14"/>
      <c r="J6" s="14"/>
      <c r="K6" s="14"/>
      <c r="L6" s="14"/>
      <c r="M6" s="14"/>
      <c r="N6" s="14"/>
      <c r="O6" s="14"/>
      <c r="P6" s="14"/>
      <c r="Q6" s="14"/>
      <c r="R6" s="14"/>
      <c r="S6" s="14"/>
      <c r="T6" s="14"/>
      <c r="U6" s="14"/>
    </row>
    <row r="7" spans="2:21" ht="15.65" x14ac:dyDescent="0.3">
      <c r="B7" s="3" t="s">
        <v>347</v>
      </c>
      <c r="C7" s="14"/>
      <c r="D7" s="14"/>
      <c r="E7" s="14"/>
      <c r="F7" s="14"/>
      <c r="G7" s="14"/>
      <c r="H7" s="14"/>
      <c r="I7" s="14"/>
      <c r="J7" s="14"/>
      <c r="K7" s="14"/>
      <c r="L7" s="14"/>
      <c r="M7" s="14"/>
      <c r="N7" s="14"/>
      <c r="O7" s="14"/>
      <c r="P7" s="14"/>
      <c r="Q7" s="14"/>
      <c r="R7" s="14"/>
      <c r="S7" s="14"/>
      <c r="T7" s="14"/>
      <c r="U7" s="14"/>
    </row>
    <row r="9" spans="2:21" ht="15.65" x14ac:dyDescent="0.3">
      <c r="B9" s="4" t="s">
        <v>3</v>
      </c>
      <c r="C9" s="2"/>
      <c r="D9" s="5"/>
      <c r="E9" s="5"/>
      <c r="F9" s="5"/>
      <c r="G9" s="5"/>
      <c r="H9" s="5"/>
      <c r="I9" s="5"/>
      <c r="J9" s="5"/>
      <c r="K9" s="5"/>
      <c r="L9" s="5"/>
      <c r="M9" s="5"/>
      <c r="N9" s="5"/>
      <c r="O9" s="2"/>
      <c r="P9" s="2"/>
      <c r="Q9" s="2"/>
      <c r="R9" s="2"/>
      <c r="S9" s="2"/>
      <c r="T9" s="2"/>
      <c r="U9" s="2"/>
    </row>
    <row r="10" spans="2:21" ht="15.65" x14ac:dyDescent="0.3">
      <c r="B10" s="103" t="s">
        <v>348</v>
      </c>
      <c r="C10" s="103"/>
      <c r="D10" s="103"/>
      <c r="E10" s="103"/>
      <c r="F10" s="103"/>
      <c r="G10" s="103"/>
      <c r="H10" s="103"/>
      <c r="I10" s="103"/>
      <c r="J10" s="103"/>
      <c r="K10" s="103"/>
      <c r="L10" s="103"/>
      <c r="M10" s="103"/>
      <c r="N10" s="103"/>
      <c r="O10" s="2"/>
      <c r="P10" s="2"/>
      <c r="Q10" s="2"/>
      <c r="R10" s="2"/>
      <c r="S10" s="2"/>
      <c r="T10" s="2"/>
      <c r="U10" s="2"/>
    </row>
    <row r="11" spans="2:21" ht="15.65" x14ac:dyDescent="0.3">
      <c r="B11" s="103"/>
      <c r="C11" s="103"/>
      <c r="D11" s="103"/>
      <c r="E11" s="103"/>
      <c r="F11" s="103"/>
      <c r="G11" s="103"/>
      <c r="H11" s="103"/>
      <c r="I11" s="103"/>
      <c r="J11" s="103"/>
      <c r="K11" s="103"/>
      <c r="L11" s="103"/>
      <c r="M11" s="103"/>
      <c r="N11" s="103"/>
      <c r="O11" s="2"/>
      <c r="P11" s="2"/>
      <c r="Q11" s="2"/>
      <c r="R11" s="2"/>
      <c r="S11" s="2"/>
      <c r="T11" s="2"/>
      <c r="U11" s="2"/>
    </row>
    <row r="12" spans="2:21" ht="15.65" x14ac:dyDescent="0.3">
      <c r="B12" s="103"/>
      <c r="C12" s="103"/>
      <c r="D12" s="103"/>
      <c r="E12" s="103"/>
      <c r="F12" s="103"/>
      <c r="G12" s="103"/>
      <c r="H12" s="103"/>
      <c r="I12" s="103"/>
      <c r="J12" s="103"/>
      <c r="K12" s="103"/>
      <c r="L12" s="103"/>
      <c r="M12" s="103"/>
      <c r="N12" s="103"/>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4"/>
      <c r="E14" s="14"/>
      <c r="F14" s="14"/>
      <c r="G14" s="14"/>
      <c r="H14" s="14"/>
      <c r="I14" s="6" t="s">
        <v>4</v>
      </c>
      <c r="J14" s="6" t="s">
        <v>4</v>
      </c>
      <c r="K14" s="6" t="s">
        <v>4</v>
      </c>
      <c r="L14" s="6" t="s">
        <v>4</v>
      </c>
      <c r="M14" s="6" t="s">
        <v>4</v>
      </c>
      <c r="N14" s="6" t="s">
        <v>4</v>
      </c>
      <c r="O14" s="2"/>
      <c r="P14" s="2"/>
      <c r="Q14" s="2"/>
      <c r="R14" s="2"/>
      <c r="S14" s="2"/>
      <c r="T14" s="2"/>
      <c r="U14" s="2"/>
    </row>
    <row r="15" spans="2:21" ht="16.3" thickBot="1" x14ac:dyDescent="0.35">
      <c r="B15" s="4" t="s">
        <v>5</v>
      </c>
      <c r="C15" s="1"/>
      <c r="D15" s="14"/>
      <c r="E15" s="14"/>
      <c r="F15" s="14"/>
      <c r="G15" s="14"/>
      <c r="H15" s="14"/>
      <c r="I15" s="7" t="s">
        <v>6</v>
      </c>
      <c r="J15" s="7" t="s">
        <v>7</v>
      </c>
      <c r="K15" s="7" t="s">
        <v>8</v>
      </c>
      <c r="L15" s="7" t="s">
        <v>9</v>
      </c>
      <c r="M15" s="7" t="s">
        <v>10</v>
      </c>
      <c r="N15" s="7" t="s">
        <v>11</v>
      </c>
      <c r="O15" s="2"/>
      <c r="P15" s="2"/>
      <c r="Q15" s="2"/>
      <c r="R15" s="2"/>
      <c r="S15" s="2"/>
      <c r="T15" s="2"/>
      <c r="U15" s="2"/>
    </row>
    <row r="17" spans="2:21" ht="15.05" customHeight="1" x14ac:dyDescent="0.3">
      <c r="B17" s="8" t="s">
        <v>12</v>
      </c>
      <c r="C17" s="101" t="s">
        <v>349</v>
      </c>
      <c r="D17" s="101"/>
      <c r="E17" s="101"/>
      <c r="F17" s="101"/>
      <c r="G17" s="101"/>
      <c r="H17" s="101"/>
      <c r="I17" s="97">
        <v>7.89</v>
      </c>
      <c r="J17" s="97">
        <f>3.12+2.08+0.05</f>
        <v>5.25</v>
      </c>
      <c r="K17" s="97">
        <v>3.12</v>
      </c>
      <c r="L17" s="97">
        <v>3.12</v>
      </c>
      <c r="M17" s="97">
        <v>3.12</v>
      </c>
      <c r="N17" s="97">
        <v>3.12</v>
      </c>
      <c r="O17" s="5"/>
      <c r="P17" s="5"/>
      <c r="Q17" s="5"/>
      <c r="R17" s="5"/>
      <c r="S17" s="5"/>
      <c r="T17" s="5"/>
      <c r="U17" s="5"/>
    </row>
    <row r="18" spans="2:21" ht="15.65" x14ac:dyDescent="0.3">
      <c r="B18" s="8" t="s">
        <v>13</v>
      </c>
      <c r="C18" s="101" t="s">
        <v>350</v>
      </c>
      <c r="D18" s="101"/>
      <c r="E18" s="101"/>
      <c r="F18" s="101"/>
      <c r="G18" s="101"/>
      <c r="H18" s="101"/>
      <c r="I18" s="98">
        <v>1.77</v>
      </c>
      <c r="J18" s="98">
        <f>2.21+1.47+0.01</f>
        <v>3.6899999999999995</v>
      </c>
      <c r="K18" s="98">
        <v>2.21</v>
      </c>
      <c r="L18" s="98">
        <v>2.21</v>
      </c>
      <c r="M18" s="98">
        <v>2.21</v>
      </c>
      <c r="N18" s="98">
        <v>2.21</v>
      </c>
      <c r="O18" s="5"/>
      <c r="P18" s="5"/>
      <c r="Q18" s="5"/>
      <c r="R18" s="5"/>
      <c r="S18" s="5"/>
      <c r="T18" s="5"/>
      <c r="U18" s="5"/>
    </row>
    <row r="19" spans="2:21" ht="15.65" x14ac:dyDescent="0.3">
      <c r="B19" s="8" t="s">
        <v>14</v>
      </c>
      <c r="C19" s="101" t="s">
        <v>351</v>
      </c>
      <c r="D19" s="101"/>
      <c r="E19" s="101"/>
      <c r="F19" s="101"/>
      <c r="G19" s="101"/>
      <c r="H19" s="101"/>
      <c r="I19" s="98">
        <v>798.65</v>
      </c>
      <c r="J19" s="98">
        <f>1034.61+689.74+0</f>
        <v>1724.35</v>
      </c>
      <c r="K19" s="98">
        <v>1034.6099999999999</v>
      </c>
      <c r="L19" s="98">
        <v>1034.6099999999999</v>
      </c>
      <c r="M19" s="98">
        <v>1034.6099999999999</v>
      </c>
      <c r="N19" s="98">
        <v>1034.6099999999999</v>
      </c>
      <c r="O19" s="5"/>
      <c r="P19" s="5"/>
      <c r="Q19" s="5"/>
      <c r="R19" s="5"/>
      <c r="S19" s="5"/>
      <c r="T19" s="5"/>
      <c r="U19" s="5"/>
    </row>
    <row r="20" spans="2:21" ht="15.65" hidden="1" x14ac:dyDescent="0.3">
      <c r="B20" s="8" t="s">
        <v>15</v>
      </c>
      <c r="C20" s="107"/>
      <c r="D20" s="108"/>
      <c r="E20" s="108"/>
      <c r="F20" s="108"/>
      <c r="G20" s="108"/>
      <c r="H20" s="109"/>
      <c r="I20" s="82"/>
      <c r="J20" s="82"/>
      <c r="K20" s="82"/>
      <c r="L20" s="82"/>
      <c r="M20" s="39"/>
      <c r="N20" s="39"/>
      <c r="O20" s="5"/>
      <c r="P20" s="5"/>
      <c r="Q20" s="5"/>
      <c r="R20" s="5"/>
      <c r="S20" s="5"/>
      <c r="T20" s="5"/>
      <c r="U20" s="5"/>
    </row>
    <row r="21" spans="2:21" ht="15.65" hidden="1" x14ac:dyDescent="0.3">
      <c r="B21" s="8" t="s">
        <v>16</v>
      </c>
      <c r="C21" s="107"/>
      <c r="D21" s="108"/>
      <c r="E21" s="108"/>
      <c r="F21" s="108"/>
      <c r="G21" s="108"/>
      <c r="H21" s="109"/>
      <c r="I21" s="81"/>
      <c r="J21" s="81"/>
      <c r="K21" s="81"/>
      <c r="L21" s="81"/>
      <c r="M21" s="81"/>
      <c r="N21" s="81"/>
      <c r="O21" s="5"/>
      <c r="P21" s="5"/>
      <c r="Q21" s="5"/>
      <c r="R21" s="5"/>
      <c r="S21" s="5"/>
      <c r="T21" s="5"/>
      <c r="U21" s="5"/>
    </row>
    <row r="22" spans="2:21" ht="15.65" hidden="1" x14ac:dyDescent="0.3">
      <c r="B22" s="8" t="s">
        <v>17</v>
      </c>
      <c r="C22" s="101"/>
      <c r="D22" s="101"/>
      <c r="E22" s="101"/>
      <c r="F22" s="101"/>
      <c r="G22" s="101"/>
      <c r="H22" s="101"/>
      <c r="I22" s="9"/>
      <c r="J22" s="9"/>
      <c r="K22" s="9"/>
      <c r="L22" s="9"/>
      <c r="M22" s="9"/>
      <c r="N22" s="9"/>
      <c r="O22" s="5"/>
      <c r="P22" s="5"/>
      <c r="Q22" s="5"/>
      <c r="R22" s="5"/>
      <c r="S22" s="5"/>
      <c r="T22" s="5"/>
      <c r="U22" s="5"/>
    </row>
    <row r="23" spans="2:21" ht="15.65" hidden="1" x14ac:dyDescent="0.3">
      <c r="B23" s="8" t="s">
        <v>18</v>
      </c>
      <c r="C23" s="101"/>
      <c r="D23" s="101"/>
      <c r="E23" s="101"/>
      <c r="F23" s="101"/>
      <c r="G23" s="101"/>
      <c r="H23" s="101"/>
      <c r="I23" s="9"/>
      <c r="J23" s="9"/>
      <c r="K23" s="9"/>
      <c r="L23" s="9"/>
      <c r="M23" s="9"/>
      <c r="N23" s="9"/>
      <c r="O23" s="5"/>
      <c r="P23" s="5"/>
      <c r="Q23" s="5"/>
      <c r="R23" s="5"/>
      <c r="S23" s="5"/>
      <c r="T23" s="5"/>
      <c r="U23" s="5"/>
    </row>
    <row r="24" spans="2:21" ht="15.65" hidden="1" x14ac:dyDescent="0.3">
      <c r="B24" s="8" t="s">
        <v>19</v>
      </c>
      <c r="C24" s="101"/>
      <c r="D24" s="101"/>
      <c r="E24" s="101"/>
      <c r="F24" s="101"/>
      <c r="G24" s="101"/>
      <c r="H24" s="101"/>
      <c r="I24" s="9"/>
      <c r="J24" s="9"/>
      <c r="K24" s="9"/>
      <c r="L24" s="9"/>
      <c r="M24" s="9"/>
      <c r="N24" s="9"/>
      <c r="O24" s="5"/>
      <c r="P24" s="5"/>
      <c r="Q24" s="5"/>
      <c r="R24" s="5"/>
      <c r="S24" s="5"/>
      <c r="T24" s="5"/>
      <c r="U24" s="5"/>
    </row>
    <row r="25" spans="2:21" ht="15.65" hidden="1" x14ac:dyDescent="0.3">
      <c r="B25" s="8" t="s">
        <v>20</v>
      </c>
      <c r="C25" s="101"/>
      <c r="D25" s="101"/>
      <c r="E25" s="101"/>
      <c r="F25" s="101"/>
      <c r="G25" s="101"/>
      <c r="H25" s="101"/>
      <c r="I25" s="9"/>
      <c r="J25" s="9"/>
      <c r="K25" s="9"/>
      <c r="L25" s="9"/>
      <c r="M25" s="9"/>
      <c r="N25" s="9"/>
      <c r="O25" s="5"/>
      <c r="P25" s="5"/>
      <c r="Q25" s="5"/>
      <c r="R25" s="5"/>
      <c r="S25" s="5"/>
      <c r="T25" s="5"/>
      <c r="U25" s="5"/>
    </row>
    <row r="26" spans="2:21" ht="15.65" hidden="1" x14ac:dyDescent="0.3">
      <c r="B26" s="8" t="s">
        <v>21</v>
      </c>
      <c r="C26" s="101"/>
      <c r="D26" s="101"/>
      <c r="E26" s="101"/>
      <c r="F26" s="101"/>
      <c r="G26" s="101"/>
      <c r="H26" s="101"/>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4</v>
      </c>
      <c r="I28" s="6" t="s">
        <v>4</v>
      </c>
      <c r="J28" s="6" t="s">
        <v>4</v>
      </c>
      <c r="K28" s="6" t="s">
        <v>4</v>
      </c>
      <c r="L28" s="6" t="s">
        <v>4</v>
      </c>
      <c r="M28" s="6" t="s">
        <v>4</v>
      </c>
      <c r="N28" s="6" t="s">
        <v>4</v>
      </c>
      <c r="O28" s="5"/>
      <c r="P28" s="5"/>
      <c r="Q28" s="5"/>
      <c r="R28" s="5"/>
      <c r="S28" s="5"/>
      <c r="T28" s="5"/>
      <c r="U28" s="5"/>
    </row>
    <row r="29" spans="2:21" ht="16.3" thickBot="1" x14ac:dyDescent="0.35">
      <c r="B29" s="4" t="s">
        <v>22</v>
      </c>
      <c r="C29" s="2"/>
      <c r="D29" s="5"/>
      <c r="E29" s="5"/>
      <c r="F29" s="5"/>
      <c r="G29" s="5"/>
      <c r="H29" s="7" t="s">
        <v>23</v>
      </c>
      <c r="I29" s="7" t="s">
        <v>6</v>
      </c>
      <c r="J29" s="7" t="s">
        <v>7</v>
      </c>
      <c r="K29" s="7" t="s">
        <v>8</v>
      </c>
      <c r="L29" s="7" t="s">
        <v>9</v>
      </c>
      <c r="M29" s="7" t="s">
        <v>10</v>
      </c>
      <c r="N29" s="7" t="s">
        <v>11</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05" customHeight="1" x14ac:dyDescent="0.3">
      <c r="B31" s="8" t="s">
        <v>12</v>
      </c>
      <c r="C31" s="107" t="s">
        <v>352</v>
      </c>
      <c r="D31" s="108"/>
      <c r="E31" s="108"/>
      <c r="F31" s="108"/>
      <c r="G31" s="109"/>
      <c r="H31" s="99">
        <v>0</v>
      </c>
      <c r="I31" s="82">
        <v>2</v>
      </c>
      <c r="J31" s="82">
        <v>2</v>
      </c>
      <c r="K31" s="82">
        <v>3</v>
      </c>
      <c r="L31" s="82">
        <v>3</v>
      </c>
      <c r="M31" s="82">
        <v>3</v>
      </c>
      <c r="N31" s="82">
        <v>3</v>
      </c>
      <c r="O31" s="2"/>
      <c r="P31" s="2"/>
      <c r="Q31" s="2"/>
      <c r="R31" s="2"/>
      <c r="S31" s="2"/>
      <c r="T31" s="2"/>
      <c r="U31" s="2"/>
    </row>
    <row r="32" spans="2:21" ht="15.65" hidden="1" x14ac:dyDescent="0.3">
      <c r="B32" s="8" t="s">
        <v>13</v>
      </c>
      <c r="C32" s="107"/>
      <c r="D32" s="108"/>
      <c r="E32" s="108"/>
      <c r="F32" s="108"/>
      <c r="G32" s="109"/>
      <c r="H32" s="82"/>
      <c r="I32" s="95"/>
      <c r="J32" s="95"/>
      <c r="K32" s="95"/>
      <c r="L32" s="95"/>
      <c r="M32" s="84"/>
      <c r="N32" s="84"/>
      <c r="O32" s="2"/>
      <c r="P32" s="2"/>
      <c r="Q32" s="2"/>
      <c r="R32" s="2"/>
      <c r="S32" s="2"/>
      <c r="T32" s="2"/>
      <c r="U32" s="2"/>
    </row>
    <row r="33" spans="2:14" ht="15.65" hidden="1" x14ac:dyDescent="0.3">
      <c r="B33" s="8" t="s">
        <v>14</v>
      </c>
      <c r="C33" s="107"/>
      <c r="D33" s="108"/>
      <c r="E33" s="108"/>
      <c r="F33" s="108"/>
      <c r="G33" s="109"/>
      <c r="H33" s="82"/>
      <c r="I33" s="81"/>
      <c r="J33" s="81"/>
      <c r="K33" s="81"/>
      <c r="L33" s="81"/>
      <c r="M33" s="84"/>
      <c r="N33" s="84"/>
    </row>
    <row r="34" spans="2:14" ht="15.65" hidden="1" x14ac:dyDescent="0.3">
      <c r="B34" s="8" t="s">
        <v>15</v>
      </c>
      <c r="C34" s="107"/>
      <c r="D34" s="108"/>
      <c r="E34" s="108"/>
      <c r="F34" s="108"/>
      <c r="G34" s="109"/>
      <c r="H34" s="82"/>
      <c r="I34" s="85"/>
      <c r="J34" s="85"/>
      <c r="K34" s="85"/>
      <c r="L34" s="85"/>
      <c r="M34" s="85"/>
      <c r="N34" s="85"/>
    </row>
    <row r="35" spans="2:14" ht="15.65" hidden="1" x14ac:dyDescent="0.3">
      <c r="B35" s="8" t="s">
        <v>16</v>
      </c>
      <c r="C35" s="107"/>
      <c r="D35" s="108"/>
      <c r="E35" s="108"/>
      <c r="F35" s="108"/>
      <c r="G35" s="109"/>
      <c r="H35" s="82"/>
      <c r="I35" s="81"/>
      <c r="J35" s="81"/>
      <c r="K35" s="81"/>
      <c r="L35" s="81"/>
      <c r="M35" s="81"/>
      <c r="N35" s="81"/>
    </row>
    <row r="36" spans="2:14" ht="15.65" hidden="1" x14ac:dyDescent="0.3">
      <c r="B36" s="8" t="s">
        <v>17</v>
      </c>
      <c r="C36" s="104"/>
      <c r="D36" s="105"/>
      <c r="E36" s="105"/>
      <c r="F36" s="105"/>
      <c r="G36" s="106"/>
      <c r="H36" s="13"/>
      <c r="I36" s="9"/>
      <c r="J36" s="9"/>
      <c r="K36" s="9"/>
      <c r="L36" s="9"/>
      <c r="M36" s="9"/>
      <c r="N36" s="9"/>
    </row>
    <row r="37" spans="2:14" ht="15.65" hidden="1" x14ac:dyDescent="0.3">
      <c r="B37" s="8" t="s">
        <v>18</v>
      </c>
      <c r="C37" s="104"/>
      <c r="D37" s="105"/>
      <c r="E37" s="105"/>
      <c r="F37" s="105"/>
      <c r="G37" s="106"/>
      <c r="H37" s="13"/>
      <c r="I37" s="9"/>
      <c r="J37" s="9"/>
      <c r="K37" s="9"/>
      <c r="L37" s="9"/>
      <c r="M37" s="9"/>
      <c r="N37" s="9"/>
    </row>
    <row r="38" spans="2:14" ht="15.65" hidden="1" x14ac:dyDescent="0.3">
      <c r="B38" s="8" t="s">
        <v>19</v>
      </c>
      <c r="C38" s="104"/>
      <c r="D38" s="105"/>
      <c r="E38" s="105"/>
      <c r="F38" s="105"/>
      <c r="G38" s="106"/>
      <c r="H38" s="13"/>
      <c r="I38" s="9"/>
      <c r="J38" s="9"/>
      <c r="K38" s="9"/>
      <c r="L38" s="9"/>
      <c r="M38" s="9"/>
      <c r="N38" s="9"/>
    </row>
    <row r="39" spans="2:14" ht="15.65" hidden="1" x14ac:dyDescent="0.3">
      <c r="B39" s="8" t="s">
        <v>20</v>
      </c>
      <c r="C39" s="104"/>
      <c r="D39" s="105"/>
      <c r="E39" s="105"/>
      <c r="F39" s="105"/>
      <c r="G39" s="106"/>
      <c r="H39" s="13"/>
      <c r="I39" s="9"/>
      <c r="J39" s="9"/>
      <c r="K39" s="9"/>
      <c r="L39" s="9"/>
      <c r="M39" s="9"/>
      <c r="N39" s="9"/>
    </row>
    <row r="40" spans="2:14" ht="15.65" hidden="1" x14ac:dyDescent="0.3">
      <c r="B40" s="8" t="s">
        <v>21</v>
      </c>
      <c r="C40" s="104"/>
      <c r="D40" s="105"/>
      <c r="E40" s="105"/>
      <c r="F40" s="105"/>
      <c r="G40" s="106"/>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4</v>
      </c>
      <c r="J42" s="6" t="s">
        <v>4</v>
      </c>
      <c r="K42" s="6" t="s">
        <v>4</v>
      </c>
      <c r="L42" s="6" t="s">
        <v>4</v>
      </c>
      <c r="M42" s="6" t="s">
        <v>4</v>
      </c>
      <c r="N42" s="6" t="s">
        <v>4</v>
      </c>
    </row>
    <row r="43" spans="2:14" ht="16.3" thickBot="1" x14ac:dyDescent="0.35">
      <c r="B43" s="4" t="s">
        <v>24</v>
      </c>
      <c r="C43" s="2"/>
      <c r="D43" s="2"/>
      <c r="E43" s="2"/>
      <c r="F43" s="2"/>
      <c r="G43" s="5"/>
      <c r="H43" s="5"/>
      <c r="I43" s="7" t="s">
        <v>6</v>
      </c>
      <c r="J43" s="7" t="s">
        <v>7</v>
      </c>
      <c r="K43" s="7" t="s">
        <v>8</v>
      </c>
      <c r="L43" s="7" t="s">
        <v>9</v>
      </c>
      <c r="M43" s="7" t="s">
        <v>10</v>
      </c>
      <c r="N43" s="7" t="s">
        <v>11</v>
      </c>
    </row>
    <row r="44" spans="2:14" ht="15.65" x14ac:dyDescent="0.3">
      <c r="B44" s="2"/>
      <c r="C44" s="2"/>
      <c r="D44" s="2"/>
      <c r="E44" s="2"/>
      <c r="F44" s="2"/>
      <c r="G44" s="5"/>
      <c r="H44" s="5"/>
      <c r="I44" s="5"/>
      <c r="J44" s="5"/>
      <c r="K44" s="5"/>
      <c r="L44" s="5"/>
      <c r="M44" s="5"/>
      <c r="N44" s="5"/>
    </row>
    <row r="45" spans="2:14" ht="15.05" customHeight="1" x14ac:dyDescent="0.3">
      <c r="B45" s="8" t="s">
        <v>12</v>
      </c>
      <c r="C45" s="101" t="s">
        <v>353</v>
      </c>
      <c r="D45" s="101"/>
      <c r="E45" s="101"/>
      <c r="F45" s="101"/>
      <c r="G45" s="101"/>
      <c r="H45" s="101"/>
      <c r="I45" s="82">
        <v>6</v>
      </c>
      <c r="J45" s="82">
        <v>6</v>
      </c>
      <c r="K45" s="82">
        <v>3</v>
      </c>
      <c r="L45" s="82">
        <v>3</v>
      </c>
      <c r="M45" s="82">
        <v>3</v>
      </c>
      <c r="N45" s="82">
        <v>3</v>
      </c>
    </row>
    <row r="46" spans="2:14" ht="15.65" hidden="1" x14ac:dyDescent="0.3">
      <c r="B46" s="8" t="s">
        <v>13</v>
      </c>
      <c r="C46" s="101"/>
      <c r="D46" s="101"/>
      <c r="E46" s="101"/>
      <c r="F46" s="101"/>
      <c r="G46" s="101"/>
      <c r="H46" s="101"/>
      <c r="I46" s="81"/>
      <c r="J46" s="81"/>
      <c r="K46" s="81"/>
      <c r="L46" s="81"/>
      <c r="M46" s="96"/>
      <c r="N46" s="96"/>
    </row>
    <row r="47" spans="2:14" ht="15.65" hidden="1" x14ac:dyDescent="0.3">
      <c r="B47" s="8" t="s">
        <v>14</v>
      </c>
      <c r="C47" s="101"/>
      <c r="D47" s="101"/>
      <c r="E47" s="101"/>
      <c r="F47" s="101"/>
      <c r="G47" s="101"/>
      <c r="H47" s="101"/>
      <c r="I47" s="81"/>
      <c r="J47" s="81"/>
      <c r="K47" s="81"/>
      <c r="L47" s="81"/>
      <c r="M47" s="86"/>
      <c r="N47" s="86"/>
    </row>
    <row r="48" spans="2:14" ht="15.65" hidden="1" x14ac:dyDescent="0.3">
      <c r="B48" s="8" t="s">
        <v>15</v>
      </c>
      <c r="C48" s="101"/>
      <c r="D48" s="101"/>
      <c r="E48" s="101"/>
      <c r="F48" s="101"/>
      <c r="G48" s="101"/>
      <c r="H48" s="101"/>
      <c r="I48" s="81"/>
      <c r="J48" s="81"/>
      <c r="K48" s="81"/>
      <c r="L48" s="81"/>
      <c r="M48" s="86"/>
      <c r="N48" s="86"/>
    </row>
    <row r="49" spans="2:14" ht="15.65" hidden="1" x14ac:dyDescent="0.3">
      <c r="B49" s="8" t="s">
        <v>16</v>
      </c>
      <c r="C49" s="101"/>
      <c r="D49" s="101"/>
      <c r="E49" s="101"/>
      <c r="F49" s="101"/>
      <c r="G49" s="101"/>
      <c r="H49" s="101"/>
      <c r="I49" s="81"/>
      <c r="J49" s="81"/>
      <c r="K49" s="81"/>
      <c r="L49" s="81"/>
      <c r="M49" s="81"/>
      <c r="N49" s="81"/>
    </row>
    <row r="50" spans="2:14" ht="15.65" hidden="1" x14ac:dyDescent="0.3">
      <c r="B50" s="8" t="s">
        <v>17</v>
      </c>
      <c r="C50" s="101"/>
      <c r="D50" s="101"/>
      <c r="E50" s="101"/>
      <c r="F50" s="101"/>
      <c r="G50" s="101"/>
      <c r="H50" s="101"/>
      <c r="I50" s="9"/>
      <c r="J50" s="9"/>
      <c r="K50" s="9"/>
      <c r="L50" s="9"/>
      <c r="M50" s="9"/>
      <c r="N50" s="9"/>
    </row>
    <row r="51" spans="2:14" ht="15.65" hidden="1" x14ac:dyDescent="0.3">
      <c r="B51" s="8" t="s">
        <v>18</v>
      </c>
      <c r="C51" s="101"/>
      <c r="D51" s="101"/>
      <c r="E51" s="101"/>
      <c r="F51" s="101"/>
      <c r="G51" s="101"/>
      <c r="H51" s="101"/>
      <c r="I51" s="9"/>
      <c r="J51" s="9"/>
      <c r="K51" s="9"/>
      <c r="L51" s="9"/>
      <c r="M51" s="9"/>
      <c r="N51" s="9"/>
    </row>
    <row r="52" spans="2:14" ht="15.65" hidden="1" x14ac:dyDescent="0.3">
      <c r="B52" s="8" t="s">
        <v>19</v>
      </c>
      <c r="C52" s="101"/>
      <c r="D52" s="101"/>
      <c r="E52" s="101"/>
      <c r="F52" s="101"/>
      <c r="G52" s="101"/>
      <c r="H52" s="101"/>
      <c r="I52" s="9"/>
      <c r="J52" s="9"/>
      <c r="K52" s="9"/>
      <c r="L52" s="9"/>
      <c r="M52" s="9"/>
      <c r="N52" s="9"/>
    </row>
    <row r="53" spans="2:14" ht="15.65" hidden="1" x14ac:dyDescent="0.3">
      <c r="B53" s="8" t="s">
        <v>20</v>
      </c>
      <c r="C53" s="101"/>
      <c r="D53" s="101"/>
      <c r="E53" s="101"/>
      <c r="F53" s="101"/>
      <c r="G53" s="101"/>
      <c r="H53" s="101"/>
      <c r="I53" s="9"/>
      <c r="J53" s="9"/>
      <c r="K53" s="9"/>
      <c r="L53" s="9"/>
      <c r="M53" s="9"/>
      <c r="N53" s="9"/>
    </row>
    <row r="54" spans="2:14" ht="15.65" hidden="1" x14ac:dyDescent="0.3">
      <c r="B54" s="8" t="s">
        <v>21</v>
      </c>
      <c r="C54" s="101"/>
      <c r="D54" s="101"/>
      <c r="E54" s="101"/>
      <c r="F54" s="101"/>
      <c r="G54" s="101"/>
      <c r="H54" s="101"/>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E06B34-4C2C-4B0F-9B71-C738C265B591}">
  <sheetPr>
    <pageSetUpPr fitToPage="1"/>
  </sheetPr>
  <dimension ref="B1:U55"/>
  <sheetViews>
    <sheetView zoomScaleNormal="100" zoomScaleSheetLayoutView="100" workbookViewId="0">
      <selection activeCell="B5" sqref="B5"/>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102" t="s">
        <v>0</v>
      </c>
      <c r="C1" s="102"/>
      <c r="D1" s="102"/>
      <c r="E1" s="102"/>
      <c r="F1" s="102"/>
      <c r="G1" s="102"/>
      <c r="H1" s="102"/>
      <c r="I1" s="102"/>
      <c r="J1" s="102"/>
      <c r="K1" s="102"/>
      <c r="L1" s="102"/>
      <c r="M1" s="102"/>
      <c r="N1" s="102"/>
      <c r="O1" s="1"/>
      <c r="P1" s="1"/>
      <c r="Q1" s="1"/>
      <c r="R1" s="1"/>
      <c r="S1" s="1"/>
      <c r="T1" s="1"/>
      <c r="U1" s="1"/>
    </row>
    <row r="2" spans="2:21" ht="15.65" x14ac:dyDescent="0.3">
      <c r="B2" s="102" t="s">
        <v>1</v>
      </c>
      <c r="C2" s="102"/>
      <c r="D2" s="102"/>
      <c r="E2" s="102"/>
      <c r="F2" s="102"/>
      <c r="G2" s="102"/>
      <c r="H2" s="102"/>
      <c r="I2" s="102"/>
      <c r="J2" s="102"/>
      <c r="K2" s="102"/>
      <c r="L2" s="102"/>
      <c r="M2" s="102"/>
      <c r="N2" s="102"/>
      <c r="O2" s="1"/>
      <c r="P2" s="1"/>
      <c r="Q2" s="1"/>
      <c r="R2" s="1"/>
      <c r="S2" s="1"/>
      <c r="T2" s="1"/>
      <c r="U2" s="1"/>
    </row>
    <row r="3" spans="2:21" ht="15.65" x14ac:dyDescent="0.3">
      <c r="B3" s="102" t="s">
        <v>25</v>
      </c>
      <c r="C3" s="102"/>
      <c r="D3" s="102"/>
      <c r="E3" s="102"/>
      <c r="F3" s="102"/>
      <c r="G3" s="102"/>
      <c r="H3" s="102"/>
      <c r="I3" s="102"/>
      <c r="J3" s="102"/>
      <c r="K3" s="102"/>
      <c r="L3" s="102"/>
      <c r="M3" s="102"/>
      <c r="N3" s="102"/>
      <c r="O3" s="14"/>
      <c r="P3" s="14"/>
      <c r="Q3" s="14"/>
      <c r="R3" s="14"/>
      <c r="S3" s="14"/>
      <c r="T3" s="14"/>
      <c r="U3" s="14"/>
    </row>
    <row r="4" spans="2:21" ht="15.65" x14ac:dyDescent="0.3">
      <c r="B4" s="3" t="s">
        <v>354</v>
      </c>
      <c r="C4" s="14"/>
      <c r="D4" s="14"/>
      <c r="E4" s="14"/>
      <c r="F4" s="14"/>
      <c r="G4" s="14"/>
      <c r="H4" s="14"/>
      <c r="I4" s="14"/>
      <c r="J4" s="14"/>
      <c r="K4" s="14"/>
      <c r="L4" s="14"/>
      <c r="M4" s="14"/>
      <c r="N4" s="14"/>
      <c r="O4" s="14"/>
      <c r="P4" s="14"/>
      <c r="Q4" s="14"/>
      <c r="R4" s="14"/>
      <c r="S4" s="14"/>
      <c r="T4" s="14"/>
      <c r="U4" s="14"/>
    </row>
    <row r="5" spans="2:21" ht="15.65" x14ac:dyDescent="0.3">
      <c r="B5" s="3" t="s">
        <v>355</v>
      </c>
      <c r="C5" s="14"/>
      <c r="D5" s="14"/>
      <c r="E5" s="14"/>
      <c r="F5" s="14"/>
      <c r="G5" s="14"/>
      <c r="H5" s="14"/>
      <c r="I5" s="14"/>
      <c r="J5" s="14"/>
      <c r="K5" s="14"/>
      <c r="L5" s="14"/>
      <c r="M5" s="14"/>
      <c r="N5" s="14"/>
      <c r="O5" s="14"/>
      <c r="P5" s="14"/>
      <c r="Q5" s="14"/>
      <c r="R5" s="14"/>
      <c r="S5" s="14"/>
      <c r="T5" s="14"/>
      <c r="U5" s="14"/>
    </row>
    <row r="6" spans="2:21" ht="15.65" x14ac:dyDescent="0.3">
      <c r="B6" s="3" t="s">
        <v>28</v>
      </c>
      <c r="C6" s="14"/>
      <c r="D6" s="14"/>
      <c r="E6" s="14"/>
      <c r="F6" s="14"/>
      <c r="G6" s="14"/>
      <c r="H6" s="14"/>
      <c r="I6" s="14"/>
      <c r="J6" s="14"/>
      <c r="K6" s="14"/>
      <c r="L6" s="14"/>
      <c r="M6" s="14"/>
      <c r="N6" s="14"/>
      <c r="O6" s="14"/>
      <c r="P6" s="14"/>
      <c r="Q6" s="14"/>
      <c r="R6" s="14"/>
      <c r="S6" s="14"/>
      <c r="T6" s="14"/>
      <c r="U6" s="14"/>
    </row>
    <row r="7" spans="2:21" ht="15.65" x14ac:dyDescent="0.3">
      <c r="B7" s="3" t="s">
        <v>356</v>
      </c>
      <c r="C7" s="14"/>
      <c r="D7" s="14"/>
      <c r="E7" s="14"/>
      <c r="F7" s="14"/>
      <c r="G7" s="14"/>
      <c r="H7" s="14"/>
      <c r="I7" s="14"/>
      <c r="J7" s="14"/>
      <c r="K7" s="14"/>
      <c r="L7" s="14"/>
      <c r="M7" s="14"/>
      <c r="N7" s="14"/>
      <c r="O7" s="14"/>
      <c r="P7" s="14"/>
      <c r="Q7" s="14"/>
      <c r="R7" s="14"/>
      <c r="S7" s="14"/>
      <c r="T7" s="14"/>
      <c r="U7" s="14"/>
    </row>
    <row r="9" spans="2:21" ht="15.65" x14ac:dyDescent="0.3">
      <c r="B9" s="4" t="s">
        <v>3</v>
      </c>
      <c r="C9" s="2"/>
      <c r="D9" s="5"/>
      <c r="E9" s="5"/>
      <c r="F9" s="5"/>
      <c r="G9" s="5"/>
      <c r="H9" s="5"/>
      <c r="I9" s="5"/>
      <c r="J9" s="5"/>
      <c r="K9" s="5"/>
      <c r="L9" s="5"/>
      <c r="M9" s="5"/>
      <c r="N9" s="5"/>
      <c r="O9" s="2"/>
      <c r="P9" s="2"/>
      <c r="Q9" s="2"/>
      <c r="R9" s="2"/>
      <c r="S9" s="2"/>
      <c r="T9" s="2"/>
      <c r="U9" s="2"/>
    </row>
    <row r="10" spans="2:21" ht="15.05" customHeight="1" x14ac:dyDescent="0.3">
      <c r="B10" s="103" t="s">
        <v>357</v>
      </c>
      <c r="C10" s="103"/>
      <c r="D10" s="103"/>
      <c r="E10" s="103"/>
      <c r="F10" s="103"/>
      <c r="G10" s="103"/>
      <c r="H10" s="103"/>
      <c r="I10" s="103"/>
      <c r="J10" s="103"/>
      <c r="K10" s="103"/>
      <c r="L10" s="103"/>
      <c r="M10" s="103"/>
      <c r="N10" s="103"/>
      <c r="O10" s="2"/>
      <c r="P10" s="2"/>
      <c r="Q10" s="2"/>
      <c r="R10" s="2"/>
      <c r="S10" s="2"/>
      <c r="T10" s="2"/>
      <c r="U10" s="2"/>
    </row>
    <row r="11" spans="2:21" ht="15.65" x14ac:dyDescent="0.3">
      <c r="B11" s="103"/>
      <c r="C11" s="103"/>
      <c r="D11" s="103"/>
      <c r="E11" s="103"/>
      <c r="F11" s="103"/>
      <c r="G11" s="103"/>
      <c r="H11" s="103"/>
      <c r="I11" s="103"/>
      <c r="J11" s="103"/>
      <c r="K11" s="103"/>
      <c r="L11" s="103"/>
      <c r="M11" s="103"/>
      <c r="N11" s="103"/>
      <c r="O11" s="2"/>
      <c r="P11" s="2"/>
      <c r="Q11" s="2"/>
      <c r="R11" s="2"/>
      <c r="S11" s="2"/>
      <c r="T11" s="2"/>
      <c r="U11" s="2"/>
    </row>
    <row r="12" spans="2:21" ht="15.65" x14ac:dyDescent="0.3">
      <c r="B12" s="103"/>
      <c r="C12" s="103"/>
      <c r="D12" s="103"/>
      <c r="E12" s="103"/>
      <c r="F12" s="103"/>
      <c r="G12" s="103"/>
      <c r="H12" s="103"/>
      <c r="I12" s="103"/>
      <c r="J12" s="103"/>
      <c r="K12" s="103"/>
      <c r="L12" s="103"/>
      <c r="M12" s="103"/>
      <c r="N12" s="103"/>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4"/>
      <c r="E14" s="14"/>
      <c r="F14" s="14"/>
      <c r="G14" s="14"/>
      <c r="H14" s="14"/>
      <c r="I14" s="6" t="s">
        <v>4</v>
      </c>
      <c r="J14" s="6" t="s">
        <v>4</v>
      </c>
      <c r="K14" s="6" t="s">
        <v>4</v>
      </c>
      <c r="L14" s="6" t="s">
        <v>4</v>
      </c>
      <c r="M14" s="6" t="s">
        <v>4</v>
      </c>
      <c r="N14" s="6" t="s">
        <v>4</v>
      </c>
      <c r="O14" s="2"/>
      <c r="P14" s="2"/>
      <c r="Q14" s="2"/>
      <c r="R14" s="2"/>
      <c r="S14" s="2"/>
      <c r="T14" s="2"/>
      <c r="U14" s="2"/>
    </row>
    <row r="15" spans="2:21" ht="16.3" thickBot="1" x14ac:dyDescent="0.35">
      <c r="B15" s="4" t="s">
        <v>5</v>
      </c>
      <c r="C15" s="1"/>
      <c r="D15" s="14"/>
      <c r="E15" s="14"/>
      <c r="F15" s="14"/>
      <c r="G15" s="14"/>
      <c r="H15" s="14"/>
      <c r="I15" s="7" t="s">
        <v>6</v>
      </c>
      <c r="J15" s="7" t="s">
        <v>7</v>
      </c>
      <c r="K15" s="7" t="s">
        <v>8</v>
      </c>
      <c r="L15" s="7" t="s">
        <v>9</v>
      </c>
      <c r="M15" s="7" t="s">
        <v>10</v>
      </c>
      <c r="N15" s="7" t="s">
        <v>11</v>
      </c>
      <c r="O15" s="2"/>
      <c r="P15" s="2"/>
      <c r="Q15" s="2"/>
      <c r="R15" s="2"/>
      <c r="S15" s="2"/>
      <c r="T15" s="2"/>
      <c r="U15" s="2"/>
    </row>
    <row r="17" spans="2:21" ht="15.65" x14ac:dyDescent="0.3">
      <c r="B17" s="8" t="s">
        <v>12</v>
      </c>
      <c r="C17" s="107" t="s">
        <v>358</v>
      </c>
      <c r="D17" s="108"/>
      <c r="E17" s="108"/>
      <c r="F17" s="108"/>
      <c r="G17" s="108"/>
      <c r="H17" s="109"/>
      <c r="I17" s="82">
        <v>50</v>
      </c>
      <c r="J17" s="82">
        <v>50</v>
      </c>
      <c r="K17" s="82">
        <v>50</v>
      </c>
      <c r="L17" s="82">
        <v>50</v>
      </c>
      <c r="M17" s="82">
        <v>50</v>
      </c>
      <c r="N17" s="82">
        <v>50</v>
      </c>
      <c r="O17" s="5"/>
      <c r="P17" s="5"/>
      <c r="Q17" s="5"/>
      <c r="R17" s="5"/>
      <c r="S17" s="5"/>
      <c r="T17" s="5"/>
      <c r="U17" s="5"/>
    </row>
    <row r="18" spans="2:21" ht="15.65" hidden="1" x14ac:dyDescent="0.3">
      <c r="B18" s="8" t="s">
        <v>13</v>
      </c>
      <c r="C18" s="107"/>
      <c r="D18" s="108"/>
      <c r="E18" s="108"/>
      <c r="F18" s="108"/>
      <c r="G18" s="108"/>
      <c r="H18" s="109"/>
      <c r="I18" s="81"/>
      <c r="J18" s="81"/>
      <c r="K18" s="81"/>
      <c r="L18" s="81"/>
      <c r="M18" s="81"/>
      <c r="N18" s="81"/>
      <c r="O18" s="5"/>
      <c r="P18" s="5"/>
      <c r="Q18" s="5"/>
      <c r="R18" s="5"/>
      <c r="S18" s="5"/>
      <c r="T18" s="5"/>
      <c r="U18" s="5"/>
    </row>
    <row r="19" spans="2:21" ht="15.65" hidden="1" x14ac:dyDescent="0.3">
      <c r="B19" s="8" t="s">
        <v>14</v>
      </c>
      <c r="C19" s="107"/>
      <c r="D19" s="108"/>
      <c r="E19" s="108"/>
      <c r="F19" s="108"/>
      <c r="G19" s="108"/>
      <c r="H19" s="109"/>
      <c r="I19" s="81"/>
      <c r="J19" s="81"/>
      <c r="K19" s="81"/>
      <c r="L19" s="81"/>
      <c r="M19" s="81"/>
      <c r="N19" s="81"/>
      <c r="O19" s="5"/>
      <c r="P19" s="5"/>
      <c r="Q19" s="5"/>
      <c r="R19" s="5"/>
      <c r="S19" s="5"/>
      <c r="T19" s="5"/>
      <c r="U19" s="5"/>
    </row>
    <row r="20" spans="2:21" ht="15.65" hidden="1" x14ac:dyDescent="0.3">
      <c r="B20" s="8" t="s">
        <v>15</v>
      </c>
      <c r="C20" s="107"/>
      <c r="D20" s="108"/>
      <c r="E20" s="108"/>
      <c r="F20" s="108"/>
      <c r="G20" s="108"/>
      <c r="H20" s="109"/>
      <c r="I20" s="82"/>
      <c r="J20" s="82"/>
      <c r="K20" s="82"/>
      <c r="L20" s="82"/>
      <c r="M20" s="82"/>
      <c r="N20" s="82"/>
      <c r="O20" s="5"/>
      <c r="P20" s="5"/>
      <c r="Q20" s="5"/>
      <c r="R20" s="5"/>
      <c r="S20" s="5"/>
      <c r="T20" s="5"/>
      <c r="U20" s="5"/>
    </row>
    <row r="21" spans="2:21" ht="15.65" hidden="1" x14ac:dyDescent="0.3">
      <c r="B21" s="8" t="s">
        <v>16</v>
      </c>
      <c r="C21" s="107"/>
      <c r="D21" s="108"/>
      <c r="E21" s="108"/>
      <c r="F21" s="108"/>
      <c r="G21" s="108"/>
      <c r="H21" s="109"/>
      <c r="I21" s="81"/>
      <c r="J21" s="81"/>
      <c r="K21" s="81"/>
      <c r="L21" s="81"/>
      <c r="M21" s="81"/>
      <c r="N21" s="81"/>
      <c r="O21" s="5"/>
      <c r="P21" s="5"/>
      <c r="Q21" s="5"/>
      <c r="R21" s="5"/>
      <c r="S21" s="5"/>
      <c r="T21" s="5"/>
      <c r="U21" s="5"/>
    </row>
    <row r="22" spans="2:21" ht="15.65" hidden="1" x14ac:dyDescent="0.3">
      <c r="B22" s="8" t="s">
        <v>17</v>
      </c>
      <c r="C22" s="101"/>
      <c r="D22" s="101"/>
      <c r="E22" s="101"/>
      <c r="F22" s="101"/>
      <c r="G22" s="101"/>
      <c r="H22" s="101"/>
      <c r="I22" s="9"/>
      <c r="J22" s="9"/>
      <c r="K22" s="9"/>
      <c r="L22" s="9"/>
      <c r="M22" s="9"/>
      <c r="N22" s="9"/>
      <c r="O22" s="5"/>
      <c r="P22" s="5"/>
      <c r="Q22" s="5"/>
      <c r="R22" s="5"/>
      <c r="S22" s="5"/>
      <c r="T22" s="5"/>
      <c r="U22" s="5"/>
    </row>
    <row r="23" spans="2:21" ht="15.65" hidden="1" x14ac:dyDescent="0.3">
      <c r="B23" s="8" t="s">
        <v>18</v>
      </c>
      <c r="C23" s="101"/>
      <c r="D23" s="101"/>
      <c r="E23" s="101"/>
      <c r="F23" s="101"/>
      <c r="G23" s="101"/>
      <c r="H23" s="101"/>
      <c r="I23" s="9"/>
      <c r="J23" s="9"/>
      <c r="K23" s="9"/>
      <c r="L23" s="9"/>
      <c r="M23" s="9"/>
      <c r="N23" s="9"/>
      <c r="O23" s="5"/>
      <c r="P23" s="5"/>
      <c r="Q23" s="5"/>
      <c r="R23" s="5"/>
      <c r="S23" s="5"/>
      <c r="T23" s="5"/>
      <c r="U23" s="5"/>
    </row>
    <row r="24" spans="2:21" ht="15.65" hidden="1" x14ac:dyDescent="0.3">
      <c r="B24" s="8" t="s">
        <v>19</v>
      </c>
      <c r="C24" s="101"/>
      <c r="D24" s="101"/>
      <c r="E24" s="101"/>
      <c r="F24" s="101"/>
      <c r="G24" s="101"/>
      <c r="H24" s="101"/>
      <c r="I24" s="9"/>
      <c r="J24" s="9"/>
      <c r="K24" s="9"/>
      <c r="L24" s="9"/>
      <c r="M24" s="9"/>
      <c r="N24" s="9"/>
      <c r="O24" s="5"/>
      <c r="P24" s="5"/>
      <c r="Q24" s="5"/>
      <c r="R24" s="5"/>
      <c r="S24" s="5"/>
      <c r="T24" s="5"/>
      <c r="U24" s="5"/>
    </row>
    <row r="25" spans="2:21" ht="15.65" hidden="1" x14ac:dyDescent="0.3">
      <c r="B25" s="8" t="s">
        <v>20</v>
      </c>
      <c r="C25" s="101"/>
      <c r="D25" s="101"/>
      <c r="E25" s="101"/>
      <c r="F25" s="101"/>
      <c r="G25" s="101"/>
      <c r="H25" s="101"/>
      <c r="I25" s="9"/>
      <c r="J25" s="9"/>
      <c r="K25" s="9"/>
      <c r="L25" s="9"/>
      <c r="M25" s="9"/>
      <c r="N25" s="9"/>
      <c r="O25" s="5"/>
      <c r="P25" s="5"/>
      <c r="Q25" s="5"/>
      <c r="R25" s="5"/>
      <c r="S25" s="5"/>
      <c r="T25" s="5"/>
      <c r="U25" s="5"/>
    </row>
    <row r="26" spans="2:21" ht="15.65" hidden="1" x14ac:dyDescent="0.3">
      <c r="B26" s="8" t="s">
        <v>21</v>
      </c>
      <c r="C26" s="101"/>
      <c r="D26" s="101"/>
      <c r="E26" s="101"/>
      <c r="F26" s="101"/>
      <c r="G26" s="101"/>
      <c r="H26" s="101"/>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4</v>
      </c>
      <c r="I28" s="6" t="s">
        <v>4</v>
      </c>
      <c r="J28" s="6" t="s">
        <v>4</v>
      </c>
      <c r="K28" s="6" t="s">
        <v>4</v>
      </c>
      <c r="L28" s="6" t="s">
        <v>4</v>
      </c>
      <c r="M28" s="6" t="s">
        <v>4</v>
      </c>
      <c r="N28" s="6" t="s">
        <v>4</v>
      </c>
      <c r="O28" s="5"/>
      <c r="P28" s="5"/>
      <c r="Q28" s="5"/>
      <c r="R28" s="5"/>
      <c r="S28" s="5"/>
      <c r="T28" s="5"/>
      <c r="U28" s="5"/>
    </row>
    <row r="29" spans="2:21" ht="16.3" thickBot="1" x14ac:dyDescent="0.35">
      <c r="B29" s="4" t="s">
        <v>22</v>
      </c>
      <c r="C29" s="2"/>
      <c r="D29" s="5"/>
      <c r="E29" s="5"/>
      <c r="F29" s="5"/>
      <c r="G29" s="5"/>
      <c r="H29" s="7" t="s">
        <v>23</v>
      </c>
      <c r="I29" s="7" t="s">
        <v>6</v>
      </c>
      <c r="J29" s="7" t="s">
        <v>7</v>
      </c>
      <c r="K29" s="7" t="s">
        <v>8</v>
      </c>
      <c r="L29" s="7" t="s">
        <v>9</v>
      </c>
      <c r="M29" s="7" t="s">
        <v>10</v>
      </c>
      <c r="N29" s="7" t="s">
        <v>11</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65" x14ac:dyDescent="0.3">
      <c r="B31" s="8" t="s">
        <v>12</v>
      </c>
      <c r="C31" s="107" t="s">
        <v>359</v>
      </c>
      <c r="D31" s="108"/>
      <c r="E31" s="108"/>
      <c r="F31" s="108"/>
      <c r="G31" s="109"/>
      <c r="H31" s="82">
        <v>43</v>
      </c>
      <c r="I31" s="95">
        <v>43</v>
      </c>
      <c r="J31" s="95">
        <v>43</v>
      </c>
      <c r="K31" s="95">
        <v>43</v>
      </c>
      <c r="L31" s="95">
        <v>43</v>
      </c>
      <c r="M31" s="95">
        <v>43</v>
      </c>
      <c r="N31" s="95">
        <v>43</v>
      </c>
      <c r="O31" s="2"/>
      <c r="P31" s="2"/>
      <c r="Q31" s="2"/>
      <c r="R31" s="2"/>
      <c r="S31" s="2"/>
      <c r="T31" s="2"/>
      <c r="U31" s="2"/>
    </row>
    <row r="32" spans="2:21" ht="15.65" hidden="1" x14ac:dyDescent="0.3">
      <c r="B32" s="8" t="s">
        <v>13</v>
      </c>
      <c r="C32" s="107"/>
      <c r="D32" s="108"/>
      <c r="E32" s="108"/>
      <c r="F32" s="108"/>
      <c r="G32" s="109"/>
      <c r="H32" s="82"/>
      <c r="I32" s="95"/>
      <c r="J32" s="95"/>
      <c r="K32" s="95"/>
      <c r="L32" s="95"/>
      <c r="M32" s="95"/>
      <c r="N32" s="95"/>
      <c r="O32" s="2"/>
      <c r="P32" s="2"/>
      <c r="Q32" s="2"/>
      <c r="R32" s="2"/>
      <c r="S32" s="2"/>
      <c r="T32" s="2"/>
      <c r="U32" s="2"/>
    </row>
    <row r="33" spans="2:14" ht="15.65" hidden="1" x14ac:dyDescent="0.3">
      <c r="B33" s="8" t="s">
        <v>14</v>
      </c>
      <c r="C33" s="134"/>
      <c r="D33" s="135"/>
      <c r="E33" s="135"/>
      <c r="F33" s="135"/>
      <c r="G33" s="136"/>
      <c r="H33" s="82"/>
      <c r="I33" s="82"/>
      <c r="J33" s="82"/>
      <c r="K33" s="82"/>
      <c r="L33" s="82"/>
      <c r="M33" s="82"/>
      <c r="N33" s="82"/>
    </row>
    <row r="34" spans="2:14" ht="15.65" hidden="1" x14ac:dyDescent="0.3">
      <c r="B34" s="8" t="s">
        <v>15</v>
      </c>
      <c r="C34" s="107"/>
      <c r="D34" s="108"/>
      <c r="E34" s="108"/>
      <c r="F34" s="108"/>
      <c r="G34" s="109"/>
      <c r="H34" s="82"/>
      <c r="I34" s="82"/>
      <c r="J34" s="82"/>
      <c r="K34" s="82"/>
      <c r="L34" s="82"/>
      <c r="M34" s="82"/>
      <c r="N34" s="82"/>
    </row>
    <row r="35" spans="2:14" ht="15.65" hidden="1" x14ac:dyDescent="0.3">
      <c r="B35" s="8" t="s">
        <v>16</v>
      </c>
      <c r="C35" s="107"/>
      <c r="D35" s="108"/>
      <c r="E35" s="108"/>
      <c r="F35" s="108"/>
      <c r="G35" s="109"/>
      <c r="H35" s="82"/>
      <c r="I35" s="81"/>
      <c r="J35" s="81"/>
      <c r="K35" s="81"/>
      <c r="L35" s="81"/>
      <c r="M35" s="81"/>
      <c r="N35" s="81"/>
    </row>
    <row r="36" spans="2:14" ht="15.65" hidden="1" x14ac:dyDescent="0.3">
      <c r="B36" s="8" t="s">
        <v>17</v>
      </c>
      <c r="C36" s="104"/>
      <c r="D36" s="105"/>
      <c r="E36" s="105"/>
      <c r="F36" s="105"/>
      <c r="G36" s="106"/>
      <c r="H36" s="13"/>
      <c r="I36" s="9"/>
      <c r="J36" s="9"/>
      <c r="K36" s="9"/>
      <c r="L36" s="9"/>
      <c r="M36" s="9"/>
      <c r="N36" s="9"/>
    </row>
    <row r="37" spans="2:14" ht="15.65" hidden="1" x14ac:dyDescent="0.3">
      <c r="B37" s="8" t="s">
        <v>18</v>
      </c>
      <c r="C37" s="104"/>
      <c r="D37" s="105"/>
      <c r="E37" s="105"/>
      <c r="F37" s="105"/>
      <c r="G37" s="106"/>
      <c r="H37" s="13"/>
      <c r="I37" s="9"/>
      <c r="J37" s="9"/>
      <c r="K37" s="9"/>
      <c r="L37" s="9"/>
      <c r="M37" s="9"/>
      <c r="N37" s="9"/>
    </row>
    <row r="38" spans="2:14" ht="15.65" hidden="1" x14ac:dyDescent="0.3">
      <c r="B38" s="8" t="s">
        <v>19</v>
      </c>
      <c r="C38" s="104"/>
      <c r="D38" s="105"/>
      <c r="E38" s="105"/>
      <c r="F38" s="105"/>
      <c r="G38" s="106"/>
      <c r="H38" s="13"/>
      <c r="I38" s="9"/>
      <c r="J38" s="9"/>
      <c r="K38" s="9"/>
      <c r="L38" s="9"/>
      <c r="M38" s="9"/>
      <c r="N38" s="9"/>
    </row>
    <row r="39" spans="2:14" ht="15.65" hidden="1" x14ac:dyDescent="0.3">
      <c r="B39" s="8" t="s">
        <v>20</v>
      </c>
      <c r="C39" s="104"/>
      <c r="D39" s="105"/>
      <c r="E39" s="105"/>
      <c r="F39" s="105"/>
      <c r="G39" s="106"/>
      <c r="H39" s="13"/>
      <c r="I39" s="9"/>
      <c r="J39" s="9"/>
      <c r="K39" s="9"/>
      <c r="L39" s="9"/>
      <c r="M39" s="9"/>
      <c r="N39" s="9"/>
    </row>
    <row r="40" spans="2:14" ht="15.65" hidden="1" x14ac:dyDescent="0.3">
      <c r="B40" s="8" t="s">
        <v>21</v>
      </c>
      <c r="C40" s="104"/>
      <c r="D40" s="105"/>
      <c r="E40" s="105"/>
      <c r="F40" s="105"/>
      <c r="G40" s="106"/>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4</v>
      </c>
      <c r="J42" s="6" t="s">
        <v>4</v>
      </c>
      <c r="K42" s="6" t="s">
        <v>4</v>
      </c>
      <c r="L42" s="6" t="s">
        <v>4</v>
      </c>
      <c r="M42" s="6" t="s">
        <v>4</v>
      </c>
      <c r="N42" s="6" t="s">
        <v>4</v>
      </c>
    </row>
    <row r="43" spans="2:14" ht="16.3" thickBot="1" x14ac:dyDescent="0.35">
      <c r="B43" s="4" t="s">
        <v>24</v>
      </c>
      <c r="C43" s="2"/>
      <c r="D43" s="2"/>
      <c r="E43" s="2"/>
      <c r="F43" s="2"/>
      <c r="G43" s="5"/>
      <c r="H43" s="5"/>
      <c r="I43" s="7" t="s">
        <v>6</v>
      </c>
      <c r="J43" s="7" t="s">
        <v>7</v>
      </c>
      <c r="K43" s="7" t="s">
        <v>8</v>
      </c>
      <c r="L43" s="7" t="s">
        <v>9</v>
      </c>
      <c r="M43" s="7" t="s">
        <v>10</v>
      </c>
      <c r="N43" s="7" t="s">
        <v>11</v>
      </c>
    </row>
    <row r="44" spans="2:14" ht="15.65" x14ac:dyDescent="0.3">
      <c r="B44" s="2"/>
      <c r="C44" s="2"/>
      <c r="D44" s="2"/>
      <c r="E44" s="2"/>
      <c r="F44" s="2"/>
      <c r="G44" s="5"/>
      <c r="H44" s="5"/>
      <c r="I44" s="5"/>
      <c r="J44" s="5"/>
      <c r="K44" s="5"/>
      <c r="L44" s="5"/>
      <c r="M44" s="5"/>
      <c r="N44" s="5"/>
    </row>
    <row r="45" spans="2:14" ht="15.65" x14ac:dyDescent="0.3">
      <c r="B45" s="8" t="s">
        <v>12</v>
      </c>
      <c r="C45" s="101" t="s">
        <v>360</v>
      </c>
      <c r="D45" s="101"/>
      <c r="E45" s="101"/>
      <c r="F45" s="101"/>
      <c r="G45" s="101"/>
      <c r="H45" s="101"/>
      <c r="I45" s="81">
        <v>230</v>
      </c>
      <c r="J45" s="81">
        <v>230</v>
      </c>
      <c r="K45" s="81">
        <v>230</v>
      </c>
      <c r="L45" s="81">
        <v>230</v>
      </c>
      <c r="M45" s="81">
        <v>230</v>
      </c>
      <c r="N45" s="81">
        <v>230</v>
      </c>
    </row>
    <row r="46" spans="2:14" ht="15.65" hidden="1" x14ac:dyDescent="0.3">
      <c r="B46" s="8" t="s">
        <v>13</v>
      </c>
      <c r="C46" s="101"/>
      <c r="D46" s="101"/>
      <c r="E46" s="101"/>
      <c r="F46" s="101"/>
      <c r="G46" s="101"/>
      <c r="H46" s="101"/>
      <c r="I46" s="81"/>
      <c r="J46" s="81"/>
      <c r="K46" s="81"/>
      <c r="L46" s="81"/>
      <c r="M46" s="81"/>
      <c r="N46" s="81"/>
    </row>
    <row r="47" spans="2:14" ht="15.65" hidden="1" x14ac:dyDescent="0.3">
      <c r="B47" s="8" t="s">
        <v>14</v>
      </c>
      <c r="C47" s="101"/>
      <c r="D47" s="101"/>
      <c r="E47" s="101"/>
      <c r="F47" s="101"/>
      <c r="G47" s="101"/>
      <c r="H47" s="101"/>
      <c r="I47" s="81"/>
      <c r="J47" s="81"/>
      <c r="K47" s="81"/>
      <c r="L47" s="81"/>
      <c r="M47" s="81"/>
      <c r="N47" s="81"/>
    </row>
    <row r="48" spans="2:14" ht="15.65" hidden="1" x14ac:dyDescent="0.3">
      <c r="B48" s="8" t="s">
        <v>15</v>
      </c>
      <c r="C48" s="101"/>
      <c r="D48" s="101"/>
      <c r="E48" s="101"/>
      <c r="F48" s="101"/>
      <c r="G48" s="101"/>
      <c r="H48" s="101"/>
      <c r="I48" s="81"/>
      <c r="J48" s="81"/>
      <c r="K48" s="81"/>
      <c r="L48" s="81"/>
      <c r="M48" s="81"/>
      <c r="N48" s="81"/>
    </row>
    <row r="49" spans="2:19" ht="15.65" hidden="1" x14ac:dyDescent="0.3">
      <c r="B49" s="8" t="s">
        <v>16</v>
      </c>
      <c r="C49" s="101"/>
      <c r="D49" s="101"/>
      <c r="E49" s="101"/>
      <c r="F49" s="101"/>
      <c r="G49" s="101"/>
      <c r="H49" s="101"/>
      <c r="I49" s="81"/>
      <c r="J49" s="81"/>
      <c r="K49" s="81"/>
      <c r="L49" s="81"/>
      <c r="M49" s="81"/>
      <c r="N49" s="81"/>
      <c r="O49" s="2"/>
      <c r="P49" s="2"/>
      <c r="Q49" s="2"/>
      <c r="R49" s="2"/>
      <c r="S49" s="2"/>
    </row>
    <row r="50" spans="2:19" ht="15.65" hidden="1" x14ac:dyDescent="0.3">
      <c r="B50" s="8" t="s">
        <v>17</v>
      </c>
      <c r="C50" s="101"/>
      <c r="D50" s="101"/>
      <c r="E50" s="101"/>
      <c r="F50" s="101"/>
      <c r="G50" s="101"/>
      <c r="H50" s="101"/>
      <c r="I50" s="9"/>
      <c r="J50" s="9"/>
      <c r="K50" s="9"/>
      <c r="L50" s="9"/>
      <c r="M50" s="9"/>
      <c r="N50" s="9"/>
      <c r="O50" s="2"/>
      <c r="P50" s="2"/>
      <c r="Q50" s="2"/>
      <c r="R50" s="2"/>
      <c r="S50" s="2"/>
    </row>
    <row r="51" spans="2:19" ht="15.65" hidden="1" x14ac:dyDescent="0.3">
      <c r="B51" s="8" t="s">
        <v>18</v>
      </c>
      <c r="C51" s="101"/>
      <c r="D51" s="101"/>
      <c r="E51" s="101"/>
      <c r="F51" s="101"/>
      <c r="G51" s="101"/>
      <c r="H51" s="101"/>
      <c r="I51" s="9"/>
      <c r="J51" s="9"/>
      <c r="K51" s="9"/>
      <c r="L51" s="9"/>
      <c r="M51" s="9"/>
      <c r="N51" s="9"/>
      <c r="O51" s="2"/>
      <c r="P51" s="2"/>
      <c r="Q51" s="2"/>
      <c r="R51" s="2"/>
      <c r="S51" s="2"/>
    </row>
    <row r="52" spans="2:19" ht="15.65" hidden="1" x14ac:dyDescent="0.3">
      <c r="B52" s="8" t="s">
        <v>19</v>
      </c>
      <c r="C52" s="101"/>
      <c r="D52" s="101"/>
      <c r="E52" s="101"/>
      <c r="F52" s="101"/>
      <c r="G52" s="101"/>
      <c r="H52" s="101"/>
      <c r="I52" s="9"/>
      <c r="J52" s="9"/>
      <c r="K52" s="9"/>
      <c r="L52" s="9"/>
      <c r="M52" s="9"/>
      <c r="N52" s="9"/>
      <c r="O52" s="2"/>
      <c r="P52" s="2"/>
      <c r="Q52" s="2"/>
      <c r="R52" s="2"/>
      <c r="S52" s="2"/>
    </row>
    <row r="53" spans="2:19" ht="15.65" hidden="1" x14ac:dyDescent="0.3">
      <c r="B53" s="8" t="s">
        <v>20</v>
      </c>
      <c r="C53" s="101"/>
      <c r="D53" s="101"/>
      <c r="E53" s="101"/>
      <c r="F53" s="101"/>
      <c r="G53" s="101"/>
      <c r="H53" s="101"/>
      <c r="I53" s="9"/>
      <c r="J53" s="9"/>
      <c r="K53" s="9"/>
      <c r="L53" s="9"/>
      <c r="M53" s="9"/>
      <c r="N53" s="9"/>
      <c r="O53" s="2"/>
      <c r="P53" s="2"/>
      <c r="Q53" s="2"/>
      <c r="R53" s="2"/>
      <c r="S53" s="2"/>
    </row>
    <row r="54" spans="2:19" ht="15.65" hidden="1" x14ac:dyDescent="0.3">
      <c r="B54" s="8" t="s">
        <v>21</v>
      </c>
      <c r="C54" s="101"/>
      <c r="D54" s="101"/>
      <c r="E54" s="101"/>
      <c r="F54" s="101"/>
      <c r="G54" s="101"/>
      <c r="H54" s="101"/>
      <c r="I54" s="9"/>
      <c r="J54" s="9"/>
      <c r="K54" s="9"/>
      <c r="L54" s="9"/>
      <c r="M54" s="9"/>
      <c r="N54" s="9"/>
      <c r="O54" s="2"/>
      <c r="P54" s="2"/>
      <c r="Q54" s="2"/>
      <c r="R54" s="2"/>
      <c r="S54" s="2"/>
    </row>
    <row r="55" spans="2:19" ht="15.65" x14ac:dyDescent="0.3">
      <c r="B55" s="2"/>
      <c r="C55" s="2"/>
      <c r="D55" s="5"/>
      <c r="E55" s="5"/>
      <c r="F55" s="5"/>
      <c r="G55" s="5"/>
      <c r="H55" s="5"/>
      <c r="I55" s="5"/>
      <c r="J55" s="5"/>
      <c r="K55" s="5"/>
      <c r="L55" s="5"/>
      <c r="M55" s="5"/>
      <c r="N55" s="5"/>
      <c r="O55" s="2"/>
      <c r="P55" s="2"/>
      <c r="Q55" s="2"/>
      <c r="R55" s="2"/>
      <c r="S55" s="2"/>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1CB9A2-48B5-475F-BE5D-0B5C07B6E5CC}">
  <sheetPr>
    <pageSetUpPr fitToPage="1"/>
  </sheetPr>
  <dimension ref="B1:U55"/>
  <sheetViews>
    <sheetView zoomScaleNormal="100" zoomScaleSheetLayoutView="100" workbookViewId="0">
      <selection activeCell="B5" sqref="B5"/>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102" t="s">
        <v>0</v>
      </c>
      <c r="C1" s="102"/>
      <c r="D1" s="102"/>
      <c r="E1" s="102"/>
      <c r="F1" s="102"/>
      <c r="G1" s="102"/>
      <c r="H1" s="102"/>
      <c r="I1" s="102"/>
      <c r="J1" s="102"/>
      <c r="K1" s="102"/>
      <c r="L1" s="102"/>
      <c r="M1" s="102"/>
      <c r="N1" s="102"/>
      <c r="O1" s="1"/>
      <c r="P1" s="1"/>
      <c r="Q1" s="1"/>
      <c r="R1" s="1"/>
      <c r="S1" s="1"/>
      <c r="T1" s="1"/>
      <c r="U1" s="1"/>
    </row>
    <row r="2" spans="2:21" ht="15.65" x14ac:dyDescent="0.3">
      <c r="B2" s="102" t="s">
        <v>1</v>
      </c>
      <c r="C2" s="102"/>
      <c r="D2" s="102"/>
      <c r="E2" s="102"/>
      <c r="F2" s="102"/>
      <c r="G2" s="102"/>
      <c r="H2" s="102"/>
      <c r="I2" s="102"/>
      <c r="J2" s="102"/>
      <c r="K2" s="102"/>
      <c r="L2" s="102"/>
      <c r="M2" s="102"/>
      <c r="N2" s="102"/>
      <c r="O2" s="1"/>
      <c r="P2" s="1"/>
      <c r="Q2" s="1"/>
      <c r="R2" s="1"/>
      <c r="S2" s="1"/>
      <c r="T2" s="1"/>
      <c r="U2" s="1"/>
    </row>
    <row r="3" spans="2:21" ht="15.65" x14ac:dyDescent="0.3">
      <c r="B3" s="102" t="s">
        <v>25</v>
      </c>
      <c r="C3" s="102"/>
      <c r="D3" s="102"/>
      <c r="E3" s="102"/>
      <c r="F3" s="102"/>
      <c r="G3" s="102"/>
      <c r="H3" s="102"/>
      <c r="I3" s="102"/>
      <c r="J3" s="102"/>
      <c r="K3" s="102"/>
      <c r="L3" s="102"/>
      <c r="M3" s="102"/>
      <c r="N3" s="102"/>
      <c r="O3" s="14"/>
      <c r="P3" s="14"/>
      <c r="Q3" s="14"/>
      <c r="R3" s="14"/>
      <c r="S3" s="14"/>
      <c r="T3" s="14"/>
      <c r="U3" s="14"/>
    </row>
    <row r="4" spans="2:21" ht="15.65" x14ac:dyDescent="0.3">
      <c r="B4" s="3" t="s">
        <v>361</v>
      </c>
      <c r="C4" s="14"/>
      <c r="D4" s="14"/>
      <c r="E4" s="14"/>
      <c r="F4" s="14"/>
      <c r="G4" s="14"/>
      <c r="H4" s="14"/>
      <c r="I4" s="14"/>
      <c r="J4" s="14"/>
      <c r="K4" s="14"/>
      <c r="L4" s="14"/>
      <c r="M4" s="14"/>
      <c r="N4" s="14"/>
      <c r="O4" s="14"/>
      <c r="P4" s="14"/>
      <c r="Q4" s="14"/>
      <c r="R4" s="14"/>
      <c r="S4" s="14"/>
      <c r="T4" s="14"/>
      <c r="U4" s="14"/>
    </row>
    <row r="5" spans="2:21" ht="15.65" x14ac:dyDescent="0.3">
      <c r="B5" s="3" t="s">
        <v>362</v>
      </c>
      <c r="C5" s="14"/>
      <c r="D5" s="14"/>
      <c r="E5" s="14"/>
      <c r="F5" s="14"/>
      <c r="G5" s="14"/>
      <c r="H5" s="14"/>
      <c r="I5" s="14"/>
      <c r="J5" s="14"/>
      <c r="K5" s="14"/>
      <c r="L5" s="14"/>
      <c r="M5" s="14"/>
      <c r="N5" s="14"/>
      <c r="O5" s="14"/>
      <c r="P5" s="14"/>
      <c r="Q5" s="14"/>
      <c r="R5" s="14"/>
      <c r="S5" s="14"/>
      <c r="T5" s="14"/>
      <c r="U5" s="14"/>
    </row>
    <row r="6" spans="2:21" ht="15.65" x14ac:dyDescent="0.3">
      <c r="B6" s="3" t="s">
        <v>28</v>
      </c>
      <c r="C6" s="14"/>
      <c r="D6" s="14"/>
      <c r="E6" s="14"/>
      <c r="F6" s="14"/>
      <c r="G6" s="14"/>
      <c r="H6" s="14"/>
      <c r="I6" s="14"/>
      <c r="J6" s="14"/>
      <c r="K6" s="14"/>
      <c r="L6" s="14"/>
      <c r="M6" s="14"/>
      <c r="N6" s="14"/>
      <c r="O6" s="14"/>
      <c r="P6" s="14"/>
      <c r="Q6" s="14"/>
      <c r="R6" s="14"/>
      <c r="S6" s="14"/>
      <c r="T6" s="14"/>
      <c r="U6" s="14"/>
    </row>
    <row r="7" spans="2:21" ht="15.65" x14ac:dyDescent="0.3">
      <c r="B7" s="3" t="s">
        <v>363</v>
      </c>
      <c r="C7" s="14"/>
      <c r="D7" s="14"/>
      <c r="E7" s="14"/>
      <c r="F7" s="14"/>
      <c r="G7" s="14"/>
      <c r="H7" s="14"/>
      <c r="I7" s="14"/>
      <c r="J7" s="14"/>
      <c r="K7" s="14"/>
      <c r="L7" s="14"/>
      <c r="M7" s="14"/>
      <c r="N7" s="14"/>
      <c r="O7" s="14"/>
      <c r="P7" s="14"/>
      <c r="Q7" s="14"/>
      <c r="R7" s="14"/>
      <c r="S7" s="14"/>
      <c r="T7" s="14"/>
      <c r="U7" s="14"/>
    </row>
    <row r="9" spans="2:21" ht="15.65" x14ac:dyDescent="0.3">
      <c r="B9" s="4" t="s">
        <v>3</v>
      </c>
      <c r="C9" s="2"/>
      <c r="D9" s="5"/>
      <c r="E9" s="5"/>
      <c r="F9" s="5"/>
      <c r="G9" s="5"/>
      <c r="H9" s="5"/>
      <c r="I9" s="5"/>
      <c r="J9" s="5"/>
      <c r="K9" s="5"/>
      <c r="L9" s="5"/>
      <c r="M9" s="5"/>
      <c r="N9" s="5"/>
      <c r="O9" s="2"/>
      <c r="P9" s="2"/>
      <c r="Q9" s="2"/>
      <c r="R9" s="2"/>
      <c r="S9" s="2"/>
      <c r="T9" s="2"/>
      <c r="U9" s="2"/>
    </row>
    <row r="10" spans="2:21" ht="15.05" customHeight="1" x14ac:dyDescent="0.3">
      <c r="B10" s="103" t="s">
        <v>364</v>
      </c>
      <c r="C10" s="103"/>
      <c r="D10" s="103"/>
      <c r="E10" s="103"/>
      <c r="F10" s="103"/>
      <c r="G10" s="103"/>
      <c r="H10" s="103"/>
      <c r="I10" s="103"/>
      <c r="J10" s="103"/>
      <c r="K10" s="103"/>
      <c r="L10" s="103"/>
      <c r="M10" s="103"/>
      <c r="N10" s="103"/>
      <c r="O10" s="2"/>
      <c r="P10" s="2"/>
      <c r="Q10" s="2"/>
      <c r="R10" s="2"/>
      <c r="S10" s="2"/>
      <c r="T10" s="2"/>
      <c r="U10" s="2"/>
    </row>
    <row r="11" spans="2:21" ht="15.65" x14ac:dyDescent="0.3">
      <c r="B11" s="103"/>
      <c r="C11" s="103"/>
      <c r="D11" s="103"/>
      <c r="E11" s="103"/>
      <c r="F11" s="103"/>
      <c r="G11" s="103"/>
      <c r="H11" s="103"/>
      <c r="I11" s="103"/>
      <c r="J11" s="103"/>
      <c r="K11" s="103"/>
      <c r="L11" s="103"/>
      <c r="M11" s="103"/>
      <c r="N11" s="103"/>
      <c r="O11" s="2"/>
      <c r="P11" s="2"/>
      <c r="Q11" s="2"/>
      <c r="R11" s="2"/>
      <c r="S11" s="2"/>
      <c r="T11" s="2"/>
      <c r="U11" s="2"/>
    </row>
    <row r="12" spans="2:21" ht="30.05" customHeight="1" x14ac:dyDescent="0.3">
      <c r="B12" s="103"/>
      <c r="C12" s="103"/>
      <c r="D12" s="103"/>
      <c r="E12" s="103"/>
      <c r="F12" s="103"/>
      <c r="G12" s="103"/>
      <c r="H12" s="103"/>
      <c r="I12" s="103"/>
      <c r="J12" s="103"/>
      <c r="K12" s="103"/>
      <c r="L12" s="103"/>
      <c r="M12" s="103"/>
      <c r="N12" s="103"/>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4"/>
      <c r="E14" s="14"/>
      <c r="F14" s="14"/>
      <c r="G14" s="14"/>
      <c r="H14" s="14"/>
      <c r="I14" s="6" t="s">
        <v>4</v>
      </c>
      <c r="J14" s="6" t="s">
        <v>4</v>
      </c>
      <c r="K14" s="6" t="s">
        <v>4</v>
      </c>
      <c r="L14" s="6" t="s">
        <v>4</v>
      </c>
      <c r="M14" s="6" t="s">
        <v>4</v>
      </c>
      <c r="N14" s="6" t="s">
        <v>4</v>
      </c>
      <c r="O14" s="2"/>
      <c r="P14" s="2"/>
      <c r="Q14" s="2"/>
      <c r="R14" s="2"/>
      <c r="S14" s="2"/>
      <c r="T14" s="2"/>
      <c r="U14" s="2"/>
    </row>
    <row r="15" spans="2:21" ht="16.3" thickBot="1" x14ac:dyDescent="0.35">
      <c r="B15" s="4" t="s">
        <v>5</v>
      </c>
      <c r="C15" s="1"/>
      <c r="D15" s="14"/>
      <c r="E15" s="14"/>
      <c r="F15" s="14"/>
      <c r="G15" s="14"/>
      <c r="H15" s="14"/>
      <c r="I15" s="7" t="s">
        <v>6</v>
      </c>
      <c r="J15" s="7" t="s">
        <v>7</v>
      </c>
      <c r="K15" s="7" t="s">
        <v>8</v>
      </c>
      <c r="L15" s="7" t="s">
        <v>9</v>
      </c>
      <c r="M15" s="7" t="s">
        <v>10</v>
      </c>
      <c r="N15" s="7" t="s">
        <v>11</v>
      </c>
      <c r="O15" s="2"/>
      <c r="P15" s="2"/>
      <c r="Q15" s="2"/>
      <c r="R15" s="2"/>
      <c r="S15" s="2"/>
      <c r="T15" s="2"/>
      <c r="U15" s="2"/>
    </row>
    <row r="17" spans="2:21" ht="30.05" customHeight="1" x14ac:dyDescent="0.3">
      <c r="B17" s="8" t="s">
        <v>12</v>
      </c>
      <c r="C17" s="107" t="s">
        <v>365</v>
      </c>
      <c r="D17" s="108"/>
      <c r="E17" s="108"/>
      <c r="F17" s="108"/>
      <c r="G17" s="108"/>
      <c r="H17" s="109"/>
      <c r="I17" s="82">
        <v>1047</v>
      </c>
      <c r="J17" s="82">
        <v>1150</v>
      </c>
      <c r="K17" s="82">
        <v>1150</v>
      </c>
      <c r="L17" s="82">
        <v>1150</v>
      </c>
      <c r="M17" s="82">
        <v>1150</v>
      </c>
      <c r="N17" s="82">
        <v>1150</v>
      </c>
      <c r="O17" s="5"/>
      <c r="P17" s="5"/>
      <c r="Q17" s="5"/>
      <c r="R17" s="5"/>
      <c r="S17" s="5"/>
      <c r="T17" s="5"/>
      <c r="U17" s="5"/>
    </row>
    <row r="18" spans="2:21" ht="30.05" customHeight="1" x14ac:dyDescent="0.3">
      <c r="B18" s="8" t="s">
        <v>13</v>
      </c>
      <c r="C18" s="107" t="s">
        <v>366</v>
      </c>
      <c r="D18" s="108"/>
      <c r="E18" s="108"/>
      <c r="F18" s="108"/>
      <c r="G18" s="108"/>
      <c r="H18" s="109"/>
      <c r="I18" s="81">
        <v>924</v>
      </c>
      <c r="J18" s="81">
        <v>1000</v>
      </c>
      <c r="K18" s="81">
        <v>1000</v>
      </c>
      <c r="L18" s="81">
        <v>1000</v>
      </c>
      <c r="M18" s="81">
        <v>1000</v>
      </c>
      <c r="N18" s="81">
        <v>1000</v>
      </c>
      <c r="O18" s="5"/>
      <c r="P18" s="5"/>
      <c r="Q18" s="5"/>
      <c r="R18" s="5"/>
      <c r="S18" s="5"/>
      <c r="T18" s="5"/>
      <c r="U18" s="5"/>
    </row>
    <row r="19" spans="2:21" ht="15.05" customHeight="1" x14ac:dyDescent="0.3">
      <c r="B19" s="8" t="s">
        <v>14</v>
      </c>
      <c r="C19" s="107" t="s">
        <v>367</v>
      </c>
      <c r="D19" s="108"/>
      <c r="E19" s="108"/>
      <c r="F19" s="108"/>
      <c r="G19" s="108"/>
      <c r="H19" s="109"/>
      <c r="I19" s="81">
        <v>4</v>
      </c>
      <c r="J19" s="81">
        <v>3</v>
      </c>
      <c r="K19" s="81">
        <v>4</v>
      </c>
      <c r="L19" s="81">
        <v>3</v>
      </c>
      <c r="M19" s="81">
        <v>4</v>
      </c>
      <c r="N19" s="81">
        <v>3</v>
      </c>
      <c r="O19" s="5"/>
      <c r="P19" s="5"/>
      <c r="Q19" s="5"/>
      <c r="R19" s="5"/>
      <c r="S19" s="5"/>
      <c r="T19" s="5"/>
      <c r="U19" s="5"/>
    </row>
    <row r="20" spans="2:21" ht="30.05" customHeight="1" x14ac:dyDescent="0.3">
      <c r="B20" s="8" t="s">
        <v>15</v>
      </c>
      <c r="C20" s="107" t="s">
        <v>368</v>
      </c>
      <c r="D20" s="108"/>
      <c r="E20" s="108"/>
      <c r="F20" s="108"/>
      <c r="G20" s="108"/>
      <c r="H20" s="109"/>
      <c r="I20" s="82">
        <v>110</v>
      </c>
      <c r="J20" s="82">
        <v>110</v>
      </c>
      <c r="K20" s="82">
        <v>110</v>
      </c>
      <c r="L20" s="82">
        <v>110</v>
      </c>
      <c r="M20" s="82">
        <v>110</v>
      </c>
      <c r="N20" s="82">
        <v>110</v>
      </c>
      <c r="O20" s="5"/>
      <c r="P20" s="5"/>
      <c r="Q20" s="5"/>
      <c r="R20" s="5"/>
      <c r="S20" s="5"/>
      <c r="T20" s="5"/>
      <c r="U20" s="5"/>
    </row>
    <row r="21" spans="2:21" ht="15.65" hidden="1" x14ac:dyDescent="0.3">
      <c r="B21" s="8" t="s">
        <v>16</v>
      </c>
      <c r="C21" s="107"/>
      <c r="D21" s="108"/>
      <c r="E21" s="108"/>
      <c r="F21" s="108"/>
      <c r="G21" s="108"/>
      <c r="H21" s="109"/>
      <c r="I21" s="81"/>
      <c r="J21" s="81"/>
      <c r="K21" s="81"/>
      <c r="L21" s="81"/>
      <c r="M21" s="81"/>
      <c r="N21" s="81"/>
      <c r="O21" s="5"/>
      <c r="P21" s="5"/>
      <c r="Q21" s="5"/>
      <c r="R21" s="5"/>
      <c r="S21" s="5"/>
      <c r="T21" s="5"/>
      <c r="U21" s="5"/>
    </row>
    <row r="22" spans="2:21" ht="15.65" hidden="1" x14ac:dyDescent="0.3">
      <c r="B22" s="8" t="s">
        <v>17</v>
      </c>
      <c r="C22" s="101"/>
      <c r="D22" s="101"/>
      <c r="E22" s="101"/>
      <c r="F22" s="101"/>
      <c r="G22" s="101"/>
      <c r="H22" s="101"/>
      <c r="I22" s="9"/>
      <c r="J22" s="9"/>
      <c r="K22" s="9"/>
      <c r="L22" s="9"/>
      <c r="M22" s="9"/>
      <c r="N22" s="9"/>
      <c r="O22" s="5"/>
      <c r="P22" s="5"/>
      <c r="Q22" s="5"/>
      <c r="R22" s="5"/>
      <c r="S22" s="5"/>
      <c r="T22" s="5"/>
      <c r="U22" s="5"/>
    </row>
    <row r="23" spans="2:21" ht="15.65" hidden="1" x14ac:dyDescent="0.3">
      <c r="B23" s="8" t="s">
        <v>18</v>
      </c>
      <c r="C23" s="101"/>
      <c r="D23" s="101"/>
      <c r="E23" s="101"/>
      <c r="F23" s="101"/>
      <c r="G23" s="101"/>
      <c r="H23" s="101"/>
      <c r="I23" s="9"/>
      <c r="J23" s="9"/>
      <c r="K23" s="9"/>
      <c r="L23" s="9"/>
      <c r="M23" s="9"/>
      <c r="N23" s="9"/>
      <c r="O23" s="5"/>
      <c r="P23" s="5"/>
      <c r="Q23" s="5"/>
      <c r="R23" s="5"/>
      <c r="S23" s="5"/>
      <c r="T23" s="5"/>
      <c r="U23" s="5"/>
    </row>
    <row r="24" spans="2:21" ht="15.65" hidden="1" x14ac:dyDescent="0.3">
      <c r="B24" s="8" t="s">
        <v>19</v>
      </c>
      <c r="C24" s="101"/>
      <c r="D24" s="101"/>
      <c r="E24" s="101"/>
      <c r="F24" s="101"/>
      <c r="G24" s="101"/>
      <c r="H24" s="101"/>
      <c r="I24" s="9"/>
      <c r="J24" s="9"/>
      <c r="K24" s="9"/>
      <c r="L24" s="9"/>
      <c r="M24" s="9"/>
      <c r="N24" s="9"/>
      <c r="O24" s="5"/>
      <c r="P24" s="5"/>
      <c r="Q24" s="5"/>
      <c r="R24" s="5"/>
      <c r="S24" s="5"/>
      <c r="T24" s="5"/>
      <c r="U24" s="5"/>
    </row>
    <row r="25" spans="2:21" ht="15.65" hidden="1" x14ac:dyDescent="0.3">
      <c r="B25" s="8" t="s">
        <v>20</v>
      </c>
      <c r="C25" s="101"/>
      <c r="D25" s="101"/>
      <c r="E25" s="101"/>
      <c r="F25" s="101"/>
      <c r="G25" s="101"/>
      <c r="H25" s="101"/>
      <c r="I25" s="9"/>
      <c r="J25" s="9"/>
      <c r="K25" s="9"/>
      <c r="L25" s="9"/>
      <c r="M25" s="9"/>
      <c r="N25" s="9"/>
      <c r="O25" s="5"/>
      <c r="P25" s="5"/>
      <c r="Q25" s="5"/>
      <c r="R25" s="5"/>
      <c r="S25" s="5"/>
      <c r="T25" s="5"/>
      <c r="U25" s="5"/>
    </row>
    <row r="26" spans="2:21" ht="15.65" hidden="1" x14ac:dyDescent="0.3">
      <c r="B26" s="8" t="s">
        <v>21</v>
      </c>
      <c r="C26" s="101"/>
      <c r="D26" s="101"/>
      <c r="E26" s="101"/>
      <c r="F26" s="101"/>
      <c r="G26" s="101"/>
      <c r="H26" s="101"/>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4</v>
      </c>
      <c r="I28" s="6" t="s">
        <v>4</v>
      </c>
      <c r="J28" s="6" t="s">
        <v>4</v>
      </c>
      <c r="K28" s="6" t="s">
        <v>4</v>
      </c>
      <c r="L28" s="6" t="s">
        <v>4</v>
      </c>
      <c r="M28" s="6" t="s">
        <v>4</v>
      </c>
      <c r="N28" s="6" t="s">
        <v>4</v>
      </c>
      <c r="O28" s="5"/>
      <c r="P28" s="5"/>
      <c r="Q28" s="5"/>
      <c r="R28" s="5"/>
      <c r="S28" s="5"/>
      <c r="T28" s="5"/>
      <c r="U28" s="5"/>
    </row>
    <row r="29" spans="2:21" ht="16.3" thickBot="1" x14ac:dyDescent="0.35">
      <c r="B29" s="4" t="s">
        <v>22</v>
      </c>
      <c r="C29" s="2"/>
      <c r="D29" s="5"/>
      <c r="E29" s="5"/>
      <c r="F29" s="5"/>
      <c r="G29" s="5"/>
      <c r="H29" s="7" t="s">
        <v>23</v>
      </c>
      <c r="I29" s="7" t="s">
        <v>6</v>
      </c>
      <c r="J29" s="7" t="s">
        <v>7</v>
      </c>
      <c r="K29" s="7" t="s">
        <v>8</v>
      </c>
      <c r="L29" s="7" t="s">
        <v>9</v>
      </c>
      <c r="M29" s="7" t="s">
        <v>10</v>
      </c>
      <c r="N29" s="7" t="s">
        <v>11</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65" x14ac:dyDescent="0.3">
      <c r="B31" s="8" t="s">
        <v>12</v>
      </c>
      <c r="C31" s="107" t="s">
        <v>369</v>
      </c>
      <c r="D31" s="108"/>
      <c r="E31" s="108"/>
      <c r="F31" s="108"/>
      <c r="G31" s="109"/>
      <c r="H31" s="82">
        <v>402</v>
      </c>
      <c r="I31" s="95">
        <v>495</v>
      </c>
      <c r="J31" s="95">
        <v>495</v>
      </c>
      <c r="K31" s="95">
        <v>495</v>
      </c>
      <c r="L31" s="95">
        <v>495</v>
      </c>
      <c r="M31" s="95">
        <v>495</v>
      </c>
      <c r="N31" s="95">
        <v>495</v>
      </c>
      <c r="O31" s="2"/>
      <c r="P31" s="2"/>
      <c r="Q31" s="2"/>
      <c r="R31" s="2"/>
      <c r="S31" s="2"/>
      <c r="T31" s="2"/>
      <c r="U31" s="2"/>
    </row>
    <row r="32" spans="2:21" ht="15.65" x14ac:dyDescent="0.3">
      <c r="B32" s="8" t="s">
        <v>13</v>
      </c>
      <c r="C32" s="107" t="s">
        <v>370</v>
      </c>
      <c r="D32" s="108"/>
      <c r="E32" s="108"/>
      <c r="F32" s="108"/>
      <c r="G32" s="109"/>
      <c r="H32" s="82">
        <v>995</v>
      </c>
      <c r="I32" s="95">
        <v>1010</v>
      </c>
      <c r="J32" s="95">
        <v>1010</v>
      </c>
      <c r="K32" s="95">
        <v>1010</v>
      </c>
      <c r="L32" s="95">
        <v>1010</v>
      </c>
      <c r="M32" s="95">
        <v>1010</v>
      </c>
      <c r="N32" s="95">
        <v>1010</v>
      </c>
      <c r="O32" s="2"/>
      <c r="P32" s="2"/>
      <c r="Q32" s="2"/>
      <c r="R32" s="2"/>
      <c r="S32" s="2"/>
      <c r="T32" s="2"/>
      <c r="U32" s="2"/>
    </row>
    <row r="33" spans="2:14" ht="15.65" x14ac:dyDescent="0.3">
      <c r="B33" s="8" t="s">
        <v>14</v>
      </c>
      <c r="C33" s="134" t="s">
        <v>371</v>
      </c>
      <c r="D33" s="135"/>
      <c r="E33" s="135"/>
      <c r="F33" s="135"/>
      <c r="G33" s="136"/>
      <c r="H33" s="82">
        <v>899</v>
      </c>
      <c r="I33" s="82">
        <v>899</v>
      </c>
      <c r="J33" s="82">
        <v>899</v>
      </c>
      <c r="K33" s="82">
        <v>899</v>
      </c>
      <c r="L33" s="82">
        <v>899</v>
      </c>
      <c r="M33" s="82">
        <v>899</v>
      </c>
      <c r="N33" s="82">
        <v>899</v>
      </c>
    </row>
    <row r="34" spans="2:14" ht="15.65" x14ac:dyDescent="0.3">
      <c r="B34" s="8" t="s">
        <v>15</v>
      </c>
      <c r="C34" s="107" t="s">
        <v>372</v>
      </c>
      <c r="D34" s="108"/>
      <c r="E34" s="108"/>
      <c r="F34" s="108"/>
      <c r="G34" s="109"/>
      <c r="H34" s="82">
        <v>28274</v>
      </c>
      <c r="I34" s="82">
        <v>29000</v>
      </c>
      <c r="J34" s="82">
        <v>29000</v>
      </c>
      <c r="K34" s="82">
        <v>29000</v>
      </c>
      <c r="L34" s="82">
        <v>29000</v>
      </c>
      <c r="M34" s="82">
        <v>29000</v>
      </c>
      <c r="N34" s="82">
        <v>29000</v>
      </c>
    </row>
    <row r="35" spans="2:14" ht="15.65" hidden="1" x14ac:dyDescent="0.3">
      <c r="B35" s="8" t="s">
        <v>16</v>
      </c>
      <c r="C35" s="107"/>
      <c r="D35" s="108"/>
      <c r="E35" s="108"/>
      <c r="F35" s="108"/>
      <c r="G35" s="109"/>
      <c r="H35" s="82"/>
      <c r="I35" s="81"/>
      <c r="J35" s="81"/>
      <c r="K35" s="81"/>
      <c r="L35" s="81"/>
      <c r="M35" s="81"/>
      <c r="N35" s="81"/>
    </row>
    <row r="36" spans="2:14" ht="15.65" hidden="1" x14ac:dyDescent="0.3">
      <c r="B36" s="8" t="s">
        <v>17</v>
      </c>
      <c r="C36" s="104"/>
      <c r="D36" s="105"/>
      <c r="E36" s="105"/>
      <c r="F36" s="105"/>
      <c r="G36" s="106"/>
      <c r="H36" s="13"/>
      <c r="I36" s="9"/>
      <c r="J36" s="9"/>
      <c r="K36" s="9"/>
      <c r="L36" s="9"/>
      <c r="M36" s="9"/>
      <c r="N36" s="9"/>
    </row>
    <row r="37" spans="2:14" ht="15.65" hidden="1" x14ac:dyDescent="0.3">
      <c r="B37" s="8" t="s">
        <v>18</v>
      </c>
      <c r="C37" s="104"/>
      <c r="D37" s="105"/>
      <c r="E37" s="105"/>
      <c r="F37" s="105"/>
      <c r="G37" s="106"/>
      <c r="H37" s="13"/>
      <c r="I37" s="9"/>
      <c r="J37" s="9"/>
      <c r="K37" s="9"/>
      <c r="L37" s="9"/>
      <c r="M37" s="9"/>
      <c r="N37" s="9"/>
    </row>
    <row r="38" spans="2:14" ht="15.65" hidden="1" x14ac:dyDescent="0.3">
      <c r="B38" s="8" t="s">
        <v>19</v>
      </c>
      <c r="C38" s="104"/>
      <c r="D38" s="105"/>
      <c r="E38" s="105"/>
      <c r="F38" s="105"/>
      <c r="G38" s="106"/>
      <c r="H38" s="13"/>
      <c r="I38" s="9"/>
      <c r="J38" s="9"/>
      <c r="K38" s="9"/>
      <c r="L38" s="9"/>
      <c r="M38" s="9"/>
      <c r="N38" s="9"/>
    </row>
    <row r="39" spans="2:14" ht="15.65" hidden="1" x14ac:dyDescent="0.3">
      <c r="B39" s="8" t="s">
        <v>20</v>
      </c>
      <c r="C39" s="104"/>
      <c r="D39" s="105"/>
      <c r="E39" s="105"/>
      <c r="F39" s="105"/>
      <c r="G39" s="106"/>
      <c r="H39" s="13"/>
      <c r="I39" s="9"/>
      <c r="J39" s="9"/>
      <c r="K39" s="9"/>
      <c r="L39" s="9"/>
      <c r="M39" s="9"/>
      <c r="N39" s="9"/>
    </row>
    <row r="40" spans="2:14" ht="15.65" hidden="1" x14ac:dyDescent="0.3">
      <c r="B40" s="8" t="s">
        <v>21</v>
      </c>
      <c r="C40" s="104"/>
      <c r="D40" s="105"/>
      <c r="E40" s="105"/>
      <c r="F40" s="105"/>
      <c r="G40" s="106"/>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4</v>
      </c>
      <c r="J42" s="6" t="s">
        <v>4</v>
      </c>
      <c r="K42" s="6" t="s">
        <v>4</v>
      </c>
      <c r="L42" s="6" t="s">
        <v>4</v>
      </c>
      <c r="M42" s="6" t="s">
        <v>4</v>
      </c>
      <c r="N42" s="6" t="s">
        <v>4</v>
      </c>
    </row>
    <row r="43" spans="2:14" ht="16.3" thickBot="1" x14ac:dyDescent="0.35">
      <c r="B43" s="4" t="s">
        <v>24</v>
      </c>
      <c r="C43" s="2"/>
      <c r="D43" s="2"/>
      <c r="E43" s="2"/>
      <c r="F43" s="2"/>
      <c r="G43" s="5"/>
      <c r="H43" s="5"/>
      <c r="I43" s="7" t="s">
        <v>6</v>
      </c>
      <c r="J43" s="7" t="s">
        <v>7</v>
      </c>
      <c r="K43" s="7" t="s">
        <v>8</v>
      </c>
      <c r="L43" s="7" t="s">
        <v>9</v>
      </c>
      <c r="M43" s="7" t="s">
        <v>10</v>
      </c>
      <c r="N43" s="7" t="s">
        <v>11</v>
      </c>
    </row>
    <row r="44" spans="2:14" ht="15.65" x14ac:dyDescent="0.3">
      <c r="B44" s="2"/>
      <c r="C44" s="2"/>
      <c r="D44" s="2"/>
      <c r="E44" s="2"/>
      <c r="F44" s="2"/>
      <c r="G44" s="5"/>
      <c r="H44" s="5"/>
      <c r="I44" s="5"/>
      <c r="J44" s="5"/>
      <c r="K44" s="5"/>
      <c r="L44" s="5"/>
      <c r="M44" s="5"/>
      <c r="N44" s="5"/>
    </row>
    <row r="45" spans="2:14" ht="15.65" x14ac:dyDescent="0.3">
      <c r="B45" s="8" t="s">
        <v>12</v>
      </c>
      <c r="C45" s="101" t="s">
        <v>373</v>
      </c>
      <c r="D45" s="101"/>
      <c r="E45" s="101"/>
      <c r="F45" s="101"/>
      <c r="G45" s="101"/>
      <c r="H45" s="101"/>
      <c r="I45" s="81">
        <v>388</v>
      </c>
      <c r="J45" s="81">
        <v>388</v>
      </c>
      <c r="K45" s="81">
        <v>388</v>
      </c>
      <c r="L45" s="81">
        <v>388</v>
      </c>
      <c r="M45" s="81">
        <v>388</v>
      </c>
      <c r="N45" s="81">
        <v>388</v>
      </c>
    </row>
    <row r="46" spans="2:14" ht="15.65" x14ac:dyDescent="0.3">
      <c r="B46" s="8" t="s">
        <v>13</v>
      </c>
      <c r="C46" s="101" t="s">
        <v>374</v>
      </c>
      <c r="D46" s="101"/>
      <c r="E46" s="101"/>
      <c r="F46" s="101"/>
      <c r="G46" s="101"/>
      <c r="H46" s="101"/>
      <c r="I46" s="81">
        <v>42</v>
      </c>
      <c r="J46" s="81">
        <v>42</v>
      </c>
      <c r="K46" s="81">
        <v>42</v>
      </c>
      <c r="L46" s="81">
        <v>42</v>
      </c>
      <c r="M46" s="81">
        <v>42</v>
      </c>
      <c r="N46" s="81">
        <v>42</v>
      </c>
    </row>
    <row r="47" spans="2:14" ht="15.65" x14ac:dyDescent="0.3">
      <c r="B47" s="8" t="s">
        <v>14</v>
      </c>
      <c r="C47" s="101" t="s">
        <v>375</v>
      </c>
      <c r="D47" s="101"/>
      <c r="E47" s="101"/>
      <c r="F47" s="101"/>
      <c r="G47" s="101"/>
      <c r="H47" s="101"/>
      <c r="I47" s="81">
        <v>899</v>
      </c>
      <c r="J47" s="81">
        <v>899</v>
      </c>
      <c r="K47" s="81">
        <v>899</v>
      </c>
      <c r="L47" s="81">
        <v>899</v>
      </c>
      <c r="M47" s="81">
        <v>899</v>
      </c>
      <c r="N47" s="81">
        <v>899</v>
      </c>
    </row>
    <row r="48" spans="2:14" ht="15.65" x14ac:dyDescent="0.3">
      <c r="B48" s="8" t="s">
        <v>15</v>
      </c>
      <c r="C48" s="101" t="s">
        <v>376</v>
      </c>
      <c r="D48" s="101"/>
      <c r="E48" s="101"/>
      <c r="F48" s="101"/>
      <c r="G48" s="101"/>
      <c r="H48" s="101"/>
      <c r="I48" s="81">
        <v>21500</v>
      </c>
      <c r="J48" s="81">
        <v>21500</v>
      </c>
      <c r="K48" s="81">
        <v>21500</v>
      </c>
      <c r="L48" s="81">
        <v>21500</v>
      </c>
      <c r="M48" s="81">
        <v>21500</v>
      </c>
      <c r="N48" s="81">
        <v>21500</v>
      </c>
    </row>
    <row r="49" spans="2:19" ht="15.65" hidden="1" x14ac:dyDescent="0.3">
      <c r="B49" s="8" t="s">
        <v>16</v>
      </c>
      <c r="C49" s="101"/>
      <c r="D49" s="101"/>
      <c r="E49" s="101"/>
      <c r="F49" s="101"/>
      <c r="G49" s="101"/>
      <c r="H49" s="101"/>
      <c r="I49" s="81"/>
      <c r="J49" s="81"/>
      <c r="K49" s="81"/>
      <c r="L49" s="81"/>
      <c r="M49" s="81"/>
      <c r="N49" s="81"/>
      <c r="O49" s="2"/>
      <c r="P49" s="2"/>
      <c r="Q49" s="2"/>
      <c r="R49" s="2"/>
      <c r="S49" s="2"/>
    </row>
    <row r="50" spans="2:19" ht="15.65" hidden="1" x14ac:dyDescent="0.3">
      <c r="B50" s="8" t="s">
        <v>17</v>
      </c>
      <c r="C50" s="101"/>
      <c r="D50" s="101"/>
      <c r="E50" s="101"/>
      <c r="F50" s="101"/>
      <c r="G50" s="101"/>
      <c r="H50" s="101"/>
      <c r="I50" s="9"/>
      <c r="J50" s="9"/>
      <c r="K50" s="9"/>
      <c r="L50" s="9"/>
      <c r="M50" s="9"/>
      <c r="N50" s="9"/>
      <c r="O50" s="2"/>
      <c r="P50" s="2"/>
      <c r="Q50" s="2"/>
      <c r="R50" s="2"/>
      <c r="S50" s="2"/>
    </row>
    <row r="51" spans="2:19" ht="15.65" hidden="1" x14ac:dyDescent="0.3">
      <c r="B51" s="8" t="s">
        <v>18</v>
      </c>
      <c r="C51" s="101"/>
      <c r="D51" s="101"/>
      <c r="E51" s="101"/>
      <c r="F51" s="101"/>
      <c r="G51" s="101"/>
      <c r="H51" s="101"/>
      <c r="I51" s="9"/>
      <c r="J51" s="9"/>
      <c r="K51" s="9"/>
      <c r="L51" s="9"/>
      <c r="M51" s="9"/>
      <c r="N51" s="9"/>
      <c r="O51" s="2"/>
      <c r="P51" s="2"/>
      <c r="Q51" s="2"/>
      <c r="R51" s="2"/>
      <c r="S51" s="2"/>
    </row>
    <row r="52" spans="2:19" ht="15.65" hidden="1" x14ac:dyDescent="0.3">
      <c r="B52" s="8" t="s">
        <v>19</v>
      </c>
      <c r="C52" s="101"/>
      <c r="D52" s="101"/>
      <c r="E52" s="101"/>
      <c r="F52" s="101"/>
      <c r="G52" s="101"/>
      <c r="H52" s="101"/>
      <c r="I52" s="9"/>
      <c r="J52" s="9"/>
      <c r="K52" s="9"/>
      <c r="L52" s="9"/>
      <c r="M52" s="9"/>
      <c r="N52" s="9"/>
      <c r="O52" s="2"/>
      <c r="P52" s="2"/>
      <c r="Q52" s="2"/>
      <c r="R52" s="2"/>
      <c r="S52" s="2"/>
    </row>
    <row r="53" spans="2:19" ht="15.65" hidden="1" x14ac:dyDescent="0.3">
      <c r="B53" s="8" t="s">
        <v>20</v>
      </c>
      <c r="C53" s="101"/>
      <c r="D53" s="101"/>
      <c r="E53" s="101"/>
      <c r="F53" s="101"/>
      <c r="G53" s="101"/>
      <c r="H53" s="101"/>
      <c r="I53" s="9"/>
      <c r="J53" s="9"/>
      <c r="K53" s="9"/>
      <c r="L53" s="9"/>
      <c r="M53" s="9"/>
      <c r="N53" s="9"/>
      <c r="O53" s="2"/>
      <c r="P53" s="2"/>
      <c r="Q53" s="2"/>
      <c r="R53" s="2"/>
      <c r="S53" s="2"/>
    </row>
    <row r="54" spans="2:19" ht="15.65" hidden="1" x14ac:dyDescent="0.3">
      <c r="B54" s="8" t="s">
        <v>21</v>
      </c>
      <c r="C54" s="101"/>
      <c r="D54" s="101"/>
      <c r="E54" s="101"/>
      <c r="F54" s="101"/>
      <c r="G54" s="101"/>
      <c r="H54" s="101"/>
      <c r="I54" s="9"/>
      <c r="J54" s="9"/>
      <c r="K54" s="9"/>
      <c r="L54" s="9"/>
      <c r="M54" s="9"/>
      <c r="N54" s="9"/>
      <c r="O54" s="2"/>
      <c r="P54" s="2"/>
      <c r="Q54" s="2"/>
      <c r="R54" s="2"/>
      <c r="S54" s="2"/>
    </row>
    <row r="55" spans="2:19" ht="15.65" x14ac:dyDescent="0.3">
      <c r="B55" s="2"/>
      <c r="C55" s="2"/>
      <c r="D55" s="5"/>
      <c r="E55" s="5"/>
      <c r="F55" s="5"/>
      <c r="G55" s="5"/>
      <c r="H55" s="5"/>
      <c r="I55" s="5"/>
      <c r="J55" s="5"/>
      <c r="K55" s="5"/>
      <c r="L55" s="5"/>
      <c r="M55" s="5"/>
      <c r="N55" s="5"/>
      <c r="O55" s="2"/>
      <c r="P55" s="2"/>
      <c r="Q55" s="2"/>
      <c r="R55" s="2"/>
      <c r="S55" s="2"/>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57A1EC-A36D-4FAA-9506-ED9629669A7C}">
  <sheetPr>
    <pageSetUpPr fitToPage="1"/>
  </sheetPr>
  <dimension ref="B1:U55"/>
  <sheetViews>
    <sheetView zoomScaleNormal="100" zoomScaleSheetLayoutView="100" workbookViewId="0">
      <selection activeCell="B5" sqref="B5"/>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102" t="s">
        <v>0</v>
      </c>
      <c r="C1" s="102"/>
      <c r="D1" s="102"/>
      <c r="E1" s="102"/>
      <c r="F1" s="102"/>
      <c r="G1" s="102"/>
      <c r="H1" s="102"/>
      <c r="I1" s="102"/>
      <c r="J1" s="102"/>
      <c r="K1" s="102"/>
      <c r="L1" s="102"/>
      <c r="M1" s="102"/>
      <c r="N1" s="102"/>
      <c r="O1" s="1"/>
      <c r="P1" s="1"/>
      <c r="Q1" s="1"/>
      <c r="R1" s="1"/>
      <c r="S1" s="1"/>
      <c r="T1" s="1"/>
      <c r="U1" s="1"/>
    </row>
    <row r="2" spans="2:21" ht="15.65" x14ac:dyDescent="0.3">
      <c r="B2" s="102" t="s">
        <v>1</v>
      </c>
      <c r="C2" s="102"/>
      <c r="D2" s="102"/>
      <c r="E2" s="102"/>
      <c r="F2" s="102"/>
      <c r="G2" s="102"/>
      <c r="H2" s="102"/>
      <c r="I2" s="102"/>
      <c r="J2" s="102"/>
      <c r="K2" s="102"/>
      <c r="L2" s="102"/>
      <c r="M2" s="102"/>
      <c r="N2" s="102"/>
      <c r="O2" s="1"/>
      <c r="P2" s="1"/>
      <c r="Q2" s="1"/>
      <c r="R2" s="1"/>
      <c r="S2" s="1"/>
      <c r="T2" s="1"/>
      <c r="U2" s="1"/>
    </row>
    <row r="3" spans="2:21" ht="15.65" x14ac:dyDescent="0.3">
      <c r="B3" s="102" t="s">
        <v>25</v>
      </c>
      <c r="C3" s="102"/>
      <c r="D3" s="102"/>
      <c r="E3" s="102"/>
      <c r="F3" s="102"/>
      <c r="G3" s="102"/>
      <c r="H3" s="102"/>
      <c r="I3" s="102"/>
      <c r="J3" s="102"/>
      <c r="K3" s="102"/>
      <c r="L3" s="102"/>
      <c r="M3" s="102"/>
      <c r="N3" s="102"/>
      <c r="O3" s="14"/>
      <c r="P3" s="14"/>
      <c r="Q3" s="14"/>
      <c r="R3" s="14"/>
      <c r="S3" s="14"/>
      <c r="T3" s="14"/>
      <c r="U3" s="14"/>
    </row>
    <row r="4" spans="2:21" ht="15.65" x14ac:dyDescent="0.3">
      <c r="B4" s="3" t="s">
        <v>377</v>
      </c>
      <c r="C4" s="14"/>
      <c r="D4" s="14"/>
      <c r="E4" s="14"/>
      <c r="F4" s="14"/>
      <c r="G4" s="14"/>
      <c r="H4" s="14"/>
      <c r="I4" s="14"/>
      <c r="J4" s="14"/>
      <c r="K4" s="14"/>
      <c r="L4" s="14"/>
      <c r="M4" s="14"/>
      <c r="N4" s="14"/>
      <c r="O4" s="14"/>
      <c r="P4" s="14"/>
      <c r="Q4" s="14"/>
      <c r="R4" s="14"/>
      <c r="S4" s="14"/>
      <c r="T4" s="14"/>
      <c r="U4" s="14"/>
    </row>
    <row r="5" spans="2:21" ht="15.65" x14ac:dyDescent="0.3">
      <c r="B5" s="3" t="s">
        <v>378</v>
      </c>
      <c r="C5" s="14"/>
      <c r="D5" s="14"/>
      <c r="E5" s="14"/>
      <c r="F5" s="14"/>
      <c r="G5" s="14"/>
      <c r="H5" s="14"/>
      <c r="I5" s="14"/>
      <c r="J5" s="14"/>
      <c r="K5" s="14"/>
      <c r="L5" s="14"/>
      <c r="M5" s="14"/>
      <c r="N5" s="14"/>
      <c r="O5" s="14"/>
      <c r="P5" s="14"/>
      <c r="Q5" s="14"/>
      <c r="R5" s="14"/>
      <c r="S5" s="14"/>
      <c r="T5" s="14"/>
      <c r="U5" s="14"/>
    </row>
    <row r="6" spans="2:21" ht="15.65" x14ac:dyDescent="0.3">
      <c r="B6" s="3" t="s">
        <v>28</v>
      </c>
      <c r="C6" s="14"/>
      <c r="D6" s="14"/>
      <c r="E6" s="14"/>
      <c r="F6" s="14"/>
      <c r="G6" s="14"/>
      <c r="H6" s="14"/>
      <c r="I6" s="14"/>
      <c r="J6" s="14"/>
      <c r="K6" s="14"/>
      <c r="L6" s="14"/>
      <c r="M6" s="14"/>
      <c r="N6" s="14"/>
      <c r="O6" s="14"/>
      <c r="P6" s="14"/>
      <c r="Q6" s="14"/>
      <c r="R6" s="14"/>
      <c r="S6" s="14"/>
      <c r="T6" s="14"/>
      <c r="U6" s="14"/>
    </row>
    <row r="7" spans="2:21" ht="15.65" x14ac:dyDescent="0.3">
      <c r="B7" s="3" t="s">
        <v>363</v>
      </c>
      <c r="C7" s="14"/>
      <c r="D7" s="14"/>
      <c r="E7" s="14"/>
      <c r="F7" s="14"/>
      <c r="G7" s="14"/>
      <c r="H7" s="14"/>
      <c r="I7" s="14"/>
      <c r="J7" s="14"/>
      <c r="K7" s="14"/>
      <c r="L7" s="14"/>
      <c r="M7" s="14"/>
      <c r="N7" s="14"/>
      <c r="O7" s="14"/>
      <c r="P7" s="14"/>
      <c r="Q7" s="14"/>
      <c r="R7" s="14"/>
      <c r="S7" s="14"/>
      <c r="T7" s="14"/>
      <c r="U7" s="14"/>
    </row>
    <row r="9" spans="2:21" ht="15.65" x14ac:dyDescent="0.3">
      <c r="B9" s="4" t="s">
        <v>3</v>
      </c>
      <c r="C9" s="2"/>
      <c r="D9" s="5"/>
      <c r="E9" s="5"/>
      <c r="F9" s="5"/>
      <c r="G9" s="5"/>
      <c r="H9" s="5"/>
      <c r="I9" s="5"/>
      <c r="J9" s="5"/>
      <c r="K9" s="5"/>
      <c r="L9" s="5"/>
      <c r="M9" s="5"/>
      <c r="N9" s="5"/>
      <c r="O9" s="2"/>
      <c r="P9" s="2"/>
      <c r="Q9" s="2"/>
      <c r="R9" s="2"/>
      <c r="S9" s="2"/>
      <c r="T9" s="2"/>
      <c r="U9" s="2"/>
    </row>
    <row r="10" spans="2:21" ht="15.05" customHeight="1" x14ac:dyDescent="0.3">
      <c r="B10" s="103" t="s">
        <v>379</v>
      </c>
      <c r="C10" s="103"/>
      <c r="D10" s="103"/>
      <c r="E10" s="103"/>
      <c r="F10" s="103"/>
      <c r="G10" s="103"/>
      <c r="H10" s="103"/>
      <c r="I10" s="103"/>
      <c r="J10" s="103"/>
      <c r="K10" s="103"/>
      <c r="L10" s="103"/>
      <c r="M10" s="103"/>
      <c r="N10" s="103"/>
      <c r="O10" s="2"/>
      <c r="P10" s="2"/>
      <c r="Q10" s="2"/>
      <c r="R10" s="2"/>
      <c r="S10" s="2"/>
      <c r="T10" s="2"/>
      <c r="U10" s="2"/>
    </row>
    <row r="11" spans="2:21" ht="15.65" x14ac:dyDescent="0.3">
      <c r="B11" s="103"/>
      <c r="C11" s="103"/>
      <c r="D11" s="103"/>
      <c r="E11" s="103"/>
      <c r="F11" s="103"/>
      <c r="G11" s="103"/>
      <c r="H11" s="103"/>
      <c r="I11" s="103"/>
      <c r="J11" s="103"/>
      <c r="K11" s="103"/>
      <c r="L11" s="103"/>
      <c r="M11" s="103"/>
      <c r="N11" s="103"/>
      <c r="O11" s="2"/>
      <c r="P11" s="2"/>
      <c r="Q11" s="2"/>
      <c r="R11" s="2"/>
      <c r="S11" s="2"/>
      <c r="T11" s="2"/>
      <c r="U11" s="2"/>
    </row>
    <row r="12" spans="2:21" ht="15.65" x14ac:dyDescent="0.3">
      <c r="B12" s="103"/>
      <c r="C12" s="103"/>
      <c r="D12" s="103"/>
      <c r="E12" s="103"/>
      <c r="F12" s="103"/>
      <c r="G12" s="103"/>
      <c r="H12" s="103"/>
      <c r="I12" s="103"/>
      <c r="J12" s="103"/>
      <c r="K12" s="103"/>
      <c r="L12" s="103"/>
      <c r="M12" s="103"/>
      <c r="N12" s="103"/>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4"/>
      <c r="E14" s="14"/>
      <c r="F14" s="14"/>
      <c r="G14" s="14"/>
      <c r="H14" s="14"/>
      <c r="I14" s="6" t="s">
        <v>4</v>
      </c>
      <c r="J14" s="6" t="s">
        <v>4</v>
      </c>
      <c r="K14" s="6" t="s">
        <v>4</v>
      </c>
      <c r="L14" s="6" t="s">
        <v>4</v>
      </c>
      <c r="M14" s="6" t="s">
        <v>4</v>
      </c>
      <c r="N14" s="6" t="s">
        <v>4</v>
      </c>
      <c r="O14" s="2"/>
      <c r="P14" s="2"/>
      <c r="Q14" s="2"/>
      <c r="R14" s="2"/>
      <c r="S14" s="2"/>
      <c r="T14" s="2"/>
      <c r="U14" s="2"/>
    </row>
    <row r="15" spans="2:21" ht="16.3" thickBot="1" x14ac:dyDescent="0.35">
      <c r="B15" s="4" t="s">
        <v>5</v>
      </c>
      <c r="C15" s="1"/>
      <c r="D15" s="14"/>
      <c r="E15" s="14"/>
      <c r="F15" s="14"/>
      <c r="G15" s="14"/>
      <c r="H15" s="14"/>
      <c r="I15" s="7" t="s">
        <v>6</v>
      </c>
      <c r="J15" s="7" t="s">
        <v>7</v>
      </c>
      <c r="K15" s="7" t="s">
        <v>8</v>
      </c>
      <c r="L15" s="7" t="s">
        <v>9</v>
      </c>
      <c r="M15" s="7" t="s">
        <v>10</v>
      </c>
      <c r="N15" s="7" t="s">
        <v>11</v>
      </c>
      <c r="O15" s="2"/>
      <c r="P15" s="2"/>
      <c r="Q15" s="2"/>
      <c r="R15" s="2"/>
      <c r="S15" s="2"/>
      <c r="T15" s="2"/>
      <c r="U15" s="2"/>
    </row>
    <row r="17" spans="2:21" ht="15.05" customHeight="1" x14ac:dyDescent="0.3">
      <c r="B17" s="8" t="s">
        <v>12</v>
      </c>
      <c r="C17" s="107" t="s">
        <v>380</v>
      </c>
      <c r="D17" s="108"/>
      <c r="E17" s="108"/>
      <c r="F17" s="108"/>
      <c r="G17" s="108"/>
      <c r="H17" s="109"/>
      <c r="I17" s="82">
        <v>128</v>
      </c>
      <c r="J17" s="82">
        <v>128</v>
      </c>
      <c r="K17" s="82">
        <v>128</v>
      </c>
      <c r="L17" s="82">
        <v>128</v>
      </c>
      <c r="M17" s="82">
        <v>128</v>
      </c>
      <c r="N17" s="82">
        <v>128</v>
      </c>
      <c r="O17" s="5"/>
      <c r="P17" s="5"/>
      <c r="Q17" s="5"/>
      <c r="R17" s="5"/>
      <c r="S17" s="5"/>
      <c r="T17" s="5"/>
      <c r="U17" s="5"/>
    </row>
    <row r="18" spans="2:21" ht="15.05" customHeight="1" x14ac:dyDescent="0.3">
      <c r="B18" s="8" t="s">
        <v>13</v>
      </c>
      <c r="C18" s="107" t="s">
        <v>381</v>
      </c>
      <c r="D18" s="108"/>
      <c r="E18" s="108"/>
      <c r="F18" s="108"/>
      <c r="G18" s="108"/>
      <c r="H18" s="109"/>
      <c r="I18" s="81">
        <v>0</v>
      </c>
      <c r="J18" s="81">
        <v>0</v>
      </c>
      <c r="K18" s="81">
        <v>0</v>
      </c>
      <c r="L18" s="81">
        <v>1</v>
      </c>
      <c r="M18" s="81">
        <v>0</v>
      </c>
      <c r="N18" s="81">
        <v>0</v>
      </c>
      <c r="O18" s="5"/>
      <c r="P18" s="5"/>
      <c r="Q18" s="5"/>
      <c r="R18" s="5"/>
      <c r="S18" s="5"/>
      <c r="T18" s="5"/>
      <c r="U18" s="5"/>
    </row>
    <row r="19" spans="2:21" ht="15.65" hidden="1" x14ac:dyDescent="0.3">
      <c r="B19" s="8" t="s">
        <v>14</v>
      </c>
      <c r="C19" s="107"/>
      <c r="D19" s="108"/>
      <c r="E19" s="108"/>
      <c r="F19" s="108"/>
      <c r="G19" s="108"/>
      <c r="H19" s="109"/>
      <c r="I19" s="81"/>
      <c r="J19" s="81"/>
      <c r="K19" s="81"/>
      <c r="L19" s="81"/>
      <c r="M19" s="81"/>
      <c r="N19" s="81"/>
      <c r="O19" s="5"/>
      <c r="P19" s="5"/>
      <c r="Q19" s="5"/>
      <c r="R19" s="5"/>
      <c r="S19" s="5"/>
      <c r="T19" s="5"/>
      <c r="U19" s="5"/>
    </row>
    <row r="20" spans="2:21" ht="15.65" hidden="1" x14ac:dyDescent="0.3">
      <c r="B20" s="8" t="s">
        <v>15</v>
      </c>
      <c r="C20" s="107"/>
      <c r="D20" s="108"/>
      <c r="E20" s="108"/>
      <c r="F20" s="108"/>
      <c r="G20" s="108"/>
      <c r="H20" s="109"/>
      <c r="I20" s="82"/>
      <c r="J20" s="82"/>
      <c r="K20" s="82"/>
      <c r="L20" s="82"/>
      <c r="M20" s="82"/>
      <c r="N20" s="82"/>
      <c r="O20" s="5"/>
      <c r="P20" s="5"/>
      <c r="Q20" s="5"/>
      <c r="R20" s="5"/>
      <c r="S20" s="5"/>
      <c r="T20" s="5"/>
      <c r="U20" s="5"/>
    </row>
    <row r="21" spans="2:21" ht="15.65" hidden="1" x14ac:dyDescent="0.3">
      <c r="B21" s="8" t="s">
        <v>16</v>
      </c>
      <c r="C21" s="107"/>
      <c r="D21" s="108"/>
      <c r="E21" s="108"/>
      <c r="F21" s="108"/>
      <c r="G21" s="108"/>
      <c r="H21" s="109"/>
      <c r="I21" s="81"/>
      <c r="J21" s="81"/>
      <c r="K21" s="81"/>
      <c r="L21" s="81"/>
      <c r="M21" s="81"/>
      <c r="N21" s="81"/>
      <c r="O21" s="5"/>
      <c r="P21" s="5"/>
      <c r="Q21" s="5"/>
      <c r="R21" s="5"/>
      <c r="S21" s="5"/>
      <c r="T21" s="5"/>
      <c r="U21" s="5"/>
    </row>
    <row r="22" spans="2:21" ht="15.65" hidden="1" x14ac:dyDescent="0.3">
      <c r="B22" s="8" t="s">
        <v>17</v>
      </c>
      <c r="C22" s="101"/>
      <c r="D22" s="101"/>
      <c r="E22" s="101"/>
      <c r="F22" s="101"/>
      <c r="G22" s="101"/>
      <c r="H22" s="101"/>
      <c r="I22" s="9"/>
      <c r="J22" s="9"/>
      <c r="K22" s="9"/>
      <c r="L22" s="9"/>
      <c r="M22" s="9"/>
      <c r="N22" s="9"/>
      <c r="O22" s="5"/>
      <c r="P22" s="5"/>
      <c r="Q22" s="5"/>
      <c r="R22" s="5"/>
      <c r="S22" s="5"/>
      <c r="T22" s="5"/>
      <c r="U22" s="5"/>
    </row>
    <row r="23" spans="2:21" ht="15.65" hidden="1" x14ac:dyDescent="0.3">
      <c r="B23" s="8" t="s">
        <v>18</v>
      </c>
      <c r="C23" s="101"/>
      <c r="D23" s="101"/>
      <c r="E23" s="101"/>
      <c r="F23" s="101"/>
      <c r="G23" s="101"/>
      <c r="H23" s="101"/>
      <c r="I23" s="9"/>
      <c r="J23" s="9"/>
      <c r="K23" s="9"/>
      <c r="L23" s="9"/>
      <c r="M23" s="9"/>
      <c r="N23" s="9"/>
      <c r="O23" s="5"/>
      <c r="P23" s="5"/>
      <c r="Q23" s="5"/>
      <c r="R23" s="5"/>
      <c r="S23" s="5"/>
      <c r="T23" s="5"/>
      <c r="U23" s="5"/>
    </row>
    <row r="24" spans="2:21" ht="15.65" hidden="1" x14ac:dyDescent="0.3">
      <c r="B24" s="8" t="s">
        <v>19</v>
      </c>
      <c r="C24" s="101"/>
      <c r="D24" s="101"/>
      <c r="E24" s="101"/>
      <c r="F24" s="101"/>
      <c r="G24" s="101"/>
      <c r="H24" s="101"/>
      <c r="I24" s="9"/>
      <c r="J24" s="9"/>
      <c r="K24" s="9"/>
      <c r="L24" s="9"/>
      <c r="M24" s="9"/>
      <c r="N24" s="9"/>
      <c r="O24" s="5"/>
      <c r="P24" s="5"/>
      <c r="Q24" s="5"/>
      <c r="R24" s="5"/>
      <c r="S24" s="5"/>
      <c r="T24" s="5"/>
      <c r="U24" s="5"/>
    </row>
    <row r="25" spans="2:21" ht="15.65" hidden="1" x14ac:dyDescent="0.3">
      <c r="B25" s="8" t="s">
        <v>20</v>
      </c>
      <c r="C25" s="101"/>
      <c r="D25" s="101"/>
      <c r="E25" s="101"/>
      <c r="F25" s="101"/>
      <c r="G25" s="101"/>
      <c r="H25" s="101"/>
      <c r="I25" s="9"/>
      <c r="J25" s="9"/>
      <c r="K25" s="9"/>
      <c r="L25" s="9"/>
      <c r="M25" s="9"/>
      <c r="N25" s="9"/>
      <c r="O25" s="5"/>
      <c r="P25" s="5"/>
      <c r="Q25" s="5"/>
      <c r="R25" s="5"/>
      <c r="S25" s="5"/>
      <c r="T25" s="5"/>
      <c r="U25" s="5"/>
    </row>
    <row r="26" spans="2:21" ht="15.65" hidden="1" x14ac:dyDescent="0.3">
      <c r="B26" s="8" t="s">
        <v>21</v>
      </c>
      <c r="C26" s="101"/>
      <c r="D26" s="101"/>
      <c r="E26" s="101"/>
      <c r="F26" s="101"/>
      <c r="G26" s="101"/>
      <c r="H26" s="101"/>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4</v>
      </c>
      <c r="I28" s="6" t="s">
        <v>4</v>
      </c>
      <c r="J28" s="6" t="s">
        <v>4</v>
      </c>
      <c r="K28" s="6" t="s">
        <v>4</v>
      </c>
      <c r="L28" s="6" t="s">
        <v>4</v>
      </c>
      <c r="M28" s="6" t="s">
        <v>4</v>
      </c>
      <c r="N28" s="6" t="s">
        <v>4</v>
      </c>
      <c r="O28" s="5"/>
      <c r="P28" s="5"/>
      <c r="Q28" s="5"/>
      <c r="R28" s="5"/>
      <c r="S28" s="5"/>
      <c r="T28" s="5"/>
      <c r="U28" s="5"/>
    </row>
    <row r="29" spans="2:21" ht="16.3" thickBot="1" x14ac:dyDescent="0.35">
      <c r="B29" s="4" t="s">
        <v>22</v>
      </c>
      <c r="C29" s="2"/>
      <c r="D29" s="5"/>
      <c r="E29" s="5"/>
      <c r="F29" s="5"/>
      <c r="G29" s="5"/>
      <c r="H29" s="7" t="s">
        <v>23</v>
      </c>
      <c r="I29" s="7" t="s">
        <v>6</v>
      </c>
      <c r="J29" s="7" t="s">
        <v>7</v>
      </c>
      <c r="K29" s="7" t="s">
        <v>8</v>
      </c>
      <c r="L29" s="7" t="s">
        <v>9</v>
      </c>
      <c r="M29" s="7" t="s">
        <v>10</v>
      </c>
      <c r="N29" s="7" t="s">
        <v>11</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65" x14ac:dyDescent="0.3">
      <c r="B31" s="8" t="s">
        <v>12</v>
      </c>
      <c r="C31" s="107" t="s">
        <v>369</v>
      </c>
      <c r="D31" s="108"/>
      <c r="E31" s="108"/>
      <c r="F31" s="108"/>
      <c r="G31" s="109"/>
      <c r="H31" s="82">
        <v>402</v>
      </c>
      <c r="I31" s="95">
        <v>495</v>
      </c>
      <c r="J31" s="95">
        <v>495</v>
      </c>
      <c r="K31" s="95">
        <v>495</v>
      </c>
      <c r="L31" s="95">
        <v>495</v>
      </c>
      <c r="M31" s="95">
        <v>495</v>
      </c>
      <c r="N31" s="95">
        <v>495</v>
      </c>
      <c r="O31" s="2"/>
      <c r="P31" s="2"/>
      <c r="Q31" s="2"/>
      <c r="R31" s="2"/>
      <c r="S31" s="2"/>
      <c r="T31" s="2"/>
      <c r="U31" s="2"/>
    </row>
    <row r="32" spans="2:21" ht="15.65" x14ac:dyDescent="0.3">
      <c r="B32" s="8" t="s">
        <v>13</v>
      </c>
      <c r="C32" s="107" t="s">
        <v>370</v>
      </c>
      <c r="D32" s="108"/>
      <c r="E32" s="108"/>
      <c r="F32" s="108"/>
      <c r="G32" s="109"/>
      <c r="H32" s="82">
        <v>995</v>
      </c>
      <c r="I32" s="95">
        <v>1010</v>
      </c>
      <c r="J32" s="95">
        <v>1010</v>
      </c>
      <c r="K32" s="95">
        <v>1010</v>
      </c>
      <c r="L32" s="95">
        <v>1010</v>
      </c>
      <c r="M32" s="95">
        <v>1010</v>
      </c>
      <c r="N32" s="95">
        <v>1010</v>
      </c>
      <c r="O32" s="2"/>
      <c r="P32" s="2"/>
      <c r="Q32" s="2"/>
      <c r="R32" s="2"/>
      <c r="S32" s="2"/>
      <c r="T32" s="2"/>
      <c r="U32" s="2"/>
    </row>
    <row r="33" spans="2:14" ht="15.65" x14ac:dyDescent="0.3">
      <c r="B33" s="8" t="s">
        <v>14</v>
      </c>
      <c r="C33" s="107" t="s">
        <v>372</v>
      </c>
      <c r="D33" s="108"/>
      <c r="E33" s="108"/>
      <c r="F33" s="108"/>
      <c r="G33" s="109"/>
      <c r="H33" s="82">
        <v>28274</v>
      </c>
      <c r="I33" s="82">
        <v>29000</v>
      </c>
      <c r="J33" s="82">
        <v>29000</v>
      </c>
      <c r="K33" s="82">
        <v>29000</v>
      </c>
      <c r="L33" s="82">
        <v>29000</v>
      </c>
      <c r="M33" s="82">
        <v>29000</v>
      </c>
      <c r="N33" s="82">
        <v>29000</v>
      </c>
    </row>
    <row r="34" spans="2:14" ht="15.65" hidden="1" x14ac:dyDescent="0.3">
      <c r="B34" s="8" t="s">
        <v>15</v>
      </c>
      <c r="C34" s="107"/>
      <c r="D34" s="108"/>
      <c r="E34" s="108"/>
      <c r="F34" s="108"/>
      <c r="G34" s="109"/>
      <c r="H34" s="82"/>
      <c r="I34" s="82"/>
      <c r="J34" s="82"/>
      <c r="K34" s="82"/>
      <c r="L34" s="82"/>
      <c r="M34" s="82"/>
      <c r="N34" s="82"/>
    </row>
    <row r="35" spans="2:14" ht="15.65" hidden="1" x14ac:dyDescent="0.3">
      <c r="B35" s="8" t="s">
        <v>16</v>
      </c>
      <c r="C35" s="107"/>
      <c r="D35" s="108"/>
      <c r="E35" s="108"/>
      <c r="F35" s="108"/>
      <c r="G35" s="109"/>
      <c r="H35" s="82"/>
      <c r="I35" s="81"/>
      <c r="J35" s="81"/>
      <c r="K35" s="81"/>
      <c r="L35" s="81"/>
      <c r="M35" s="81"/>
      <c r="N35" s="81"/>
    </row>
    <row r="36" spans="2:14" ht="15.65" hidden="1" x14ac:dyDescent="0.3">
      <c r="B36" s="8" t="s">
        <v>17</v>
      </c>
      <c r="C36" s="104"/>
      <c r="D36" s="105"/>
      <c r="E36" s="105"/>
      <c r="F36" s="105"/>
      <c r="G36" s="106"/>
      <c r="H36" s="13"/>
      <c r="I36" s="9"/>
      <c r="J36" s="9"/>
      <c r="K36" s="9"/>
      <c r="L36" s="9"/>
      <c r="M36" s="9"/>
      <c r="N36" s="9"/>
    </row>
    <row r="37" spans="2:14" ht="15.65" hidden="1" x14ac:dyDescent="0.3">
      <c r="B37" s="8" t="s">
        <v>18</v>
      </c>
      <c r="C37" s="104"/>
      <c r="D37" s="105"/>
      <c r="E37" s="105"/>
      <c r="F37" s="105"/>
      <c r="G37" s="106"/>
      <c r="H37" s="13"/>
      <c r="I37" s="9"/>
      <c r="J37" s="9"/>
      <c r="K37" s="9"/>
      <c r="L37" s="9"/>
      <c r="M37" s="9"/>
      <c r="N37" s="9"/>
    </row>
    <row r="38" spans="2:14" ht="15.65" hidden="1" x14ac:dyDescent="0.3">
      <c r="B38" s="8" t="s">
        <v>19</v>
      </c>
      <c r="C38" s="104"/>
      <c r="D38" s="105"/>
      <c r="E38" s="105"/>
      <c r="F38" s="105"/>
      <c r="G38" s="106"/>
      <c r="H38" s="13"/>
      <c r="I38" s="9"/>
      <c r="J38" s="9"/>
      <c r="K38" s="9"/>
      <c r="L38" s="9"/>
      <c r="M38" s="9"/>
      <c r="N38" s="9"/>
    </row>
    <row r="39" spans="2:14" ht="15.65" hidden="1" x14ac:dyDescent="0.3">
      <c r="B39" s="8" t="s">
        <v>20</v>
      </c>
      <c r="C39" s="104"/>
      <c r="D39" s="105"/>
      <c r="E39" s="105"/>
      <c r="F39" s="105"/>
      <c r="G39" s="106"/>
      <c r="H39" s="13"/>
      <c r="I39" s="9"/>
      <c r="J39" s="9"/>
      <c r="K39" s="9"/>
      <c r="L39" s="9"/>
      <c r="M39" s="9"/>
      <c r="N39" s="9"/>
    </row>
    <row r="40" spans="2:14" ht="15.65" hidden="1" x14ac:dyDescent="0.3">
      <c r="B40" s="8" t="s">
        <v>21</v>
      </c>
      <c r="C40" s="104"/>
      <c r="D40" s="105"/>
      <c r="E40" s="105"/>
      <c r="F40" s="105"/>
      <c r="G40" s="106"/>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4</v>
      </c>
      <c r="J42" s="6" t="s">
        <v>4</v>
      </c>
      <c r="K42" s="6" t="s">
        <v>4</v>
      </c>
      <c r="L42" s="6" t="s">
        <v>4</v>
      </c>
      <c r="M42" s="6" t="s">
        <v>4</v>
      </c>
      <c r="N42" s="6" t="s">
        <v>4</v>
      </c>
    </row>
    <row r="43" spans="2:14" ht="16.3" thickBot="1" x14ac:dyDescent="0.35">
      <c r="B43" s="4" t="s">
        <v>24</v>
      </c>
      <c r="C43" s="2"/>
      <c r="D43" s="2"/>
      <c r="E43" s="2"/>
      <c r="F43" s="2"/>
      <c r="G43" s="5"/>
      <c r="H43" s="5"/>
      <c r="I43" s="7" t="s">
        <v>6</v>
      </c>
      <c r="J43" s="7" t="s">
        <v>7</v>
      </c>
      <c r="K43" s="7" t="s">
        <v>8</v>
      </c>
      <c r="L43" s="7" t="s">
        <v>9</v>
      </c>
      <c r="M43" s="7" t="s">
        <v>10</v>
      </c>
      <c r="N43" s="7" t="s">
        <v>11</v>
      </c>
    </row>
    <row r="44" spans="2:14" ht="15.65" x14ac:dyDescent="0.3">
      <c r="B44" s="2"/>
      <c r="C44" s="2"/>
      <c r="D44" s="2"/>
      <c r="E44" s="2"/>
      <c r="F44" s="2"/>
      <c r="G44" s="5"/>
      <c r="H44" s="5"/>
      <c r="I44" s="5"/>
      <c r="J44" s="5"/>
      <c r="K44" s="5"/>
      <c r="L44" s="5"/>
      <c r="M44" s="5"/>
      <c r="N44" s="5"/>
    </row>
    <row r="45" spans="2:14" ht="15.65" x14ac:dyDescent="0.3">
      <c r="B45" s="8" t="s">
        <v>12</v>
      </c>
      <c r="C45" s="101" t="s">
        <v>373</v>
      </c>
      <c r="D45" s="101"/>
      <c r="E45" s="101"/>
      <c r="F45" s="101"/>
      <c r="G45" s="101"/>
      <c r="H45" s="101"/>
      <c r="I45" s="81">
        <v>388</v>
      </c>
      <c r="J45" s="81">
        <v>388</v>
      </c>
      <c r="K45" s="81">
        <v>388</v>
      </c>
      <c r="L45" s="81">
        <v>388</v>
      </c>
      <c r="M45" s="81">
        <v>388</v>
      </c>
      <c r="N45" s="81">
        <v>388</v>
      </c>
    </row>
    <row r="46" spans="2:14" ht="15.65" x14ac:dyDescent="0.3">
      <c r="B46" s="8" t="s">
        <v>13</v>
      </c>
      <c r="C46" s="101" t="s">
        <v>374</v>
      </c>
      <c r="D46" s="101"/>
      <c r="E46" s="101"/>
      <c r="F46" s="101"/>
      <c r="G46" s="101"/>
      <c r="H46" s="101"/>
      <c r="I46" s="81">
        <v>42</v>
      </c>
      <c r="J46" s="81">
        <v>42</v>
      </c>
      <c r="K46" s="81">
        <v>42</v>
      </c>
      <c r="L46" s="81">
        <v>42</v>
      </c>
      <c r="M46" s="81">
        <v>42</v>
      </c>
      <c r="N46" s="81">
        <v>42</v>
      </c>
    </row>
    <row r="47" spans="2:14" ht="15.65" x14ac:dyDescent="0.3">
      <c r="B47" s="8" t="s">
        <v>14</v>
      </c>
      <c r="C47" s="101" t="s">
        <v>375</v>
      </c>
      <c r="D47" s="101"/>
      <c r="E47" s="101"/>
      <c r="F47" s="101"/>
      <c r="G47" s="101"/>
      <c r="H47" s="101"/>
      <c r="I47" s="81">
        <v>899</v>
      </c>
      <c r="J47" s="81">
        <v>899</v>
      </c>
      <c r="K47" s="81">
        <v>899</v>
      </c>
      <c r="L47" s="81">
        <v>899</v>
      </c>
      <c r="M47" s="81">
        <v>899</v>
      </c>
      <c r="N47" s="81">
        <v>899</v>
      </c>
    </row>
    <row r="48" spans="2:14" ht="15.65" x14ac:dyDescent="0.3">
      <c r="B48" s="8" t="s">
        <v>15</v>
      </c>
      <c r="C48" s="101" t="s">
        <v>376</v>
      </c>
      <c r="D48" s="101"/>
      <c r="E48" s="101"/>
      <c r="F48" s="101"/>
      <c r="G48" s="101"/>
      <c r="H48" s="101"/>
      <c r="I48" s="81">
        <v>21500</v>
      </c>
      <c r="J48" s="81">
        <v>21500</v>
      </c>
      <c r="K48" s="81">
        <v>21500</v>
      </c>
      <c r="L48" s="81">
        <v>21500</v>
      </c>
      <c r="M48" s="81">
        <v>21500</v>
      </c>
      <c r="N48" s="81">
        <v>21500</v>
      </c>
    </row>
    <row r="49" spans="2:19" ht="15.65" hidden="1" x14ac:dyDescent="0.3">
      <c r="B49" s="8" t="s">
        <v>16</v>
      </c>
      <c r="C49" s="101"/>
      <c r="D49" s="101"/>
      <c r="E49" s="101"/>
      <c r="F49" s="101"/>
      <c r="G49" s="101"/>
      <c r="H49" s="101"/>
      <c r="I49" s="81"/>
      <c r="J49" s="81"/>
      <c r="K49" s="81"/>
      <c r="L49" s="81"/>
      <c r="M49" s="81"/>
      <c r="N49" s="81"/>
      <c r="O49" s="2"/>
      <c r="P49" s="2"/>
      <c r="Q49" s="2"/>
      <c r="R49" s="2"/>
      <c r="S49" s="2"/>
    </row>
    <row r="50" spans="2:19" ht="15.65" hidden="1" x14ac:dyDescent="0.3">
      <c r="B50" s="8" t="s">
        <v>17</v>
      </c>
      <c r="C50" s="101"/>
      <c r="D50" s="101"/>
      <c r="E50" s="101"/>
      <c r="F50" s="101"/>
      <c r="G50" s="101"/>
      <c r="H50" s="101"/>
      <c r="I50" s="9"/>
      <c r="J50" s="9"/>
      <c r="K50" s="9"/>
      <c r="L50" s="9"/>
      <c r="M50" s="9"/>
      <c r="N50" s="9"/>
      <c r="O50" s="2"/>
      <c r="P50" s="2"/>
      <c r="Q50" s="2"/>
      <c r="R50" s="2"/>
      <c r="S50" s="2"/>
    </row>
    <row r="51" spans="2:19" ht="15.65" hidden="1" x14ac:dyDescent="0.3">
      <c r="B51" s="8" t="s">
        <v>18</v>
      </c>
      <c r="C51" s="101"/>
      <c r="D51" s="101"/>
      <c r="E51" s="101"/>
      <c r="F51" s="101"/>
      <c r="G51" s="101"/>
      <c r="H51" s="101"/>
      <c r="I51" s="9"/>
      <c r="J51" s="9"/>
      <c r="K51" s="9"/>
      <c r="L51" s="9"/>
      <c r="M51" s="9"/>
      <c r="N51" s="9"/>
      <c r="O51" s="2"/>
      <c r="P51" s="2"/>
      <c r="Q51" s="2"/>
      <c r="R51" s="2"/>
      <c r="S51" s="2"/>
    </row>
    <row r="52" spans="2:19" ht="15.65" hidden="1" x14ac:dyDescent="0.3">
      <c r="B52" s="8" t="s">
        <v>19</v>
      </c>
      <c r="C52" s="101"/>
      <c r="D52" s="101"/>
      <c r="E52" s="101"/>
      <c r="F52" s="101"/>
      <c r="G52" s="101"/>
      <c r="H52" s="101"/>
      <c r="I52" s="9"/>
      <c r="J52" s="9"/>
      <c r="K52" s="9"/>
      <c r="L52" s="9"/>
      <c r="M52" s="9"/>
      <c r="N52" s="9"/>
      <c r="O52" s="2"/>
      <c r="P52" s="2"/>
      <c r="Q52" s="2"/>
      <c r="R52" s="2"/>
      <c r="S52" s="2"/>
    </row>
    <row r="53" spans="2:19" ht="15.65" hidden="1" x14ac:dyDescent="0.3">
      <c r="B53" s="8" t="s">
        <v>20</v>
      </c>
      <c r="C53" s="101"/>
      <c r="D53" s="101"/>
      <c r="E53" s="101"/>
      <c r="F53" s="101"/>
      <c r="G53" s="101"/>
      <c r="H53" s="101"/>
      <c r="I53" s="9"/>
      <c r="J53" s="9"/>
      <c r="K53" s="9"/>
      <c r="L53" s="9"/>
      <c r="M53" s="9"/>
      <c r="N53" s="9"/>
      <c r="O53" s="2"/>
      <c r="P53" s="2"/>
      <c r="Q53" s="2"/>
      <c r="R53" s="2"/>
      <c r="S53" s="2"/>
    </row>
    <row r="54" spans="2:19" ht="15.65" hidden="1" x14ac:dyDescent="0.3">
      <c r="B54" s="8" t="s">
        <v>21</v>
      </c>
      <c r="C54" s="101"/>
      <c r="D54" s="101"/>
      <c r="E54" s="101"/>
      <c r="F54" s="101"/>
      <c r="G54" s="101"/>
      <c r="H54" s="101"/>
      <c r="I54" s="9"/>
      <c r="J54" s="9"/>
      <c r="K54" s="9"/>
      <c r="L54" s="9"/>
      <c r="M54" s="9"/>
      <c r="N54" s="9"/>
      <c r="O54" s="2"/>
      <c r="P54" s="2"/>
      <c r="Q54" s="2"/>
      <c r="R54" s="2"/>
      <c r="S54" s="2"/>
    </row>
    <row r="55" spans="2:19" ht="15.65" x14ac:dyDescent="0.3">
      <c r="B55" s="2"/>
      <c r="C55" s="2"/>
      <c r="D55" s="5"/>
      <c r="E55" s="5"/>
      <c r="F55" s="5"/>
      <c r="G55" s="5"/>
      <c r="H55" s="5"/>
      <c r="I55" s="5"/>
      <c r="J55" s="5"/>
      <c r="K55" s="5"/>
      <c r="L55" s="5"/>
      <c r="M55" s="5"/>
      <c r="N55" s="5"/>
      <c r="O55" s="2"/>
      <c r="P55" s="2"/>
      <c r="Q55" s="2"/>
      <c r="R55" s="2"/>
      <c r="S55" s="2"/>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8C0442-130B-4081-B332-AFBA5B756C9A}">
  <sheetPr>
    <pageSetUpPr fitToPage="1"/>
  </sheetPr>
  <dimension ref="B1:U54"/>
  <sheetViews>
    <sheetView zoomScaleNormal="100" workbookViewId="0">
      <selection activeCell="B5" sqref="B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02" t="s">
        <v>0</v>
      </c>
      <c r="C1" s="102"/>
      <c r="D1" s="102"/>
      <c r="E1" s="102"/>
      <c r="F1" s="102"/>
      <c r="G1" s="102"/>
      <c r="H1" s="102"/>
      <c r="I1" s="102"/>
      <c r="J1" s="102"/>
      <c r="K1" s="102"/>
      <c r="L1" s="102"/>
      <c r="M1" s="102"/>
      <c r="N1" s="102"/>
      <c r="O1" s="1"/>
      <c r="P1" s="1"/>
      <c r="Q1" s="1"/>
      <c r="R1" s="1"/>
      <c r="S1" s="1"/>
      <c r="T1" s="1"/>
      <c r="U1" s="1"/>
    </row>
    <row r="2" spans="2:21" x14ac:dyDescent="0.25">
      <c r="B2" s="102" t="s">
        <v>1</v>
      </c>
      <c r="C2" s="102"/>
      <c r="D2" s="102"/>
      <c r="E2" s="102"/>
      <c r="F2" s="102"/>
      <c r="G2" s="102"/>
      <c r="H2" s="102"/>
      <c r="I2" s="102"/>
      <c r="J2" s="102"/>
      <c r="K2" s="102"/>
      <c r="L2" s="102"/>
      <c r="M2" s="102"/>
      <c r="N2" s="102"/>
      <c r="O2" s="1"/>
      <c r="P2" s="1"/>
      <c r="Q2" s="1"/>
      <c r="R2" s="1"/>
      <c r="S2" s="1"/>
      <c r="T2" s="1"/>
      <c r="U2" s="1"/>
    </row>
    <row r="3" spans="2:21" x14ac:dyDescent="0.25">
      <c r="B3" s="102" t="s">
        <v>25</v>
      </c>
      <c r="C3" s="102"/>
      <c r="D3" s="102"/>
      <c r="E3" s="102"/>
      <c r="F3" s="102"/>
      <c r="G3" s="102"/>
      <c r="H3" s="102"/>
      <c r="I3" s="102"/>
      <c r="J3" s="102"/>
      <c r="K3" s="102"/>
      <c r="L3" s="102"/>
      <c r="M3" s="102"/>
      <c r="N3" s="102"/>
      <c r="O3" s="14"/>
      <c r="P3" s="14"/>
      <c r="Q3" s="14"/>
      <c r="R3" s="14"/>
      <c r="S3" s="14"/>
      <c r="T3" s="14"/>
      <c r="U3" s="14"/>
    </row>
    <row r="4" spans="2:21" x14ac:dyDescent="0.25">
      <c r="B4" s="3" t="s">
        <v>434</v>
      </c>
      <c r="C4" s="14"/>
      <c r="D4" s="14"/>
      <c r="E4" s="14"/>
      <c r="F4" s="14"/>
      <c r="G4" s="14"/>
      <c r="H4" s="14"/>
      <c r="I4" s="14"/>
      <c r="J4" s="14"/>
      <c r="K4" s="14"/>
      <c r="L4" s="14"/>
      <c r="M4" s="14"/>
      <c r="N4" s="14"/>
      <c r="O4" s="14"/>
      <c r="P4" s="14"/>
      <c r="Q4" s="14"/>
      <c r="R4" s="14"/>
      <c r="S4" s="14"/>
      <c r="T4" s="14"/>
      <c r="U4" s="14"/>
    </row>
    <row r="5" spans="2:21" x14ac:dyDescent="0.25">
      <c r="B5" s="3" t="s">
        <v>435</v>
      </c>
      <c r="C5" s="14"/>
      <c r="D5" s="14"/>
      <c r="E5" s="14"/>
      <c r="F5" s="14"/>
      <c r="G5" s="14"/>
      <c r="H5" s="14"/>
      <c r="I5" s="14"/>
      <c r="J5" s="14"/>
      <c r="K5" s="14"/>
      <c r="L5" s="14"/>
      <c r="M5" s="14"/>
      <c r="N5" s="14"/>
      <c r="O5" s="14"/>
      <c r="P5" s="14"/>
      <c r="Q5" s="14"/>
      <c r="R5" s="14"/>
      <c r="S5" s="14"/>
      <c r="T5" s="14"/>
      <c r="U5" s="14"/>
    </row>
    <row r="6" spans="2:21" x14ac:dyDescent="0.25">
      <c r="B6" s="3" t="s">
        <v>28</v>
      </c>
      <c r="C6" s="14"/>
      <c r="D6" s="14"/>
      <c r="E6" s="14"/>
      <c r="F6" s="14"/>
      <c r="G6" s="14"/>
      <c r="H6" s="14"/>
      <c r="I6" s="14"/>
      <c r="J6" s="14"/>
      <c r="K6" s="14"/>
      <c r="L6" s="14"/>
      <c r="M6" s="14"/>
      <c r="N6" s="14"/>
      <c r="O6" s="14"/>
      <c r="P6" s="14"/>
      <c r="Q6" s="14"/>
      <c r="R6" s="14"/>
      <c r="S6" s="14"/>
      <c r="T6" s="14"/>
      <c r="U6" s="14"/>
    </row>
    <row r="7" spans="2:21" x14ac:dyDescent="0.25">
      <c r="B7" s="3" t="s">
        <v>436</v>
      </c>
      <c r="C7" s="14"/>
      <c r="D7" s="14"/>
      <c r="E7" s="14"/>
      <c r="F7" s="14"/>
      <c r="G7" s="14"/>
      <c r="H7" s="14"/>
      <c r="I7" s="14"/>
      <c r="J7" s="14"/>
      <c r="K7" s="14"/>
      <c r="L7" s="14"/>
      <c r="M7" s="14"/>
      <c r="N7" s="14"/>
      <c r="O7" s="14"/>
      <c r="P7" s="14"/>
      <c r="Q7" s="14"/>
      <c r="R7" s="14"/>
      <c r="S7" s="14"/>
      <c r="T7" s="14"/>
      <c r="U7" s="14"/>
    </row>
    <row r="9" spans="2:21" x14ac:dyDescent="0.25">
      <c r="B9" s="4" t="s">
        <v>3</v>
      </c>
    </row>
    <row r="10" spans="2:21" x14ac:dyDescent="0.25">
      <c r="B10" s="103" t="s">
        <v>429</v>
      </c>
      <c r="C10" s="103"/>
      <c r="D10" s="103"/>
      <c r="E10" s="103"/>
      <c r="F10" s="103"/>
      <c r="G10" s="103"/>
      <c r="H10" s="103"/>
      <c r="I10" s="103"/>
      <c r="J10" s="103"/>
      <c r="K10" s="103"/>
      <c r="L10" s="103"/>
      <c r="M10" s="103"/>
      <c r="N10" s="103"/>
    </row>
    <row r="11" spans="2:21" x14ac:dyDescent="0.25">
      <c r="B11" s="103"/>
      <c r="C11" s="103"/>
      <c r="D11" s="103"/>
      <c r="E11" s="103"/>
      <c r="F11" s="103"/>
      <c r="G11" s="103"/>
      <c r="H11" s="103"/>
      <c r="I11" s="103"/>
      <c r="J11" s="103"/>
      <c r="K11" s="103"/>
      <c r="L11" s="103"/>
      <c r="M11" s="103"/>
      <c r="N11" s="103"/>
    </row>
    <row r="12" spans="2:21" x14ac:dyDescent="0.25">
      <c r="B12" s="103"/>
      <c r="C12" s="103"/>
      <c r="D12" s="103"/>
      <c r="E12" s="103"/>
      <c r="F12" s="103"/>
      <c r="G12" s="103"/>
      <c r="H12" s="103"/>
      <c r="I12" s="103"/>
      <c r="J12" s="103"/>
      <c r="K12" s="103"/>
      <c r="L12" s="103"/>
      <c r="M12" s="103"/>
      <c r="N12" s="103"/>
    </row>
    <row r="13" spans="2:21" x14ac:dyDescent="0.25">
      <c r="D13" s="2"/>
      <c r="E13" s="2"/>
      <c r="F13" s="2"/>
      <c r="G13" s="2"/>
      <c r="H13" s="2"/>
      <c r="I13" s="2"/>
      <c r="J13" s="2"/>
    </row>
    <row r="14" spans="2:21" x14ac:dyDescent="0.25">
      <c r="B14" s="1"/>
      <c r="C14" s="1"/>
      <c r="D14" s="14"/>
      <c r="E14" s="14"/>
      <c r="F14" s="14"/>
      <c r="G14" s="14"/>
      <c r="H14" s="14"/>
      <c r="I14" s="6" t="s">
        <v>4</v>
      </c>
      <c r="J14" s="6" t="s">
        <v>4</v>
      </c>
      <c r="K14" s="6" t="s">
        <v>4</v>
      </c>
      <c r="L14" s="6" t="s">
        <v>4</v>
      </c>
      <c r="M14" s="6" t="s">
        <v>4</v>
      </c>
      <c r="N14" s="6" t="s">
        <v>4</v>
      </c>
    </row>
    <row r="15" spans="2:21" ht="15.65" thickBot="1" x14ac:dyDescent="0.3">
      <c r="B15" s="4" t="s">
        <v>5</v>
      </c>
      <c r="C15" s="1"/>
      <c r="D15" s="14"/>
      <c r="E15" s="14"/>
      <c r="F15" s="14"/>
      <c r="G15" s="14"/>
      <c r="H15" s="14"/>
      <c r="I15" s="7" t="s">
        <v>6</v>
      </c>
      <c r="J15" s="7" t="s">
        <v>7</v>
      </c>
      <c r="K15" s="7" t="s">
        <v>8</v>
      </c>
      <c r="L15" s="7" t="s">
        <v>9</v>
      </c>
      <c r="M15" s="7" t="s">
        <v>10</v>
      </c>
      <c r="N15" s="7" t="s">
        <v>11</v>
      </c>
    </row>
    <row r="17" spans="2:21" ht="15.05" customHeight="1" x14ac:dyDescent="0.25">
      <c r="B17" s="8" t="s">
        <v>12</v>
      </c>
      <c r="C17" s="101" t="s">
        <v>491</v>
      </c>
      <c r="D17" s="101"/>
      <c r="E17" s="101"/>
      <c r="F17" s="101"/>
      <c r="G17" s="101"/>
      <c r="H17" s="101"/>
      <c r="I17" s="9">
        <v>1000</v>
      </c>
      <c r="J17" s="9">
        <v>1000</v>
      </c>
      <c r="K17" s="9">
        <v>1000</v>
      </c>
      <c r="L17" s="9">
        <v>0</v>
      </c>
      <c r="M17" s="9">
        <v>0</v>
      </c>
      <c r="N17" s="9">
        <v>0</v>
      </c>
      <c r="O17" s="5"/>
      <c r="P17" s="5"/>
      <c r="Q17" s="5"/>
      <c r="R17" s="5"/>
      <c r="S17" s="5"/>
      <c r="T17" s="5"/>
      <c r="U17" s="5"/>
    </row>
    <row r="18" spans="2:21" x14ac:dyDescent="0.25">
      <c r="B18" s="8" t="s">
        <v>13</v>
      </c>
      <c r="C18" s="101"/>
      <c r="D18" s="101"/>
      <c r="E18" s="101"/>
      <c r="F18" s="101"/>
      <c r="G18" s="101"/>
      <c r="H18" s="101"/>
      <c r="I18" s="9"/>
      <c r="J18" s="9"/>
      <c r="K18" s="9"/>
      <c r="L18" s="9"/>
      <c r="M18" s="9"/>
      <c r="N18" s="9"/>
      <c r="O18" s="5"/>
      <c r="P18" s="5"/>
      <c r="Q18" s="5"/>
      <c r="R18" s="5"/>
      <c r="S18" s="5"/>
      <c r="T18" s="5"/>
      <c r="U18" s="5"/>
    </row>
    <row r="19" spans="2:21" x14ac:dyDescent="0.25">
      <c r="B19" s="8" t="s">
        <v>14</v>
      </c>
      <c r="C19" s="101"/>
      <c r="D19" s="101"/>
      <c r="E19" s="101"/>
      <c r="F19" s="101"/>
      <c r="G19" s="101"/>
      <c r="H19" s="101"/>
      <c r="I19" s="9"/>
      <c r="J19" s="9"/>
      <c r="K19" s="9"/>
      <c r="L19" s="9"/>
      <c r="M19" s="9"/>
      <c r="N19" s="9"/>
      <c r="O19" s="5"/>
      <c r="P19" s="5"/>
      <c r="Q19" s="5"/>
      <c r="R19" s="5"/>
      <c r="S19" s="5"/>
      <c r="T19" s="5"/>
      <c r="U19" s="5"/>
    </row>
    <row r="20" spans="2:21" x14ac:dyDescent="0.25">
      <c r="B20" s="8" t="s">
        <v>15</v>
      </c>
      <c r="C20" s="101"/>
      <c r="D20" s="101"/>
      <c r="E20" s="101"/>
      <c r="F20" s="101"/>
      <c r="G20" s="101"/>
      <c r="H20" s="101"/>
      <c r="I20" s="9"/>
      <c r="J20" s="9"/>
      <c r="K20" s="9"/>
      <c r="L20" s="9"/>
      <c r="M20" s="9"/>
      <c r="N20" s="9"/>
      <c r="O20" s="5"/>
      <c r="P20" s="5"/>
      <c r="Q20" s="5"/>
      <c r="R20" s="5"/>
      <c r="S20" s="5"/>
      <c r="T20" s="5"/>
      <c r="U20" s="5"/>
    </row>
    <row r="21" spans="2:21" x14ac:dyDescent="0.25">
      <c r="B21" s="8" t="s">
        <v>16</v>
      </c>
      <c r="C21" s="101"/>
      <c r="D21" s="101"/>
      <c r="E21" s="101"/>
      <c r="F21" s="101"/>
      <c r="G21" s="101"/>
      <c r="H21" s="101"/>
      <c r="I21" s="9"/>
      <c r="J21" s="9"/>
      <c r="K21" s="9"/>
      <c r="L21" s="9"/>
      <c r="M21" s="9"/>
      <c r="N21" s="9"/>
      <c r="O21" s="5"/>
      <c r="P21" s="5"/>
      <c r="Q21" s="5"/>
      <c r="R21" s="5"/>
      <c r="S21" s="5"/>
      <c r="T21" s="5"/>
      <c r="U21" s="5"/>
    </row>
    <row r="22" spans="2:21" x14ac:dyDescent="0.25">
      <c r="B22" s="8" t="s">
        <v>17</v>
      </c>
      <c r="C22" s="101"/>
      <c r="D22" s="101"/>
      <c r="E22" s="101"/>
      <c r="F22" s="101"/>
      <c r="G22" s="101"/>
      <c r="H22" s="101"/>
      <c r="I22" s="9"/>
      <c r="J22" s="9"/>
      <c r="K22" s="9"/>
      <c r="L22" s="9"/>
      <c r="M22" s="9"/>
      <c r="N22" s="9"/>
      <c r="O22" s="5"/>
      <c r="P22" s="5"/>
      <c r="Q22" s="5"/>
      <c r="R22" s="5"/>
      <c r="S22" s="5"/>
      <c r="T22" s="5"/>
      <c r="U22" s="5"/>
    </row>
    <row r="23" spans="2:21" x14ac:dyDescent="0.25">
      <c r="B23" s="8" t="s">
        <v>18</v>
      </c>
      <c r="C23" s="101"/>
      <c r="D23" s="101"/>
      <c r="E23" s="101"/>
      <c r="F23" s="101"/>
      <c r="G23" s="101"/>
      <c r="H23" s="101"/>
      <c r="I23" s="9"/>
      <c r="J23" s="9"/>
      <c r="K23" s="9"/>
      <c r="L23" s="9"/>
      <c r="M23" s="9"/>
      <c r="N23" s="9"/>
      <c r="O23" s="5"/>
      <c r="P23" s="5"/>
      <c r="Q23" s="5"/>
      <c r="R23" s="5"/>
      <c r="S23" s="5"/>
      <c r="T23" s="5"/>
      <c r="U23" s="5"/>
    </row>
    <row r="24" spans="2:21" x14ac:dyDescent="0.25">
      <c r="B24" s="8" t="s">
        <v>19</v>
      </c>
      <c r="C24" s="101"/>
      <c r="D24" s="101"/>
      <c r="E24" s="101"/>
      <c r="F24" s="101"/>
      <c r="G24" s="101"/>
      <c r="H24" s="101"/>
      <c r="I24" s="9"/>
      <c r="J24" s="9"/>
      <c r="K24" s="9"/>
      <c r="L24" s="9"/>
      <c r="M24" s="9"/>
      <c r="N24" s="9"/>
      <c r="O24" s="5"/>
      <c r="P24" s="5"/>
      <c r="Q24" s="5"/>
      <c r="R24" s="5"/>
      <c r="S24" s="5"/>
      <c r="T24" s="5"/>
      <c r="U24" s="5"/>
    </row>
    <row r="25" spans="2:21" x14ac:dyDescent="0.25">
      <c r="B25" s="8" t="s">
        <v>20</v>
      </c>
      <c r="C25" s="101"/>
      <c r="D25" s="101"/>
      <c r="E25" s="101"/>
      <c r="F25" s="101"/>
      <c r="G25" s="101"/>
      <c r="H25" s="101"/>
      <c r="I25" s="9"/>
      <c r="J25" s="9"/>
      <c r="K25" s="9"/>
      <c r="L25" s="9"/>
      <c r="M25" s="9"/>
      <c r="N25" s="9"/>
      <c r="O25" s="5"/>
      <c r="P25" s="5"/>
      <c r="Q25" s="5"/>
      <c r="R25" s="5"/>
      <c r="S25" s="5"/>
      <c r="T25" s="5"/>
      <c r="U25" s="5"/>
    </row>
    <row r="26" spans="2:21" x14ac:dyDescent="0.25">
      <c r="B26" s="8" t="s">
        <v>21</v>
      </c>
      <c r="C26" s="101"/>
      <c r="D26" s="101"/>
      <c r="E26" s="101"/>
      <c r="F26" s="101"/>
      <c r="G26" s="101"/>
      <c r="H26" s="101"/>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4</v>
      </c>
      <c r="I28" s="6" t="s">
        <v>4</v>
      </c>
      <c r="J28" s="6" t="s">
        <v>4</v>
      </c>
      <c r="K28" s="6" t="s">
        <v>4</v>
      </c>
      <c r="L28" s="6" t="s">
        <v>4</v>
      </c>
      <c r="M28" s="6" t="s">
        <v>4</v>
      </c>
      <c r="N28" s="6" t="s">
        <v>4</v>
      </c>
      <c r="O28" s="5"/>
      <c r="P28" s="5"/>
      <c r="Q28" s="5"/>
      <c r="R28" s="5"/>
      <c r="S28" s="5"/>
      <c r="T28" s="5"/>
      <c r="U28" s="5"/>
    </row>
    <row r="29" spans="2:21" ht="15.65" thickBot="1" x14ac:dyDescent="0.3">
      <c r="B29" s="4" t="s">
        <v>22</v>
      </c>
      <c r="H29" s="7" t="s">
        <v>23</v>
      </c>
      <c r="I29" s="7" t="s">
        <v>6</v>
      </c>
      <c r="J29" s="7" t="s">
        <v>7</v>
      </c>
      <c r="K29" s="7" t="s">
        <v>8</v>
      </c>
      <c r="L29" s="7" t="s">
        <v>9</v>
      </c>
      <c r="M29" s="7" t="s">
        <v>10</v>
      </c>
      <c r="N29" s="7" t="s">
        <v>11</v>
      </c>
      <c r="O29" s="5"/>
      <c r="P29" s="5"/>
      <c r="Q29" s="5"/>
      <c r="R29" s="5"/>
      <c r="S29" s="5"/>
      <c r="T29" s="5"/>
      <c r="U29" s="5"/>
    </row>
    <row r="30" spans="2:21" x14ac:dyDescent="0.25">
      <c r="D30" s="2"/>
      <c r="E30" s="2"/>
      <c r="F30" s="2"/>
      <c r="G30" s="2"/>
      <c r="O30" s="5"/>
      <c r="P30" s="5"/>
      <c r="Q30" s="5"/>
      <c r="R30" s="5"/>
      <c r="S30" s="5"/>
      <c r="T30" s="5"/>
      <c r="U30" s="5"/>
    </row>
    <row r="31" spans="2:21" x14ac:dyDescent="0.25">
      <c r="B31" s="8" t="s">
        <v>12</v>
      </c>
      <c r="C31" s="137" t="s">
        <v>492</v>
      </c>
      <c r="D31" s="108"/>
      <c r="E31" s="108"/>
      <c r="F31" s="108"/>
      <c r="G31" s="109"/>
      <c r="H31" s="13" t="s">
        <v>437</v>
      </c>
      <c r="I31" s="9">
        <v>250</v>
      </c>
      <c r="J31" s="9">
        <v>250</v>
      </c>
      <c r="K31" s="9">
        <v>0</v>
      </c>
      <c r="L31" s="9">
        <v>0</v>
      </c>
      <c r="M31" s="9">
        <v>0</v>
      </c>
      <c r="N31" s="9">
        <v>0</v>
      </c>
    </row>
    <row r="32" spans="2:21" x14ac:dyDescent="0.25">
      <c r="B32" s="8" t="s">
        <v>13</v>
      </c>
      <c r="C32" s="107" t="s">
        <v>438</v>
      </c>
      <c r="D32" s="108"/>
      <c r="E32" s="108"/>
      <c r="F32" s="108"/>
      <c r="G32" s="109"/>
      <c r="H32" s="13" t="s">
        <v>439</v>
      </c>
      <c r="I32" s="9">
        <v>100</v>
      </c>
      <c r="J32" s="9">
        <v>100</v>
      </c>
      <c r="K32" s="9">
        <v>0</v>
      </c>
      <c r="L32" s="9">
        <v>0</v>
      </c>
      <c r="M32" s="9">
        <v>0</v>
      </c>
      <c r="N32" s="9">
        <v>0</v>
      </c>
    </row>
    <row r="33" spans="2:14" x14ac:dyDescent="0.25">
      <c r="B33" s="8" t="s">
        <v>14</v>
      </c>
      <c r="C33" s="104"/>
      <c r="D33" s="105"/>
      <c r="E33" s="105"/>
      <c r="F33" s="105"/>
      <c r="G33" s="106"/>
      <c r="H33" s="13"/>
      <c r="I33" s="9"/>
      <c r="J33" s="9"/>
      <c r="K33" s="9"/>
      <c r="L33" s="9"/>
      <c r="M33" s="9"/>
      <c r="N33" s="9"/>
    </row>
    <row r="34" spans="2:14" x14ac:dyDescent="0.25">
      <c r="B34" s="8" t="s">
        <v>15</v>
      </c>
      <c r="C34" s="104"/>
      <c r="D34" s="105"/>
      <c r="E34" s="105"/>
      <c r="F34" s="105"/>
      <c r="G34" s="106"/>
      <c r="H34" s="13"/>
      <c r="I34" s="9"/>
      <c r="J34" s="9"/>
      <c r="K34" s="9"/>
      <c r="L34" s="9"/>
      <c r="M34" s="9"/>
      <c r="N34" s="9"/>
    </row>
    <row r="35" spans="2:14" x14ac:dyDescent="0.25">
      <c r="B35" s="8" t="s">
        <v>16</v>
      </c>
      <c r="C35" s="104"/>
      <c r="D35" s="105"/>
      <c r="E35" s="105"/>
      <c r="F35" s="105"/>
      <c r="G35" s="106"/>
      <c r="H35" s="13"/>
      <c r="I35" s="9"/>
      <c r="J35" s="9"/>
      <c r="K35" s="9"/>
      <c r="L35" s="9"/>
      <c r="M35" s="9"/>
      <c r="N35" s="9"/>
    </row>
    <row r="36" spans="2:14" x14ac:dyDescent="0.25">
      <c r="B36" s="8" t="s">
        <v>17</v>
      </c>
      <c r="C36" s="104"/>
      <c r="D36" s="105"/>
      <c r="E36" s="105"/>
      <c r="F36" s="105"/>
      <c r="G36" s="106"/>
      <c r="H36" s="13"/>
      <c r="I36" s="9"/>
      <c r="J36" s="9"/>
      <c r="K36" s="9"/>
      <c r="L36" s="9"/>
      <c r="M36" s="9"/>
      <c r="N36" s="9"/>
    </row>
    <row r="37" spans="2:14" x14ac:dyDescent="0.25">
      <c r="B37" s="8" t="s">
        <v>18</v>
      </c>
      <c r="C37" s="104"/>
      <c r="D37" s="105"/>
      <c r="E37" s="105"/>
      <c r="F37" s="105"/>
      <c r="G37" s="106"/>
      <c r="H37" s="13"/>
      <c r="I37" s="9"/>
      <c r="J37" s="9"/>
      <c r="K37" s="9"/>
      <c r="L37" s="9"/>
      <c r="M37" s="9"/>
      <c r="N37" s="9"/>
    </row>
    <row r="38" spans="2:14" x14ac:dyDescent="0.25">
      <c r="B38" s="8" t="s">
        <v>19</v>
      </c>
      <c r="C38" s="104"/>
      <c r="D38" s="105"/>
      <c r="E38" s="105"/>
      <c r="F38" s="105"/>
      <c r="G38" s="106"/>
      <c r="H38" s="13"/>
      <c r="I38" s="9"/>
      <c r="J38" s="9"/>
      <c r="K38" s="9"/>
      <c r="L38" s="9"/>
      <c r="M38" s="9"/>
      <c r="N38" s="9"/>
    </row>
    <row r="39" spans="2:14" x14ac:dyDescent="0.25">
      <c r="B39" s="8" t="s">
        <v>20</v>
      </c>
      <c r="C39" s="104"/>
      <c r="D39" s="105"/>
      <c r="E39" s="105"/>
      <c r="F39" s="105"/>
      <c r="G39" s="106"/>
      <c r="H39" s="13"/>
      <c r="I39" s="9"/>
      <c r="J39" s="9"/>
      <c r="K39" s="9"/>
      <c r="L39" s="9"/>
      <c r="M39" s="9"/>
      <c r="N39" s="9"/>
    </row>
    <row r="40" spans="2:14" x14ac:dyDescent="0.25">
      <c r="B40" s="8" t="s">
        <v>21</v>
      </c>
      <c r="C40" s="104"/>
      <c r="D40" s="105"/>
      <c r="E40" s="105"/>
      <c r="F40" s="105"/>
      <c r="G40" s="106"/>
      <c r="H40" s="13"/>
      <c r="I40" s="9"/>
      <c r="J40" s="9"/>
      <c r="K40" s="9"/>
      <c r="L40" s="9"/>
      <c r="M40" s="9"/>
      <c r="N40" s="9"/>
    </row>
    <row r="41" spans="2:14" x14ac:dyDescent="0.25">
      <c r="B41" s="3"/>
      <c r="C41" s="5"/>
    </row>
    <row r="42" spans="2:14" x14ac:dyDescent="0.25">
      <c r="D42" s="2"/>
      <c r="E42" s="2"/>
      <c r="F42" s="2"/>
      <c r="I42" s="6" t="s">
        <v>4</v>
      </c>
      <c r="J42" s="6" t="s">
        <v>4</v>
      </c>
      <c r="K42" s="6" t="s">
        <v>4</v>
      </c>
      <c r="L42" s="6" t="s">
        <v>4</v>
      </c>
      <c r="M42" s="6" t="s">
        <v>4</v>
      </c>
      <c r="N42" s="6" t="s">
        <v>4</v>
      </c>
    </row>
    <row r="43" spans="2:14" ht="15.65" thickBot="1" x14ac:dyDescent="0.3">
      <c r="B43" s="4" t="s">
        <v>24</v>
      </c>
      <c r="D43" s="2"/>
      <c r="E43" s="2"/>
      <c r="F43" s="2"/>
      <c r="I43" s="7" t="s">
        <v>6</v>
      </c>
      <c r="J43" s="7" t="s">
        <v>7</v>
      </c>
      <c r="K43" s="7" t="s">
        <v>8</v>
      </c>
      <c r="L43" s="7" t="s">
        <v>9</v>
      </c>
      <c r="M43" s="7" t="s">
        <v>10</v>
      </c>
      <c r="N43" s="7" t="s">
        <v>11</v>
      </c>
    </row>
    <row r="44" spans="2:14" x14ac:dyDescent="0.25">
      <c r="D44" s="2"/>
      <c r="E44" s="2"/>
      <c r="F44" s="2"/>
    </row>
    <row r="45" spans="2:14" x14ac:dyDescent="0.25">
      <c r="B45" s="8" t="s">
        <v>12</v>
      </c>
      <c r="C45" s="101" t="s">
        <v>440</v>
      </c>
      <c r="D45" s="101"/>
      <c r="E45" s="101"/>
      <c r="F45" s="101"/>
      <c r="G45" s="101"/>
      <c r="H45" s="101"/>
      <c r="I45" s="9">
        <v>500</v>
      </c>
      <c r="J45" s="9">
        <v>500</v>
      </c>
      <c r="K45" s="9">
        <v>500</v>
      </c>
      <c r="L45" s="9">
        <v>0</v>
      </c>
      <c r="M45" s="9">
        <v>0</v>
      </c>
      <c r="N45" s="9">
        <v>0</v>
      </c>
    </row>
    <row r="46" spans="2:14" x14ac:dyDescent="0.25">
      <c r="B46" s="8" t="s">
        <v>13</v>
      </c>
      <c r="C46" s="101"/>
      <c r="D46" s="101"/>
      <c r="E46" s="101"/>
      <c r="F46" s="101"/>
      <c r="G46" s="101"/>
      <c r="H46" s="101"/>
      <c r="I46" s="9"/>
      <c r="J46" s="9"/>
      <c r="K46" s="9"/>
      <c r="L46" s="9"/>
      <c r="M46" s="9"/>
      <c r="N46" s="9"/>
    </row>
    <row r="47" spans="2:14" x14ac:dyDescent="0.25">
      <c r="B47" s="8" t="s">
        <v>14</v>
      </c>
      <c r="C47" s="101"/>
      <c r="D47" s="101"/>
      <c r="E47" s="101"/>
      <c r="F47" s="101"/>
      <c r="G47" s="101"/>
      <c r="H47" s="101"/>
      <c r="I47" s="9"/>
      <c r="J47" s="9"/>
      <c r="K47" s="9"/>
      <c r="L47" s="9"/>
      <c r="M47" s="9"/>
      <c r="N47" s="9"/>
    </row>
    <row r="48" spans="2:14" x14ac:dyDescent="0.25">
      <c r="B48" s="8" t="s">
        <v>15</v>
      </c>
      <c r="C48" s="101"/>
      <c r="D48" s="101"/>
      <c r="E48" s="101"/>
      <c r="F48" s="101"/>
      <c r="G48" s="101"/>
      <c r="H48" s="101"/>
      <c r="I48" s="9"/>
      <c r="J48" s="9"/>
      <c r="K48" s="9"/>
      <c r="L48" s="9"/>
      <c r="M48" s="9"/>
      <c r="N48" s="9"/>
    </row>
    <row r="49" spans="2:14" x14ac:dyDescent="0.25">
      <c r="B49" s="8" t="s">
        <v>16</v>
      </c>
      <c r="C49" s="101"/>
      <c r="D49" s="101"/>
      <c r="E49" s="101"/>
      <c r="F49" s="101"/>
      <c r="G49" s="101"/>
      <c r="H49" s="101"/>
      <c r="I49" s="9"/>
      <c r="J49" s="9"/>
      <c r="K49" s="9"/>
      <c r="L49" s="9"/>
      <c r="M49" s="9"/>
      <c r="N49" s="9"/>
    </row>
    <row r="50" spans="2:14" x14ac:dyDescent="0.25">
      <c r="B50" s="8" t="s">
        <v>17</v>
      </c>
      <c r="C50" s="101"/>
      <c r="D50" s="101"/>
      <c r="E50" s="101"/>
      <c r="F50" s="101"/>
      <c r="G50" s="101"/>
      <c r="H50" s="101"/>
      <c r="I50" s="9"/>
      <c r="J50" s="9"/>
      <c r="K50" s="9"/>
      <c r="L50" s="9"/>
      <c r="M50" s="9"/>
      <c r="N50" s="9"/>
    </row>
    <row r="51" spans="2:14" x14ac:dyDescent="0.25">
      <c r="B51" s="8" t="s">
        <v>18</v>
      </c>
      <c r="C51" s="101"/>
      <c r="D51" s="101"/>
      <c r="E51" s="101"/>
      <c r="F51" s="101"/>
      <c r="G51" s="101"/>
      <c r="H51" s="101"/>
      <c r="I51" s="9"/>
      <c r="J51" s="9"/>
      <c r="K51" s="9"/>
      <c r="L51" s="9"/>
      <c r="M51" s="9"/>
      <c r="N51" s="9"/>
    </row>
    <row r="52" spans="2:14" x14ac:dyDescent="0.25">
      <c r="B52" s="8" t="s">
        <v>19</v>
      </c>
      <c r="C52" s="101"/>
      <c r="D52" s="101"/>
      <c r="E52" s="101"/>
      <c r="F52" s="101"/>
      <c r="G52" s="101"/>
      <c r="H52" s="101"/>
      <c r="I52" s="9"/>
      <c r="J52" s="9"/>
      <c r="K52" s="9"/>
      <c r="L52" s="9"/>
      <c r="M52" s="9"/>
      <c r="N52" s="9"/>
    </row>
    <row r="53" spans="2:14" x14ac:dyDescent="0.25">
      <c r="B53" s="8" t="s">
        <v>20</v>
      </c>
      <c r="C53" s="101"/>
      <c r="D53" s="101"/>
      <c r="E53" s="101"/>
      <c r="F53" s="101"/>
      <c r="G53" s="101"/>
      <c r="H53" s="101"/>
      <c r="I53" s="9"/>
      <c r="J53" s="9"/>
      <c r="K53" s="9"/>
      <c r="L53" s="9"/>
      <c r="M53" s="9"/>
      <c r="N53" s="9"/>
    </row>
    <row r="54" spans="2:14" x14ac:dyDescent="0.25">
      <c r="B54" s="8" t="s">
        <v>21</v>
      </c>
      <c r="C54" s="101"/>
      <c r="D54" s="101"/>
      <c r="E54" s="101"/>
      <c r="F54" s="101"/>
      <c r="G54" s="101"/>
      <c r="H54" s="10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DEFDE4-B40B-4603-825E-561CAA28AF0D}">
  <sheetPr>
    <pageSetUpPr fitToPage="1"/>
  </sheetPr>
  <dimension ref="B1:U54"/>
  <sheetViews>
    <sheetView zoomScaleNormal="100" workbookViewId="0">
      <selection activeCell="B5" sqref="B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02" t="s">
        <v>0</v>
      </c>
      <c r="C1" s="102"/>
      <c r="D1" s="102"/>
      <c r="E1" s="102"/>
      <c r="F1" s="102"/>
      <c r="G1" s="102"/>
      <c r="H1" s="102"/>
      <c r="I1" s="102"/>
      <c r="J1" s="102"/>
      <c r="K1" s="102"/>
      <c r="L1" s="102"/>
      <c r="M1" s="102"/>
      <c r="N1" s="102"/>
      <c r="O1" s="1"/>
      <c r="P1" s="1"/>
      <c r="Q1" s="1"/>
      <c r="R1" s="1"/>
      <c r="S1" s="1"/>
      <c r="T1" s="1"/>
      <c r="U1" s="1"/>
    </row>
    <row r="2" spans="2:21" x14ac:dyDescent="0.25">
      <c r="B2" s="102" t="s">
        <v>1</v>
      </c>
      <c r="C2" s="102"/>
      <c r="D2" s="102"/>
      <c r="E2" s="102"/>
      <c r="F2" s="102"/>
      <c r="G2" s="102"/>
      <c r="H2" s="102"/>
      <c r="I2" s="102"/>
      <c r="J2" s="102"/>
      <c r="K2" s="102"/>
      <c r="L2" s="102"/>
      <c r="M2" s="102"/>
      <c r="N2" s="102"/>
      <c r="O2" s="1"/>
      <c r="P2" s="1"/>
      <c r="Q2" s="1"/>
      <c r="R2" s="1"/>
      <c r="S2" s="1"/>
      <c r="T2" s="1"/>
      <c r="U2" s="1"/>
    </row>
    <row r="3" spans="2:21" x14ac:dyDescent="0.25">
      <c r="B3" s="102" t="s">
        <v>25</v>
      </c>
      <c r="C3" s="102"/>
      <c r="D3" s="102"/>
      <c r="E3" s="102"/>
      <c r="F3" s="102"/>
      <c r="G3" s="102"/>
      <c r="H3" s="102"/>
      <c r="I3" s="102"/>
      <c r="J3" s="102"/>
      <c r="K3" s="102"/>
      <c r="L3" s="102"/>
      <c r="M3" s="102"/>
      <c r="N3" s="102"/>
      <c r="O3" s="14"/>
      <c r="P3" s="14"/>
      <c r="Q3" s="14"/>
      <c r="R3" s="14"/>
      <c r="S3" s="14"/>
      <c r="T3" s="14"/>
      <c r="U3" s="14"/>
    </row>
    <row r="4" spans="2:21" x14ac:dyDescent="0.25">
      <c r="B4" s="3" t="s">
        <v>441</v>
      </c>
      <c r="C4" s="14"/>
      <c r="D4" s="14"/>
      <c r="E4" s="14"/>
      <c r="F4" s="14"/>
      <c r="G4" s="14"/>
      <c r="H4" s="14"/>
      <c r="I4" s="14"/>
      <c r="J4" s="14"/>
      <c r="K4" s="14"/>
      <c r="L4" s="14"/>
      <c r="M4" s="14"/>
      <c r="N4" s="14"/>
      <c r="O4" s="14"/>
      <c r="P4" s="14"/>
      <c r="Q4" s="14"/>
      <c r="R4" s="14"/>
      <c r="S4" s="14"/>
      <c r="T4" s="14"/>
      <c r="U4" s="14"/>
    </row>
    <row r="5" spans="2:21" x14ac:dyDescent="0.25">
      <c r="B5" s="3" t="s">
        <v>442</v>
      </c>
      <c r="C5" s="14"/>
      <c r="D5" s="14"/>
      <c r="E5" s="14"/>
      <c r="F5" s="14"/>
      <c r="G5" s="14"/>
      <c r="H5" s="14"/>
      <c r="I5" s="14"/>
      <c r="J5" s="14"/>
      <c r="K5" s="14"/>
      <c r="L5" s="14"/>
      <c r="M5" s="14"/>
      <c r="N5" s="14"/>
      <c r="O5" s="14"/>
      <c r="P5" s="14"/>
      <c r="Q5" s="14"/>
      <c r="R5" s="14"/>
      <c r="S5" s="14"/>
      <c r="T5" s="14"/>
      <c r="U5" s="14"/>
    </row>
    <row r="6" spans="2:21" x14ac:dyDescent="0.25">
      <c r="B6" s="3" t="s">
        <v>28</v>
      </c>
      <c r="C6" s="14"/>
      <c r="D6" s="14"/>
      <c r="E6" s="14"/>
      <c r="F6" s="14"/>
      <c r="G6" s="14"/>
      <c r="H6" s="14"/>
      <c r="I6" s="14"/>
      <c r="J6" s="14"/>
      <c r="K6" s="14"/>
      <c r="L6" s="14"/>
      <c r="M6" s="14"/>
      <c r="N6" s="14"/>
      <c r="O6" s="14"/>
      <c r="P6" s="14"/>
      <c r="Q6" s="14"/>
      <c r="R6" s="14"/>
      <c r="S6" s="14"/>
      <c r="T6" s="14"/>
      <c r="U6" s="14"/>
    </row>
    <row r="7" spans="2:21" x14ac:dyDescent="0.25">
      <c r="B7" s="3" t="s">
        <v>443</v>
      </c>
      <c r="C7" s="14"/>
      <c r="D7" s="14"/>
      <c r="E7" s="14"/>
      <c r="F7" s="14"/>
      <c r="G7" s="14"/>
      <c r="H7" s="14"/>
      <c r="I7" s="14"/>
      <c r="J7" s="14"/>
      <c r="K7" s="14"/>
      <c r="L7" s="14"/>
      <c r="M7" s="14"/>
      <c r="N7" s="14"/>
      <c r="O7" s="14"/>
      <c r="P7" s="14"/>
      <c r="Q7" s="14"/>
      <c r="R7" s="14"/>
      <c r="S7" s="14"/>
      <c r="T7" s="14"/>
      <c r="U7" s="14"/>
    </row>
    <row r="9" spans="2:21" x14ac:dyDescent="0.25">
      <c r="B9" s="4" t="s">
        <v>3</v>
      </c>
    </row>
    <row r="10" spans="2:21" x14ac:dyDescent="0.25">
      <c r="B10" s="103" t="s">
        <v>444</v>
      </c>
      <c r="C10" s="103"/>
      <c r="D10" s="103"/>
      <c r="E10" s="103"/>
      <c r="F10" s="103"/>
      <c r="G10" s="103"/>
      <c r="H10" s="103"/>
      <c r="I10" s="103"/>
      <c r="J10" s="103"/>
      <c r="K10" s="103"/>
      <c r="L10" s="103"/>
      <c r="M10" s="103"/>
      <c r="N10" s="103"/>
    </row>
    <row r="11" spans="2:21" x14ac:dyDescent="0.25">
      <c r="B11" s="103"/>
      <c r="C11" s="103"/>
      <c r="D11" s="103"/>
      <c r="E11" s="103"/>
      <c r="F11" s="103"/>
      <c r="G11" s="103"/>
      <c r="H11" s="103"/>
      <c r="I11" s="103"/>
      <c r="J11" s="103"/>
      <c r="K11" s="103"/>
      <c r="L11" s="103"/>
      <c r="M11" s="103"/>
      <c r="N11" s="103"/>
    </row>
    <row r="12" spans="2:21" x14ac:dyDescent="0.25">
      <c r="B12" s="103"/>
      <c r="C12" s="103"/>
      <c r="D12" s="103"/>
      <c r="E12" s="103"/>
      <c r="F12" s="103"/>
      <c r="G12" s="103"/>
      <c r="H12" s="103"/>
      <c r="I12" s="103"/>
      <c r="J12" s="103"/>
      <c r="K12" s="103"/>
      <c r="L12" s="103"/>
      <c r="M12" s="103"/>
      <c r="N12" s="103"/>
    </row>
    <row r="13" spans="2:21" x14ac:dyDescent="0.25">
      <c r="D13" s="2"/>
      <c r="E13" s="2"/>
      <c r="F13" s="2"/>
      <c r="G13" s="2"/>
      <c r="H13" s="2"/>
      <c r="I13" s="2"/>
      <c r="J13" s="2"/>
    </row>
    <row r="14" spans="2:21" x14ac:dyDescent="0.25">
      <c r="B14" s="1"/>
      <c r="C14" s="1"/>
      <c r="D14" s="14"/>
      <c r="E14" s="14"/>
      <c r="F14" s="14"/>
      <c r="G14" s="14"/>
      <c r="H14" s="14"/>
      <c r="I14" s="6" t="s">
        <v>4</v>
      </c>
      <c r="J14" s="6" t="s">
        <v>4</v>
      </c>
      <c r="K14" s="6" t="s">
        <v>4</v>
      </c>
      <c r="L14" s="6" t="s">
        <v>4</v>
      </c>
      <c r="M14" s="6" t="s">
        <v>4</v>
      </c>
      <c r="N14" s="6" t="s">
        <v>4</v>
      </c>
    </row>
    <row r="15" spans="2:21" ht="15.65" thickBot="1" x14ac:dyDescent="0.3">
      <c r="B15" s="4" t="s">
        <v>5</v>
      </c>
      <c r="C15" s="1"/>
      <c r="D15" s="14"/>
      <c r="E15" s="14"/>
      <c r="F15" s="14"/>
      <c r="G15" s="14"/>
      <c r="H15" s="14"/>
      <c r="I15" s="7" t="s">
        <v>6</v>
      </c>
      <c r="J15" s="7" t="s">
        <v>7</v>
      </c>
      <c r="K15" s="7" t="s">
        <v>8</v>
      </c>
      <c r="L15" s="7" t="s">
        <v>9</v>
      </c>
      <c r="M15" s="7" t="s">
        <v>10</v>
      </c>
      <c r="N15" s="7" t="s">
        <v>11</v>
      </c>
    </row>
    <row r="17" spans="2:21" x14ac:dyDescent="0.25">
      <c r="B17" s="8" t="s">
        <v>12</v>
      </c>
      <c r="C17" s="101" t="s">
        <v>445</v>
      </c>
      <c r="D17" s="101"/>
      <c r="E17" s="101"/>
      <c r="F17" s="101"/>
      <c r="G17" s="101"/>
      <c r="H17" s="101"/>
      <c r="I17" s="9">
        <v>500</v>
      </c>
      <c r="J17" s="9">
        <v>500</v>
      </c>
      <c r="K17" s="9">
        <v>500</v>
      </c>
      <c r="L17" s="9">
        <v>500</v>
      </c>
      <c r="M17" s="9">
        <v>500</v>
      </c>
      <c r="N17" s="9">
        <v>500</v>
      </c>
      <c r="O17" s="5"/>
      <c r="P17" s="5"/>
      <c r="Q17" s="5"/>
      <c r="R17" s="5"/>
      <c r="S17" s="5"/>
      <c r="T17" s="5"/>
      <c r="U17" s="5"/>
    </row>
    <row r="18" spans="2:21" x14ac:dyDescent="0.25">
      <c r="B18" s="8" t="s">
        <v>13</v>
      </c>
      <c r="C18" s="101" t="s">
        <v>446</v>
      </c>
      <c r="D18" s="101"/>
      <c r="E18" s="101"/>
      <c r="F18" s="101"/>
      <c r="G18" s="101"/>
      <c r="H18" s="101"/>
      <c r="I18" s="9">
        <v>6</v>
      </c>
      <c r="J18" s="9">
        <v>6</v>
      </c>
      <c r="K18" s="9">
        <v>6</v>
      </c>
      <c r="L18" s="9">
        <v>6</v>
      </c>
      <c r="M18" s="9">
        <v>6</v>
      </c>
      <c r="N18" s="9">
        <v>6</v>
      </c>
      <c r="O18" s="5"/>
      <c r="P18" s="5"/>
      <c r="Q18" s="5"/>
      <c r="R18" s="5"/>
      <c r="S18" s="5"/>
      <c r="T18" s="5"/>
      <c r="U18" s="5"/>
    </row>
    <row r="19" spans="2:21" x14ac:dyDescent="0.25">
      <c r="B19" s="8" t="s">
        <v>14</v>
      </c>
      <c r="C19" s="101" t="s">
        <v>440</v>
      </c>
      <c r="D19" s="101"/>
      <c r="E19" s="101"/>
      <c r="F19" s="101"/>
      <c r="G19" s="101"/>
      <c r="H19" s="101"/>
      <c r="I19" s="9">
        <v>1000</v>
      </c>
      <c r="J19" s="9">
        <v>1000</v>
      </c>
      <c r="K19" s="9">
        <v>1000</v>
      </c>
      <c r="L19" s="9">
        <v>1000</v>
      </c>
      <c r="M19" s="9">
        <v>1000</v>
      </c>
      <c r="N19" s="9">
        <v>1000</v>
      </c>
      <c r="O19" s="5"/>
      <c r="P19" s="5"/>
      <c r="Q19" s="5"/>
      <c r="R19" s="5"/>
      <c r="S19" s="5"/>
      <c r="T19" s="5"/>
      <c r="U19" s="5"/>
    </row>
    <row r="20" spans="2:21" x14ac:dyDescent="0.25">
      <c r="B20" s="8" t="s">
        <v>15</v>
      </c>
      <c r="C20" s="101"/>
      <c r="D20" s="101"/>
      <c r="E20" s="101"/>
      <c r="F20" s="101"/>
      <c r="G20" s="101"/>
      <c r="H20" s="101"/>
      <c r="I20" s="9"/>
      <c r="J20" s="9"/>
      <c r="K20" s="9"/>
      <c r="L20" s="9"/>
      <c r="M20" s="9"/>
      <c r="N20" s="9"/>
      <c r="O20" s="5"/>
      <c r="P20" s="5"/>
      <c r="Q20" s="5"/>
      <c r="R20" s="5"/>
      <c r="S20" s="5"/>
      <c r="T20" s="5"/>
      <c r="U20" s="5"/>
    </row>
    <row r="21" spans="2:21" x14ac:dyDescent="0.25">
      <c r="B21" s="8" t="s">
        <v>16</v>
      </c>
      <c r="C21" s="101"/>
      <c r="D21" s="101"/>
      <c r="E21" s="101"/>
      <c r="F21" s="101"/>
      <c r="G21" s="101"/>
      <c r="H21" s="101"/>
      <c r="I21" s="9"/>
      <c r="J21" s="9"/>
      <c r="K21" s="9"/>
      <c r="L21" s="9"/>
      <c r="M21" s="9"/>
      <c r="N21" s="9"/>
      <c r="O21" s="5"/>
      <c r="P21" s="5"/>
      <c r="Q21" s="5"/>
      <c r="R21" s="5"/>
      <c r="S21" s="5"/>
      <c r="T21" s="5"/>
      <c r="U21" s="5"/>
    </row>
    <row r="22" spans="2:21" x14ac:dyDescent="0.25">
      <c r="B22" s="8" t="s">
        <v>17</v>
      </c>
      <c r="C22" s="101"/>
      <c r="D22" s="101"/>
      <c r="E22" s="101"/>
      <c r="F22" s="101"/>
      <c r="G22" s="101"/>
      <c r="H22" s="101"/>
      <c r="I22" s="9"/>
      <c r="J22" s="9"/>
      <c r="K22" s="9"/>
      <c r="L22" s="9"/>
      <c r="M22" s="9"/>
      <c r="N22" s="9"/>
      <c r="O22" s="5"/>
      <c r="P22" s="5"/>
      <c r="Q22" s="5"/>
      <c r="R22" s="5"/>
      <c r="S22" s="5"/>
      <c r="T22" s="5"/>
      <c r="U22" s="5"/>
    </row>
    <row r="23" spans="2:21" x14ac:dyDescent="0.25">
      <c r="B23" s="8" t="s">
        <v>18</v>
      </c>
      <c r="C23" s="101"/>
      <c r="D23" s="101"/>
      <c r="E23" s="101"/>
      <c r="F23" s="101"/>
      <c r="G23" s="101"/>
      <c r="H23" s="101"/>
      <c r="I23" s="9"/>
      <c r="J23" s="9"/>
      <c r="K23" s="9"/>
      <c r="L23" s="9"/>
      <c r="M23" s="9"/>
      <c r="N23" s="9"/>
      <c r="O23" s="5"/>
      <c r="P23" s="5"/>
      <c r="Q23" s="5"/>
      <c r="R23" s="5"/>
      <c r="S23" s="5"/>
      <c r="T23" s="5"/>
      <c r="U23" s="5"/>
    </row>
    <row r="24" spans="2:21" x14ac:dyDescent="0.25">
      <c r="B24" s="8" t="s">
        <v>19</v>
      </c>
      <c r="C24" s="101"/>
      <c r="D24" s="101"/>
      <c r="E24" s="101"/>
      <c r="F24" s="101"/>
      <c r="G24" s="101"/>
      <c r="H24" s="101"/>
      <c r="I24" s="9"/>
      <c r="J24" s="9"/>
      <c r="K24" s="9"/>
      <c r="L24" s="9"/>
      <c r="M24" s="9"/>
      <c r="N24" s="9"/>
      <c r="O24" s="5"/>
      <c r="P24" s="5"/>
      <c r="Q24" s="5"/>
      <c r="R24" s="5"/>
      <c r="S24" s="5"/>
      <c r="T24" s="5"/>
      <c r="U24" s="5"/>
    </row>
    <row r="25" spans="2:21" x14ac:dyDescent="0.25">
      <c r="B25" s="8" t="s">
        <v>20</v>
      </c>
      <c r="C25" s="101"/>
      <c r="D25" s="101"/>
      <c r="E25" s="101"/>
      <c r="F25" s="101"/>
      <c r="G25" s="101"/>
      <c r="H25" s="101"/>
      <c r="I25" s="9"/>
      <c r="J25" s="9"/>
      <c r="K25" s="9"/>
      <c r="L25" s="9"/>
      <c r="M25" s="9"/>
      <c r="N25" s="9"/>
      <c r="O25" s="5"/>
      <c r="P25" s="5"/>
      <c r="Q25" s="5"/>
      <c r="R25" s="5"/>
      <c r="S25" s="5"/>
      <c r="T25" s="5"/>
      <c r="U25" s="5"/>
    </row>
    <row r="26" spans="2:21" x14ac:dyDescent="0.25">
      <c r="B26" s="8" t="s">
        <v>21</v>
      </c>
      <c r="C26" s="101"/>
      <c r="D26" s="101"/>
      <c r="E26" s="101"/>
      <c r="F26" s="101"/>
      <c r="G26" s="101"/>
      <c r="H26" s="101"/>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4</v>
      </c>
      <c r="I28" s="6" t="s">
        <v>4</v>
      </c>
      <c r="J28" s="6" t="s">
        <v>4</v>
      </c>
      <c r="K28" s="6" t="s">
        <v>4</v>
      </c>
      <c r="L28" s="6" t="s">
        <v>4</v>
      </c>
      <c r="M28" s="6" t="s">
        <v>4</v>
      </c>
      <c r="N28" s="6" t="s">
        <v>4</v>
      </c>
      <c r="O28" s="5"/>
      <c r="P28" s="5"/>
      <c r="Q28" s="5"/>
      <c r="R28" s="5"/>
      <c r="S28" s="5"/>
      <c r="T28" s="5"/>
      <c r="U28" s="5"/>
    </row>
    <row r="29" spans="2:21" ht="15.65" thickBot="1" x14ac:dyDescent="0.3">
      <c r="B29" s="4" t="s">
        <v>22</v>
      </c>
      <c r="H29" s="7" t="s">
        <v>23</v>
      </c>
      <c r="I29" s="7" t="s">
        <v>6</v>
      </c>
      <c r="J29" s="7" t="s">
        <v>7</v>
      </c>
      <c r="K29" s="7" t="s">
        <v>8</v>
      </c>
      <c r="L29" s="7" t="s">
        <v>9</v>
      </c>
      <c r="M29" s="7" t="s">
        <v>10</v>
      </c>
      <c r="N29" s="7" t="s">
        <v>11</v>
      </c>
      <c r="O29" s="5"/>
      <c r="P29" s="5"/>
      <c r="Q29" s="5"/>
      <c r="R29" s="5"/>
      <c r="S29" s="5"/>
      <c r="T29" s="5"/>
      <c r="U29" s="5"/>
    </row>
    <row r="30" spans="2:21" x14ac:dyDescent="0.25">
      <c r="D30" s="2"/>
      <c r="E30" s="2"/>
      <c r="F30" s="2"/>
      <c r="G30" s="2"/>
      <c r="O30" s="5"/>
      <c r="P30" s="5"/>
      <c r="Q30" s="5"/>
      <c r="R30" s="5"/>
      <c r="S30" s="5"/>
      <c r="T30" s="5"/>
      <c r="U30" s="5"/>
    </row>
    <row r="31" spans="2:21" x14ac:dyDescent="0.25">
      <c r="B31" s="8" t="s">
        <v>12</v>
      </c>
      <c r="C31" s="107" t="s">
        <v>447</v>
      </c>
      <c r="D31" s="108"/>
      <c r="E31" s="108"/>
      <c r="F31" s="108"/>
      <c r="G31" s="109"/>
      <c r="H31" s="13" t="s">
        <v>229</v>
      </c>
      <c r="I31" s="9">
        <v>200</v>
      </c>
      <c r="J31" s="9">
        <v>200</v>
      </c>
      <c r="K31" s="9">
        <v>200</v>
      </c>
      <c r="L31" s="9">
        <v>200</v>
      </c>
      <c r="M31" s="9">
        <v>200</v>
      </c>
      <c r="N31" s="9">
        <v>200</v>
      </c>
    </row>
    <row r="32" spans="2:21" x14ac:dyDescent="0.25">
      <c r="B32" s="8" t="s">
        <v>13</v>
      </c>
      <c r="C32" s="104"/>
      <c r="D32" s="105"/>
      <c r="E32" s="105"/>
      <c r="F32" s="105"/>
      <c r="G32" s="106"/>
      <c r="H32" s="13"/>
      <c r="I32" s="9"/>
      <c r="J32" s="9"/>
      <c r="K32" s="9"/>
      <c r="L32" s="9"/>
      <c r="M32" s="9"/>
      <c r="N32" s="9"/>
    </row>
    <row r="33" spans="2:14" x14ac:dyDescent="0.25">
      <c r="B33" s="8" t="s">
        <v>14</v>
      </c>
      <c r="C33" s="104"/>
      <c r="D33" s="105"/>
      <c r="E33" s="105"/>
      <c r="F33" s="105"/>
      <c r="G33" s="106"/>
      <c r="H33" s="13"/>
      <c r="I33" s="9"/>
      <c r="J33" s="9"/>
      <c r="K33" s="9"/>
      <c r="L33" s="9"/>
      <c r="M33" s="9"/>
      <c r="N33" s="9"/>
    </row>
    <row r="34" spans="2:14" x14ac:dyDescent="0.25">
      <c r="B34" s="8" t="s">
        <v>15</v>
      </c>
      <c r="C34" s="104"/>
      <c r="D34" s="105"/>
      <c r="E34" s="105"/>
      <c r="F34" s="105"/>
      <c r="G34" s="106"/>
      <c r="H34" s="13"/>
      <c r="I34" s="9"/>
      <c r="J34" s="9"/>
      <c r="K34" s="9"/>
      <c r="L34" s="9"/>
      <c r="M34" s="9"/>
      <c r="N34" s="9"/>
    </row>
    <row r="35" spans="2:14" x14ac:dyDescent="0.25">
      <c r="B35" s="8" t="s">
        <v>16</v>
      </c>
      <c r="C35" s="104"/>
      <c r="D35" s="105"/>
      <c r="E35" s="105"/>
      <c r="F35" s="105"/>
      <c r="G35" s="106"/>
      <c r="H35" s="13"/>
      <c r="I35" s="9"/>
      <c r="J35" s="9"/>
      <c r="K35" s="9"/>
      <c r="L35" s="9"/>
      <c r="M35" s="9"/>
      <c r="N35" s="9"/>
    </row>
    <row r="36" spans="2:14" x14ac:dyDescent="0.25">
      <c r="B36" s="8" t="s">
        <v>17</v>
      </c>
      <c r="C36" s="104"/>
      <c r="D36" s="105"/>
      <c r="E36" s="105"/>
      <c r="F36" s="105"/>
      <c r="G36" s="106"/>
      <c r="H36" s="13"/>
      <c r="I36" s="9"/>
      <c r="J36" s="9"/>
      <c r="K36" s="9"/>
      <c r="L36" s="9"/>
      <c r="M36" s="9"/>
      <c r="N36" s="9"/>
    </row>
    <row r="37" spans="2:14" x14ac:dyDescent="0.25">
      <c r="B37" s="8" t="s">
        <v>18</v>
      </c>
      <c r="C37" s="104"/>
      <c r="D37" s="105"/>
      <c r="E37" s="105"/>
      <c r="F37" s="105"/>
      <c r="G37" s="106"/>
      <c r="H37" s="13"/>
      <c r="I37" s="9"/>
      <c r="J37" s="9"/>
      <c r="K37" s="9"/>
      <c r="L37" s="9"/>
      <c r="M37" s="9"/>
      <c r="N37" s="9"/>
    </row>
    <row r="38" spans="2:14" x14ac:dyDescent="0.25">
      <c r="B38" s="8" t="s">
        <v>19</v>
      </c>
      <c r="C38" s="104"/>
      <c r="D38" s="105"/>
      <c r="E38" s="105"/>
      <c r="F38" s="105"/>
      <c r="G38" s="106"/>
      <c r="H38" s="13"/>
      <c r="I38" s="9"/>
      <c r="J38" s="9"/>
      <c r="K38" s="9"/>
      <c r="L38" s="9"/>
      <c r="M38" s="9"/>
      <c r="N38" s="9"/>
    </row>
    <row r="39" spans="2:14" x14ac:dyDescent="0.25">
      <c r="B39" s="8" t="s">
        <v>20</v>
      </c>
      <c r="C39" s="104"/>
      <c r="D39" s="105"/>
      <c r="E39" s="105"/>
      <c r="F39" s="105"/>
      <c r="G39" s="106"/>
      <c r="H39" s="13"/>
      <c r="I39" s="9"/>
      <c r="J39" s="9"/>
      <c r="K39" s="9"/>
      <c r="L39" s="9"/>
      <c r="M39" s="9"/>
      <c r="N39" s="9"/>
    </row>
    <row r="40" spans="2:14" x14ac:dyDescent="0.25">
      <c r="B40" s="8" t="s">
        <v>21</v>
      </c>
      <c r="C40" s="104"/>
      <c r="D40" s="105"/>
      <c r="E40" s="105"/>
      <c r="F40" s="105"/>
      <c r="G40" s="106"/>
      <c r="H40" s="13"/>
      <c r="I40" s="9"/>
      <c r="J40" s="9"/>
      <c r="K40" s="9"/>
      <c r="L40" s="9"/>
      <c r="M40" s="9"/>
      <c r="N40" s="9"/>
    </row>
    <row r="41" spans="2:14" x14ac:dyDescent="0.25">
      <c r="B41" s="3"/>
      <c r="C41" s="5"/>
    </row>
    <row r="42" spans="2:14" x14ac:dyDescent="0.25">
      <c r="D42" s="2"/>
      <c r="E42" s="2"/>
      <c r="F42" s="2"/>
      <c r="I42" s="6" t="s">
        <v>4</v>
      </c>
      <c r="J42" s="6" t="s">
        <v>4</v>
      </c>
      <c r="K42" s="6" t="s">
        <v>4</v>
      </c>
      <c r="L42" s="6" t="s">
        <v>4</v>
      </c>
      <c r="M42" s="6" t="s">
        <v>4</v>
      </c>
      <c r="N42" s="6" t="s">
        <v>4</v>
      </c>
    </row>
    <row r="43" spans="2:14" ht="15.65" thickBot="1" x14ac:dyDescent="0.3">
      <c r="B43" s="4" t="s">
        <v>24</v>
      </c>
      <c r="D43" s="2"/>
      <c r="E43" s="2"/>
      <c r="F43" s="2"/>
      <c r="I43" s="7" t="s">
        <v>6</v>
      </c>
      <c r="J43" s="7" t="s">
        <v>7</v>
      </c>
      <c r="K43" s="7" t="s">
        <v>8</v>
      </c>
      <c r="L43" s="7" t="s">
        <v>9</v>
      </c>
      <c r="M43" s="7" t="s">
        <v>10</v>
      </c>
      <c r="N43" s="7" t="s">
        <v>11</v>
      </c>
    </row>
    <row r="44" spans="2:14" x14ac:dyDescent="0.25">
      <c r="D44" s="2"/>
      <c r="E44" s="2"/>
      <c r="F44" s="2"/>
    </row>
    <row r="45" spans="2:14" x14ac:dyDescent="0.25">
      <c r="B45" s="8" t="s">
        <v>12</v>
      </c>
      <c r="C45" s="101" t="s">
        <v>448</v>
      </c>
      <c r="D45" s="101"/>
      <c r="E45" s="101"/>
      <c r="F45" s="101"/>
      <c r="G45" s="101"/>
      <c r="H45" s="101"/>
      <c r="I45" s="9">
        <v>300</v>
      </c>
      <c r="J45" s="9">
        <v>300</v>
      </c>
      <c r="K45" s="9">
        <v>300</v>
      </c>
      <c r="L45" s="9">
        <v>300</v>
      </c>
      <c r="M45" s="9">
        <v>300</v>
      </c>
      <c r="N45" s="9">
        <v>300</v>
      </c>
    </row>
    <row r="46" spans="2:14" x14ac:dyDescent="0.25">
      <c r="B46" s="8" t="s">
        <v>13</v>
      </c>
      <c r="C46" s="101" t="s">
        <v>449</v>
      </c>
      <c r="D46" s="101"/>
      <c r="E46" s="101"/>
      <c r="F46" s="101"/>
      <c r="G46" s="101"/>
      <c r="H46" s="101"/>
      <c r="I46" s="9">
        <v>6</v>
      </c>
      <c r="J46" s="9">
        <v>6</v>
      </c>
      <c r="K46" s="9">
        <v>6</v>
      </c>
      <c r="L46" s="9">
        <v>6</v>
      </c>
      <c r="M46" s="9">
        <v>6</v>
      </c>
      <c r="N46" s="9">
        <v>6</v>
      </c>
    </row>
    <row r="47" spans="2:14" x14ac:dyDescent="0.25">
      <c r="B47" s="8" t="s">
        <v>14</v>
      </c>
      <c r="C47" s="101"/>
      <c r="D47" s="101"/>
      <c r="E47" s="101"/>
      <c r="F47" s="101"/>
      <c r="G47" s="101"/>
      <c r="H47" s="101"/>
      <c r="I47" s="9"/>
      <c r="J47" s="9"/>
      <c r="K47" s="9"/>
      <c r="L47" s="9"/>
      <c r="M47" s="9"/>
      <c r="N47" s="9"/>
    </row>
    <row r="48" spans="2:14" x14ac:dyDescent="0.25">
      <c r="B48" s="8" t="s">
        <v>15</v>
      </c>
      <c r="C48" s="101"/>
      <c r="D48" s="101"/>
      <c r="E48" s="101"/>
      <c r="F48" s="101"/>
      <c r="G48" s="101"/>
      <c r="H48" s="101"/>
      <c r="I48" s="9"/>
      <c r="J48" s="9"/>
      <c r="K48" s="9"/>
      <c r="L48" s="9"/>
      <c r="M48" s="9"/>
      <c r="N48" s="9"/>
    </row>
    <row r="49" spans="2:14" x14ac:dyDescent="0.25">
      <c r="B49" s="8" t="s">
        <v>16</v>
      </c>
      <c r="C49" s="101"/>
      <c r="D49" s="101"/>
      <c r="E49" s="101"/>
      <c r="F49" s="101"/>
      <c r="G49" s="101"/>
      <c r="H49" s="101"/>
      <c r="I49" s="9"/>
      <c r="J49" s="9"/>
      <c r="K49" s="9"/>
      <c r="L49" s="9"/>
      <c r="M49" s="9"/>
      <c r="N49" s="9"/>
    </row>
    <row r="50" spans="2:14" x14ac:dyDescent="0.25">
      <c r="B50" s="8" t="s">
        <v>17</v>
      </c>
      <c r="C50" s="101"/>
      <c r="D50" s="101"/>
      <c r="E50" s="101"/>
      <c r="F50" s="101"/>
      <c r="G50" s="101"/>
      <c r="H50" s="101"/>
      <c r="I50" s="9"/>
      <c r="J50" s="9"/>
      <c r="K50" s="9"/>
      <c r="L50" s="9"/>
      <c r="M50" s="9"/>
      <c r="N50" s="9"/>
    </row>
    <row r="51" spans="2:14" x14ac:dyDescent="0.25">
      <c r="B51" s="8" t="s">
        <v>18</v>
      </c>
      <c r="C51" s="101"/>
      <c r="D51" s="101"/>
      <c r="E51" s="101"/>
      <c r="F51" s="101"/>
      <c r="G51" s="101"/>
      <c r="H51" s="101"/>
      <c r="I51" s="9"/>
      <c r="J51" s="9"/>
      <c r="K51" s="9"/>
      <c r="L51" s="9"/>
      <c r="M51" s="9"/>
      <c r="N51" s="9"/>
    </row>
    <row r="52" spans="2:14" x14ac:dyDescent="0.25">
      <c r="B52" s="8" t="s">
        <v>19</v>
      </c>
      <c r="C52" s="101"/>
      <c r="D52" s="101"/>
      <c r="E52" s="101"/>
      <c r="F52" s="101"/>
      <c r="G52" s="101"/>
      <c r="H52" s="101"/>
      <c r="I52" s="9"/>
      <c r="J52" s="9"/>
      <c r="K52" s="9"/>
      <c r="L52" s="9"/>
      <c r="M52" s="9"/>
      <c r="N52" s="9"/>
    </row>
    <row r="53" spans="2:14" x14ac:dyDescent="0.25">
      <c r="B53" s="8" t="s">
        <v>20</v>
      </c>
      <c r="C53" s="101"/>
      <c r="D53" s="101"/>
      <c r="E53" s="101"/>
      <c r="F53" s="101"/>
      <c r="G53" s="101"/>
      <c r="H53" s="101"/>
      <c r="I53" s="9"/>
      <c r="J53" s="9"/>
      <c r="K53" s="9"/>
      <c r="L53" s="9"/>
      <c r="M53" s="9"/>
      <c r="N53" s="9"/>
    </row>
    <row r="54" spans="2:14" x14ac:dyDescent="0.25">
      <c r="B54" s="8" t="s">
        <v>21</v>
      </c>
      <c r="C54" s="101"/>
      <c r="D54" s="101"/>
      <c r="E54" s="101"/>
      <c r="F54" s="101"/>
      <c r="G54" s="101"/>
      <c r="H54" s="10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27448F-4665-4355-BCCA-E9D9D2D2DE7E}">
  <sheetPr>
    <pageSetUpPr fitToPage="1"/>
  </sheetPr>
  <dimension ref="B1:U54"/>
  <sheetViews>
    <sheetView zoomScaleNormal="100" workbookViewId="0">
      <selection activeCell="B5" sqref="B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02" t="s">
        <v>0</v>
      </c>
      <c r="C1" s="102"/>
      <c r="D1" s="102"/>
      <c r="E1" s="102"/>
      <c r="F1" s="102"/>
      <c r="G1" s="102"/>
      <c r="H1" s="102"/>
      <c r="I1" s="102"/>
      <c r="J1" s="102"/>
      <c r="K1" s="102"/>
      <c r="L1" s="102"/>
      <c r="M1" s="102"/>
      <c r="N1" s="102"/>
      <c r="O1" s="1"/>
      <c r="P1" s="1"/>
      <c r="Q1" s="1"/>
      <c r="R1" s="1"/>
      <c r="S1" s="1"/>
      <c r="T1" s="1"/>
      <c r="U1" s="1"/>
    </row>
    <row r="2" spans="2:21" x14ac:dyDescent="0.25">
      <c r="B2" s="102" t="s">
        <v>1</v>
      </c>
      <c r="C2" s="102"/>
      <c r="D2" s="102"/>
      <c r="E2" s="102"/>
      <c r="F2" s="102"/>
      <c r="G2" s="102"/>
      <c r="H2" s="102"/>
      <c r="I2" s="102"/>
      <c r="J2" s="102"/>
      <c r="K2" s="102"/>
      <c r="L2" s="102"/>
      <c r="M2" s="102"/>
      <c r="N2" s="102"/>
      <c r="O2" s="1"/>
      <c r="P2" s="1"/>
      <c r="Q2" s="1"/>
      <c r="R2" s="1"/>
      <c r="S2" s="1"/>
      <c r="T2" s="1"/>
      <c r="U2" s="1"/>
    </row>
    <row r="3" spans="2:21" x14ac:dyDescent="0.25">
      <c r="B3" s="102" t="s">
        <v>25</v>
      </c>
      <c r="C3" s="102"/>
      <c r="D3" s="102"/>
      <c r="E3" s="102"/>
      <c r="F3" s="102"/>
      <c r="G3" s="102"/>
      <c r="H3" s="102"/>
      <c r="I3" s="102"/>
      <c r="J3" s="102"/>
      <c r="K3" s="102"/>
      <c r="L3" s="102"/>
      <c r="M3" s="102"/>
      <c r="N3" s="102"/>
      <c r="O3" s="14"/>
      <c r="P3" s="14"/>
      <c r="Q3" s="14"/>
      <c r="R3" s="14"/>
      <c r="S3" s="14"/>
      <c r="T3" s="14"/>
      <c r="U3" s="14"/>
    </row>
    <row r="4" spans="2:21" x14ac:dyDescent="0.25">
      <c r="B4" s="3" t="s">
        <v>450</v>
      </c>
      <c r="C4" s="14"/>
      <c r="D4" s="14"/>
      <c r="E4" s="14"/>
      <c r="F4" s="14"/>
      <c r="G4" s="14"/>
      <c r="H4" s="14"/>
      <c r="I4" s="14"/>
      <c r="J4" s="14"/>
      <c r="K4" s="14"/>
      <c r="L4" s="14"/>
      <c r="M4" s="14"/>
      <c r="N4" s="14"/>
      <c r="O4" s="14"/>
      <c r="P4" s="14"/>
      <c r="Q4" s="14"/>
      <c r="R4" s="14"/>
      <c r="S4" s="14"/>
      <c r="T4" s="14"/>
      <c r="U4" s="14"/>
    </row>
    <row r="5" spans="2:21" x14ac:dyDescent="0.25">
      <c r="B5" s="3" t="s">
        <v>451</v>
      </c>
      <c r="C5" s="14"/>
      <c r="D5" s="14"/>
      <c r="E5" s="14"/>
      <c r="F5" s="14"/>
      <c r="G5" s="14"/>
      <c r="H5" s="14"/>
      <c r="I5" s="14"/>
      <c r="J5" s="14"/>
      <c r="K5" s="14"/>
      <c r="L5" s="14"/>
      <c r="M5" s="14"/>
      <c r="N5" s="14"/>
      <c r="O5" s="14"/>
      <c r="P5" s="14"/>
      <c r="Q5" s="14"/>
      <c r="R5" s="14"/>
      <c r="S5" s="14"/>
      <c r="T5" s="14"/>
      <c r="U5" s="14"/>
    </row>
    <row r="6" spans="2:21" x14ac:dyDescent="0.25">
      <c r="B6" s="3" t="s">
        <v>215</v>
      </c>
      <c r="C6" s="14"/>
      <c r="D6" s="14"/>
      <c r="E6" s="14"/>
      <c r="F6" s="14"/>
      <c r="G6" s="14"/>
      <c r="H6" s="14"/>
      <c r="I6" s="14"/>
      <c r="J6" s="14"/>
      <c r="K6" s="14"/>
      <c r="L6" s="14"/>
      <c r="M6" s="14"/>
      <c r="N6" s="14"/>
      <c r="O6" s="14"/>
      <c r="P6" s="14"/>
      <c r="Q6" s="14"/>
      <c r="R6" s="14"/>
      <c r="S6" s="14"/>
      <c r="T6" s="14"/>
      <c r="U6" s="14"/>
    </row>
    <row r="7" spans="2:21" x14ac:dyDescent="0.25">
      <c r="B7" s="3" t="s">
        <v>452</v>
      </c>
      <c r="C7" s="14"/>
      <c r="D7" s="14"/>
      <c r="E7" s="14"/>
      <c r="F7" s="14"/>
      <c r="G7" s="14"/>
      <c r="H7" s="14"/>
      <c r="I7" s="14"/>
      <c r="J7" s="14"/>
      <c r="K7" s="14"/>
      <c r="L7" s="14"/>
      <c r="M7" s="14"/>
      <c r="N7" s="14"/>
      <c r="O7" s="14"/>
      <c r="P7" s="14"/>
      <c r="Q7" s="14"/>
      <c r="R7" s="14"/>
      <c r="S7" s="14"/>
      <c r="T7" s="14"/>
      <c r="U7" s="14"/>
    </row>
    <row r="9" spans="2:21" x14ac:dyDescent="0.25">
      <c r="B9" s="4" t="s">
        <v>3</v>
      </c>
    </row>
    <row r="10" spans="2:21" x14ac:dyDescent="0.25">
      <c r="B10" s="103" t="s">
        <v>453</v>
      </c>
      <c r="C10" s="103"/>
      <c r="D10" s="103"/>
      <c r="E10" s="103"/>
      <c r="F10" s="103"/>
      <c r="G10" s="103"/>
      <c r="H10" s="103"/>
      <c r="I10" s="103"/>
      <c r="J10" s="103"/>
      <c r="K10" s="103"/>
      <c r="L10" s="103"/>
      <c r="M10" s="103"/>
      <c r="N10" s="103"/>
    </row>
    <row r="11" spans="2:21" x14ac:dyDescent="0.25">
      <c r="B11" s="103"/>
      <c r="C11" s="103"/>
      <c r="D11" s="103"/>
      <c r="E11" s="103"/>
      <c r="F11" s="103"/>
      <c r="G11" s="103"/>
      <c r="H11" s="103"/>
      <c r="I11" s="103"/>
      <c r="J11" s="103"/>
      <c r="K11" s="103"/>
      <c r="L11" s="103"/>
      <c r="M11" s="103"/>
      <c r="N11" s="103"/>
    </row>
    <row r="12" spans="2:21" x14ac:dyDescent="0.25">
      <c r="B12" s="103"/>
      <c r="C12" s="103"/>
      <c r="D12" s="103"/>
      <c r="E12" s="103"/>
      <c r="F12" s="103"/>
      <c r="G12" s="103"/>
      <c r="H12" s="103"/>
      <c r="I12" s="103"/>
      <c r="J12" s="103"/>
      <c r="K12" s="103"/>
      <c r="L12" s="103"/>
      <c r="M12" s="103"/>
      <c r="N12" s="103"/>
    </row>
    <row r="13" spans="2:21" x14ac:dyDescent="0.25">
      <c r="D13" s="2"/>
      <c r="E13" s="2"/>
      <c r="F13" s="2"/>
      <c r="G13" s="2"/>
      <c r="H13" s="2"/>
      <c r="I13" s="2"/>
      <c r="J13" s="2"/>
    </row>
    <row r="14" spans="2:21" x14ac:dyDescent="0.25">
      <c r="B14" s="1"/>
      <c r="C14" s="1"/>
      <c r="D14" s="14"/>
      <c r="E14" s="14"/>
      <c r="F14" s="14"/>
      <c r="G14" s="14"/>
      <c r="H14" s="14"/>
      <c r="I14" s="6" t="s">
        <v>4</v>
      </c>
      <c r="J14" s="6" t="s">
        <v>4</v>
      </c>
      <c r="K14" s="6" t="s">
        <v>4</v>
      </c>
      <c r="L14" s="6" t="s">
        <v>4</v>
      </c>
      <c r="M14" s="6" t="s">
        <v>4</v>
      </c>
      <c r="N14" s="6" t="s">
        <v>4</v>
      </c>
    </row>
    <row r="15" spans="2:21" ht="15.65" thickBot="1" x14ac:dyDescent="0.3">
      <c r="B15" s="4" t="s">
        <v>5</v>
      </c>
      <c r="C15" s="1"/>
      <c r="D15" s="14"/>
      <c r="E15" s="14"/>
      <c r="F15" s="14"/>
      <c r="G15" s="14"/>
      <c r="H15" s="14"/>
      <c r="I15" s="7" t="s">
        <v>6</v>
      </c>
      <c r="J15" s="7" t="s">
        <v>7</v>
      </c>
      <c r="K15" s="7" t="s">
        <v>8</v>
      </c>
      <c r="L15" s="7" t="s">
        <v>9</v>
      </c>
      <c r="M15" s="7" t="s">
        <v>10</v>
      </c>
      <c r="N15" s="7" t="s">
        <v>11</v>
      </c>
    </row>
    <row r="17" spans="2:21" x14ac:dyDescent="0.25">
      <c r="B17" s="8" t="s">
        <v>12</v>
      </c>
      <c r="C17" s="101" t="s">
        <v>454</v>
      </c>
      <c r="D17" s="101"/>
      <c r="E17" s="101"/>
      <c r="F17" s="101"/>
      <c r="G17" s="101"/>
      <c r="H17" s="101"/>
      <c r="I17" s="9">
        <v>75</v>
      </c>
      <c r="J17" s="9">
        <v>75</v>
      </c>
      <c r="K17" s="9">
        <v>75</v>
      </c>
      <c r="L17" s="9">
        <v>75</v>
      </c>
      <c r="M17" s="9">
        <v>75</v>
      </c>
      <c r="N17" s="9">
        <v>75</v>
      </c>
      <c r="O17" s="5"/>
      <c r="P17" s="5"/>
      <c r="Q17" s="5"/>
      <c r="R17" s="5"/>
      <c r="S17" s="5"/>
      <c r="T17" s="5"/>
      <c r="U17" s="5"/>
    </row>
    <row r="18" spans="2:21" x14ac:dyDescent="0.25">
      <c r="B18" s="8" t="s">
        <v>13</v>
      </c>
      <c r="C18" s="101" t="s">
        <v>493</v>
      </c>
      <c r="D18" s="101"/>
      <c r="E18" s="101"/>
      <c r="F18" s="101"/>
      <c r="G18" s="101"/>
      <c r="H18" s="101"/>
      <c r="I18" s="9">
        <v>50</v>
      </c>
      <c r="J18" s="9">
        <v>50</v>
      </c>
      <c r="K18" s="9">
        <v>50</v>
      </c>
      <c r="L18" s="9">
        <v>50</v>
      </c>
      <c r="M18" s="9">
        <v>50</v>
      </c>
      <c r="N18" s="9">
        <v>50</v>
      </c>
      <c r="O18" s="5"/>
      <c r="P18" s="5"/>
      <c r="Q18" s="5"/>
      <c r="R18" s="5"/>
      <c r="S18" s="5"/>
      <c r="T18" s="5"/>
      <c r="U18" s="5"/>
    </row>
    <row r="19" spans="2:21" x14ac:dyDescent="0.25">
      <c r="B19" s="8" t="s">
        <v>14</v>
      </c>
      <c r="C19" s="101"/>
      <c r="D19" s="101"/>
      <c r="E19" s="101"/>
      <c r="F19" s="101"/>
      <c r="G19" s="101"/>
      <c r="H19" s="101"/>
      <c r="I19" s="9"/>
      <c r="J19" s="9"/>
      <c r="K19" s="9"/>
      <c r="L19" s="9"/>
      <c r="M19" s="9"/>
      <c r="N19" s="9"/>
      <c r="O19" s="5"/>
      <c r="P19" s="5"/>
      <c r="Q19" s="5"/>
      <c r="R19" s="5"/>
      <c r="S19" s="5"/>
      <c r="T19" s="5"/>
      <c r="U19" s="5"/>
    </row>
    <row r="20" spans="2:21" x14ac:dyDescent="0.25">
      <c r="B20" s="8" t="s">
        <v>15</v>
      </c>
      <c r="C20" s="101"/>
      <c r="D20" s="101"/>
      <c r="E20" s="101"/>
      <c r="F20" s="101"/>
      <c r="G20" s="101"/>
      <c r="H20" s="101"/>
      <c r="I20" s="9"/>
      <c r="J20" s="9"/>
      <c r="K20" s="9"/>
      <c r="L20" s="9"/>
      <c r="M20" s="9"/>
      <c r="N20" s="9"/>
      <c r="O20" s="5"/>
      <c r="P20" s="5"/>
      <c r="Q20" s="5"/>
      <c r="R20" s="5"/>
      <c r="S20" s="5"/>
      <c r="T20" s="5"/>
      <c r="U20" s="5"/>
    </row>
    <row r="21" spans="2:21" x14ac:dyDescent="0.25">
      <c r="B21" s="8" t="s">
        <v>16</v>
      </c>
      <c r="C21" s="101"/>
      <c r="D21" s="101"/>
      <c r="E21" s="101"/>
      <c r="F21" s="101"/>
      <c r="G21" s="101"/>
      <c r="H21" s="101"/>
      <c r="I21" s="9"/>
      <c r="J21" s="9"/>
      <c r="K21" s="9"/>
      <c r="L21" s="9"/>
      <c r="M21" s="9"/>
      <c r="N21" s="9"/>
      <c r="O21" s="5"/>
      <c r="P21" s="5"/>
      <c r="Q21" s="5"/>
      <c r="R21" s="5"/>
      <c r="S21" s="5"/>
      <c r="T21" s="5"/>
      <c r="U21" s="5"/>
    </row>
    <row r="22" spans="2:21" x14ac:dyDescent="0.25">
      <c r="B22" s="8" t="s">
        <v>17</v>
      </c>
      <c r="C22" s="101"/>
      <c r="D22" s="101"/>
      <c r="E22" s="101"/>
      <c r="F22" s="101"/>
      <c r="G22" s="101"/>
      <c r="H22" s="101"/>
      <c r="I22" s="9"/>
      <c r="J22" s="9"/>
      <c r="K22" s="9"/>
      <c r="L22" s="9"/>
      <c r="M22" s="9"/>
      <c r="N22" s="9"/>
      <c r="O22" s="5"/>
      <c r="P22" s="5"/>
      <c r="Q22" s="5"/>
      <c r="R22" s="5"/>
      <c r="S22" s="5"/>
      <c r="T22" s="5"/>
      <c r="U22" s="5"/>
    </row>
    <row r="23" spans="2:21" x14ac:dyDescent="0.25">
      <c r="B23" s="8" t="s">
        <v>18</v>
      </c>
      <c r="C23" s="101"/>
      <c r="D23" s="101"/>
      <c r="E23" s="101"/>
      <c r="F23" s="101"/>
      <c r="G23" s="101"/>
      <c r="H23" s="101"/>
      <c r="I23" s="9"/>
      <c r="J23" s="9"/>
      <c r="K23" s="9"/>
      <c r="L23" s="9"/>
      <c r="M23" s="9"/>
      <c r="N23" s="9"/>
      <c r="O23" s="5"/>
      <c r="P23" s="5"/>
      <c r="Q23" s="5"/>
      <c r="R23" s="5"/>
      <c r="S23" s="5"/>
      <c r="T23" s="5"/>
      <c r="U23" s="5"/>
    </row>
    <row r="24" spans="2:21" x14ac:dyDescent="0.25">
      <c r="B24" s="8" t="s">
        <v>19</v>
      </c>
      <c r="C24" s="101"/>
      <c r="D24" s="101"/>
      <c r="E24" s="101"/>
      <c r="F24" s="101"/>
      <c r="G24" s="101"/>
      <c r="H24" s="101"/>
      <c r="I24" s="9"/>
      <c r="J24" s="9"/>
      <c r="K24" s="9"/>
      <c r="L24" s="9"/>
      <c r="M24" s="9"/>
      <c r="N24" s="9"/>
      <c r="O24" s="5"/>
      <c r="P24" s="5"/>
      <c r="Q24" s="5"/>
      <c r="R24" s="5"/>
      <c r="S24" s="5"/>
      <c r="T24" s="5"/>
      <c r="U24" s="5"/>
    </row>
    <row r="25" spans="2:21" x14ac:dyDescent="0.25">
      <c r="B25" s="8" t="s">
        <v>20</v>
      </c>
      <c r="C25" s="101"/>
      <c r="D25" s="101"/>
      <c r="E25" s="101"/>
      <c r="F25" s="101"/>
      <c r="G25" s="101"/>
      <c r="H25" s="101"/>
      <c r="I25" s="9"/>
      <c r="J25" s="9"/>
      <c r="K25" s="9"/>
      <c r="L25" s="9"/>
      <c r="M25" s="9"/>
      <c r="N25" s="9"/>
      <c r="O25" s="5"/>
      <c r="P25" s="5"/>
      <c r="Q25" s="5"/>
      <c r="R25" s="5"/>
      <c r="S25" s="5"/>
      <c r="T25" s="5"/>
      <c r="U25" s="5"/>
    </row>
    <row r="26" spans="2:21" x14ac:dyDescent="0.25">
      <c r="B26" s="8" t="s">
        <v>21</v>
      </c>
      <c r="C26" s="101"/>
      <c r="D26" s="101"/>
      <c r="E26" s="101"/>
      <c r="F26" s="101"/>
      <c r="G26" s="101"/>
      <c r="H26" s="101"/>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4</v>
      </c>
      <c r="I28" s="6" t="s">
        <v>4</v>
      </c>
      <c r="J28" s="6" t="s">
        <v>4</v>
      </c>
      <c r="K28" s="6" t="s">
        <v>4</v>
      </c>
      <c r="L28" s="6" t="s">
        <v>4</v>
      </c>
      <c r="M28" s="6" t="s">
        <v>4</v>
      </c>
      <c r="N28" s="6" t="s">
        <v>4</v>
      </c>
      <c r="O28" s="5"/>
      <c r="P28" s="5"/>
      <c r="Q28" s="5"/>
      <c r="R28" s="5"/>
      <c r="S28" s="5"/>
      <c r="T28" s="5"/>
      <c r="U28" s="5"/>
    </row>
    <row r="29" spans="2:21" ht="15.65" thickBot="1" x14ac:dyDescent="0.3">
      <c r="B29" s="4" t="s">
        <v>22</v>
      </c>
      <c r="H29" s="7" t="s">
        <v>23</v>
      </c>
      <c r="I29" s="7" t="s">
        <v>6</v>
      </c>
      <c r="J29" s="7" t="s">
        <v>7</v>
      </c>
      <c r="K29" s="7" t="s">
        <v>8</v>
      </c>
      <c r="L29" s="7" t="s">
        <v>9</v>
      </c>
      <c r="M29" s="7" t="s">
        <v>10</v>
      </c>
      <c r="N29" s="7" t="s">
        <v>11</v>
      </c>
      <c r="O29" s="5"/>
      <c r="P29" s="5"/>
      <c r="Q29" s="5"/>
      <c r="R29" s="5"/>
      <c r="S29" s="5"/>
      <c r="T29" s="5"/>
      <c r="U29" s="5"/>
    </row>
    <row r="30" spans="2:21" x14ac:dyDescent="0.25">
      <c r="D30" s="2"/>
      <c r="E30" s="2"/>
      <c r="F30" s="2"/>
      <c r="G30" s="2"/>
      <c r="O30" s="5"/>
      <c r="P30" s="5"/>
      <c r="Q30" s="5"/>
      <c r="R30" s="5"/>
      <c r="S30" s="5"/>
      <c r="T30" s="5"/>
      <c r="U30" s="5"/>
    </row>
    <row r="31" spans="2:21" x14ac:dyDescent="0.25">
      <c r="B31" s="8" t="s">
        <v>12</v>
      </c>
      <c r="C31" s="107" t="s">
        <v>455</v>
      </c>
      <c r="D31" s="108"/>
      <c r="E31" s="108"/>
      <c r="F31" s="108"/>
      <c r="G31" s="109"/>
      <c r="H31" s="13" t="s">
        <v>456</v>
      </c>
      <c r="I31" s="9">
        <v>1700</v>
      </c>
      <c r="J31" s="9">
        <v>1700</v>
      </c>
      <c r="K31" s="9">
        <v>1700</v>
      </c>
      <c r="L31" s="9">
        <v>1700</v>
      </c>
      <c r="M31" s="9">
        <v>1700</v>
      </c>
      <c r="N31" s="9">
        <v>1700</v>
      </c>
    </row>
    <row r="32" spans="2:21" x14ac:dyDescent="0.25">
      <c r="B32" s="8" t="s">
        <v>13</v>
      </c>
      <c r="C32" s="104"/>
      <c r="D32" s="105"/>
      <c r="E32" s="105"/>
      <c r="F32" s="105"/>
      <c r="G32" s="106"/>
      <c r="H32" s="13"/>
      <c r="I32" s="9"/>
      <c r="J32" s="9"/>
      <c r="K32" s="9"/>
      <c r="L32" s="9"/>
      <c r="M32" s="9"/>
      <c r="N32" s="9"/>
    </row>
    <row r="33" spans="2:14" x14ac:dyDescent="0.25">
      <c r="B33" s="8" t="s">
        <v>14</v>
      </c>
      <c r="C33" s="104"/>
      <c r="D33" s="105"/>
      <c r="E33" s="105"/>
      <c r="F33" s="105"/>
      <c r="G33" s="106"/>
      <c r="H33" s="13"/>
      <c r="I33" s="9"/>
      <c r="J33" s="9"/>
      <c r="K33" s="9"/>
      <c r="L33" s="9"/>
      <c r="M33" s="9"/>
      <c r="N33" s="9"/>
    </row>
    <row r="34" spans="2:14" x14ac:dyDescent="0.25">
      <c r="B34" s="8" t="s">
        <v>15</v>
      </c>
      <c r="C34" s="104"/>
      <c r="D34" s="105"/>
      <c r="E34" s="105"/>
      <c r="F34" s="105"/>
      <c r="G34" s="106"/>
      <c r="H34" s="13"/>
      <c r="I34" s="9"/>
      <c r="J34" s="9"/>
      <c r="K34" s="9"/>
      <c r="L34" s="9"/>
      <c r="M34" s="9"/>
      <c r="N34" s="9"/>
    </row>
    <row r="35" spans="2:14" x14ac:dyDescent="0.25">
      <c r="B35" s="8" t="s">
        <v>16</v>
      </c>
      <c r="C35" s="104"/>
      <c r="D35" s="105"/>
      <c r="E35" s="105"/>
      <c r="F35" s="105"/>
      <c r="G35" s="106"/>
      <c r="H35" s="13"/>
      <c r="I35" s="9"/>
      <c r="J35" s="9"/>
      <c r="K35" s="9"/>
      <c r="L35" s="9"/>
      <c r="M35" s="9"/>
      <c r="N35" s="9"/>
    </row>
    <row r="36" spans="2:14" x14ac:dyDescent="0.25">
      <c r="B36" s="8" t="s">
        <v>17</v>
      </c>
      <c r="C36" s="104"/>
      <c r="D36" s="105"/>
      <c r="E36" s="105"/>
      <c r="F36" s="105"/>
      <c r="G36" s="106"/>
      <c r="H36" s="13"/>
      <c r="I36" s="9"/>
      <c r="J36" s="9"/>
      <c r="K36" s="9"/>
      <c r="L36" s="9"/>
      <c r="M36" s="9"/>
      <c r="N36" s="9"/>
    </row>
    <row r="37" spans="2:14" x14ac:dyDescent="0.25">
      <c r="B37" s="8" t="s">
        <v>18</v>
      </c>
      <c r="C37" s="104"/>
      <c r="D37" s="105"/>
      <c r="E37" s="105"/>
      <c r="F37" s="105"/>
      <c r="G37" s="106"/>
      <c r="H37" s="13"/>
      <c r="I37" s="9"/>
      <c r="J37" s="9"/>
      <c r="K37" s="9"/>
      <c r="L37" s="9"/>
      <c r="M37" s="9"/>
      <c r="N37" s="9"/>
    </row>
    <row r="38" spans="2:14" x14ac:dyDescent="0.25">
      <c r="B38" s="8" t="s">
        <v>19</v>
      </c>
      <c r="C38" s="104"/>
      <c r="D38" s="105"/>
      <c r="E38" s="105"/>
      <c r="F38" s="105"/>
      <c r="G38" s="106"/>
      <c r="H38" s="13"/>
      <c r="I38" s="9"/>
      <c r="J38" s="9"/>
      <c r="K38" s="9"/>
      <c r="L38" s="9"/>
      <c r="M38" s="9"/>
      <c r="N38" s="9"/>
    </row>
    <row r="39" spans="2:14" x14ac:dyDescent="0.25">
      <c r="B39" s="8" t="s">
        <v>20</v>
      </c>
      <c r="C39" s="104"/>
      <c r="D39" s="105"/>
      <c r="E39" s="105"/>
      <c r="F39" s="105"/>
      <c r="G39" s="106"/>
      <c r="H39" s="13"/>
      <c r="I39" s="9"/>
      <c r="J39" s="9"/>
      <c r="K39" s="9"/>
      <c r="L39" s="9"/>
      <c r="M39" s="9"/>
      <c r="N39" s="9"/>
    </row>
    <row r="40" spans="2:14" x14ac:dyDescent="0.25">
      <c r="B40" s="8" t="s">
        <v>21</v>
      </c>
      <c r="C40" s="104"/>
      <c r="D40" s="105"/>
      <c r="E40" s="105"/>
      <c r="F40" s="105"/>
      <c r="G40" s="106"/>
      <c r="H40" s="13"/>
      <c r="I40" s="9"/>
      <c r="J40" s="9"/>
      <c r="K40" s="9"/>
      <c r="L40" s="9"/>
      <c r="M40" s="9"/>
      <c r="N40" s="9"/>
    </row>
    <row r="41" spans="2:14" x14ac:dyDescent="0.25">
      <c r="B41" s="3"/>
      <c r="C41" s="5"/>
    </row>
    <row r="42" spans="2:14" x14ac:dyDescent="0.25">
      <c r="D42" s="2"/>
      <c r="E42" s="2"/>
      <c r="F42" s="2"/>
      <c r="I42" s="6" t="s">
        <v>4</v>
      </c>
      <c r="J42" s="6" t="s">
        <v>4</v>
      </c>
      <c r="K42" s="6" t="s">
        <v>4</v>
      </c>
      <c r="L42" s="6" t="s">
        <v>4</v>
      </c>
      <c r="M42" s="6" t="s">
        <v>4</v>
      </c>
      <c r="N42" s="6" t="s">
        <v>4</v>
      </c>
    </row>
    <row r="43" spans="2:14" ht="15.65" thickBot="1" x14ac:dyDescent="0.3">
      <c r="B43" s="4" t="s">
        <v>24</v>
      </c>
      <c r="D43" s="2"/>
      <c r="E43" s="2"/>
      <c r="F43" s="2"/>
      <c r="I43" s="7" t="s">
        <v>6</v>
      </c>
      <c r="J43" s="7" t="s">
        <v>7</v>
      </c>
      <c r="K43" s="7" t="s">
        <v>8</v>
      </c>
      <c r="L43" s="7" t="s">
        <v>9</v>
      </c>
      <c r="M43" s="7" t="s">
        <v>10</v>
      </c>
      <c r="N43" s="7" t="s">
        <v>11</v>
      </c>
    </row>
    <row r="44" spans="2:14" x14ac:dyDescent="0.25">
      <c r="D44" s="2"/>
      <c r="E44" s="2"/>
      <c r="F44" s="2"/>
    </row>
    <row r="45" spans="2:14" x14ac:dyDescent="0.25">
      <c r="B45" s="8" t="s">
        <v>12</v>
      </c>
      <c r="C45" s="101" t="s">
        <v>457</v>
      </c>
      <c r="D45" s="101"/>
      <c r="E45" s="101"/>
      <c r="F45" s="101"/>
      <c r="G45" s="101"/>
      <c r="H45" s="101"/>
      <c r="I45" s="9">
        <v>425</v>
      </c>
      <c r="J45" s="9">
        <v>425</v>
      </c>
      <c r="K45" s="9">
        <v>425</v>
      </c>
      <c r="L45" s="9">
        <v>425</v>
      </c>
      <c r="M45" s="9">
        <v>425</v>
      </c>
      <c r="N45" s="9">
        <v>425</v>
      </c>
    </row>
    <row r="46" spans="2:14" x14ac:dyDescent="0.25">
      <c r="B46" s="8" t="s">
        <v>13</v>
      </c>
      <c r="C46" s="101" t="s">
        <v>458</v>
      </c>
      <c r="D46" s="101"/>
      <c r="E46" s="101"/>
      <c r="F46" s="101"/>
      <c r="G46" s="101"/>
      <c r="H46" s="101"/>
      <c r="I46" s="9">
        <v>25</v>
      </c>
      <c r="J46" s="9">
        <v>25</v>
      </c>
      <c r="K46" s="9">
        <v>25</v>
      </c>
      <c r="L46" s="9">
        <v>25</v>
      </c>
      <c r="M46" s="9">
        <v>25</v>
      </c>
      <c r="N46" s="9">
        <v>25</v>
      </c>
    </row>
    <row r="47" spans="2:14" x14ac:dyDescent="0.25">
      <c r="B47" s="8" t="s">
        <v>14</v>
      </c>
      <c r="C47" s="101"/>
      <c r="D47" s="101"/>
      <c r="E47" s="101"/>
      <c r="F47" s="101"/>
      <c r="G47" s="101"/>
      <c r="H47" s="101"/>
      <c r="I47" s="9"/>
      <c r="J47" s="9"/>
      <c r="K47" s="9"/>
      <c r="L47" s="9"/>
      <c r="M47" s="9"/>
      <c r="N47" s="9"/>
    </row>
    <row r="48" spans="2:14" x14ac:dyDescent="0.25">
      <c r="B48" s="8" t="s">
        <v>15</v>
      </c>
      <c r="C48" s="101"/>
      <c r="D48" s="101"/>
      <c r="E48" s="101"/>
      <c r="F48" s="101"/>
      <c r="G48" s="101"/>
      <c r="H48" s="101"/>
      <c r="I48" s="9"/>
      <c r="J48" s="9"/>
      <c r="K48" s="9"/>
      <c r="L48" s="9"/>
      <c r="M48" s="9"/>
      <c r="N48" s="9"/>
    </row>
    <row r="49" spans="2:14" x14ac:dyDescent="0.25">
      <c r="B49" s="8" t="s">
        <v>16</v>
      </c>
      <c r="C49" s="101"/>
      <c r="D49" s="101"/>
      <c r="E49" s="101"/>
      <c r="F49" s="101"/>
      <c r="G49" s="101"/>
      <c r="H49" s="101"/>
      <c r="I49" s="9"/>
      <c r="J49" s="9"/>
      <c r="K49" s="9"/>
      <c r="L49" s="9"/>
      <c r="M49" s="9"/>
      <c r="N49" s="9"/>
    </row>
    <row r="50" spans="2:14" x14ac:dyDescent="0.25">
      <c r="B50" s="8" t="s">
        <v>17</v>
      </c>
      <c r="C50" s="101"/>
      <c r="D50" s="101"/>
      <c r="E50" s="101"/>
      <c r="F50" s="101"/>
      <c r="G50" s="101"/>
      <c r="H50" s="101"/>
      <c r="I50" s="9"/>
      <c r="J50" s="9"/>
      <c r="K50" s="9"/>
      <c r="L50" s="9"/>
      <c r="M50" s="9"/>
      <c r="N50" s="9"/>
    </row>
    <row r="51" spans="2:14" x14ac:dyDescent="0.25">
      <c r="B51" s="8" t="s">
        <v>18</v>
      </c>
      <c r="C51" s="101"/>
      <c r="D51" s="101"/>
      <c r="E51" s="101"/>
      <c r="F51" s="101"/>
      <c r="G51" s="101"/>
      <c r="H51" s="101"/>
      <c r="I51" s="9"/>
      <c r="J51" s="9"/>
      <c r="K51" s="9"/>
      <c r="L51" s="9"/>
      <c r="M51" s="9"/>
      <c r="N51" s="9"/>
    </row>
    <row r="52" spans="2:14" x14ac:dyDescent="0.25">
      <c r="B52" s="8" t="s">
        <v>19</v>
      </c>
      <c r="C52" s="101"/>
      <c r="D52" s="101"/>
      <c r="E52" s="101"/>
      <c r="F52" s="101"/>
      <c r="G52" s="101"/>
      <c r="H52" s="101"/>
      <c r="I52" s="9"/>
      <c r="J52" s="9"/>
      <c r="K52" s="9"/>
      <c r="L52" s="9"/>
      <c r="M52" s="9"/>
      <c r="N52" s="9"/>
    </row>
    <row r="53" spans="2:14" x14ac:dyDescent="0.25">
      <c r="B53" s="8" t="s">
        <v>20</v>
      </c>
      <c r="C53" s="101"/>
      <c r="D53" s="101"/>
      <c r="E53" s="101"/>
      <c r="F53" s="101"/>
      <c r="G53" s="101"/>
      <c r="H53" s="101"/>
      <c r="I53" s="9"/>
      <c r="J53" s="9"/>
      <c r="K53" s="9"/>
      <c r="L53" s="9"/>
      <c r="M53" s="9"/>
      <c r="N53" s="9"/>
    </row>
    <row r="54" spans="2:14" x14ac:dyDescent="0.25">
      <c r="B54" s="8" t="s">
        <v>21</v>
      </c>
      <c r="C54" s="101"/>
      <c r="D54" s="101"/>
      <c r="E54" s="101"/>
      <c r="F54" s="101"/>
      <c r="G54" s="101"/>
      <c r="H54" s="10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060288-D4DC-4449-9303-159E32487178}">
  <sheetPr>
    <pageSetUpPr fitToPage="1"/>
  </sheetPr>
  <dimension ref="B1:U54"/>
  <sheetViews>
    <sheetView zoomScaleNormal="100" workbookViewId="0">
      <selection activeCell="B5" sqref="B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02" t="s">
        <v>0</v>
      </c>
      <c r="C1" s="102"/>
      <c r="D1" s="102"/>
      <c r="E1" s="102"/>
      <c r="F1" s="102"/>
      <c r="G1" s="102"/>
      <c r="H1" s="102"/>
      <c r="I1" s="102"/>
      <c r="J1" s="102"/>
      <c r="K1" s="102"/>
      <c r="L1" s="102"/>
      <c r="M1" s="102"/>
      <c r="N1" s="102"/>
      <c r="O1" s="1"/>
      <c r="P1" s="1"/>
      <c r="Q1" s="1"/>
      <c r="R1" s="1"/>
      <c r="S1" s="1"/>
      <c r="T1" s="1"/>
      <c r="U1" s="1"/>
    </row>
    <row r="2" spans="2:21" x14ac:dyDescent="0.25">
      <c r="B2" s="102" t="s">
        <v>1</v>
      </c>
      <c r="C2" s="102"/>
      <c r="D2" s="102"/>
      <c r="E2" s="102"/>
      <c r="F2" s="102"/>
      <c r="G2" s="102"/>
      <c r="H2" s="102"/>
      <c r="I2" s="102"/>
      <c r="J2" s="102"/>
      <c r="K2" s="102"/>
      <c r="L2" s="102"/>
      <c r="M2" s="102"/>
      <c r="N2" s="102"/>
      <c r="O2" s="1"/>
      <c r="P2" s="1"/>
      <c r="Q2" s="1"/>
      <c r="R2" s="1"/>
      <c r="S2" s="1"/>
      <c r="T2" s="1"/>
      <c r="U2" s="1"/>
    </row>
    <row r="3" spans="2:21" x14ac:dyDescent="0.25">
      <c r="B3" s="102" t="s">
        <v>25</v>
      </c>
      <c r="C3" s="102"/>
      <c r="D3" s="102"/>
      <c r="E3" s="102"/>
      <c r="F3" s="102"/>
      <c r="G3" s="102"/>
      <c r="H3" s="102"/>
      <c r="I3" s="102"/>
      <c r="J3" s="102"/>
      <c r="K3" s="102"/>
      <c r="L3" s="102"/>
      <c r="M3" s="102"/>
      <c r="N3" s="102"/>
      <c r="O3" s="14"/>
      <c r="P3" s="14"/>
      <c r="Q3" s="14"/>
      <c r="R3" s="14"/>
      <c r="S3" s="14"/>
      <c r="T3" s="14"/>
      <c r="U3" s="14"/>
    </row>
    <row r="4" spans="2:21" x14ac:dyDescent="0.25">
      <c r="B4" s="3" t="s">
        <v>459</v>
      </c>
      <c r="C4" s="14"/>
      <c r="D4" s="14"/>
      <c r="E4" s="14"/>
      <c r="F4" s="14"/>
      <c r="G4" s="14"/>
      <c r="H4" s="14"/>
      <c r="I4" s="14"/>
      <c r="J4" s="14"/>
      <c r="K4" s="14"/>
      <c r="L4" s="14"/>
      <c r="M4" s="14"/>
      <c r="N4" s="14"/>
      <c r="O4" s="14"/>
      <c r="P4" s="14"/>
      <c r="Q4" s="14"/>
      <c r="R4" s="14"/>
      <c r="S4" s="14"/>
      <c r="T4" s="14"/>
      <c r="U4" s="14"/>
    </row>
    <row r="5" spans="2:21" x14ac:dyDescent="0.25">
      <c r="B5" s="3" t="s">
        <v>460</v>
      </c>
      <c r="C5" s="14"/>
      <c r="D5" s="14"/>
      <c r="E5" s="14"/>
      <c r="F5" s="14"/>
      <c r="G5" s="14"/>
      <c r="H5" s="14"/>
      <c r="I5" s="14"/>
      <c r="J5" s="14"/>
      <c r="K5" s="14"/>
      <c r="L5" s="14"/>
      <c r="M5" s="14"/>
      <c r="N5" s="14"/>
      <c r="O5" s="14"/>
      <c r="P5" s="14"/>
      <c r="Q5" s="14"/>
      <c r="R5" s="14"/>
      <c r="S5" s="14"/>
      <c r="T5" s="14"/>
      <c r="U5" s="14"/>
    </row>
    <row r="6" spans="2:21" x14ac:dyDescent="0.25">
      <c r="B6" s="3" t="s">
        <v>215</v>
      </c>
      <c r="C6" s="14"/>
      <c r="D6" s="14"/>
      <c r="E6" s="14"/>
      <c r="F6" s="14"/>
      <c r="G6" s="14"/>
      <c r="H6" s="14"/>
      <c r="I6" s="14"/>
      <c r="J6" s="14"/>
      <c r="K6" s="14"/>
      <c r="L6" s="14"/>
      <c r="M6" s="14"/>
      <c r="N6" s="14"/>
      <c r="O6" s="14"/>
      <c r="P6" s="14"/>
      <c r="Q6" s="14"/>
      <c r="R6" s="14"/>
      <c r="S6" s="14"/>
      <c r="T6" s="14"/>
      <c r="U6" s="14"/>
    </row>
    <row r="7" spans="2:21" x14ac:dyDescent="0.25">
      <c r="B7" s="3" t="s">
        <v>452</v>
      </c>
      <c r="C7" s="14"/>
      <c r="D7" s="14"/>
      <c r="E7" s="14"/>
      <c r="F7" s="14"/>
      <c r="G7" s="14"/>
      <c r="H7" s="14"/>
      <c r="I7" s="14"/>
      <c r="J7" s="14"/>
      <c r="K7" s="14"/>
      <c r="L7" s="14"/>
      <c r="M7" s="14"/>
      <c r="N7" s="14"/>
      <c r="O7" s="14"/>
      <c r="P7" s="14"/>
      <c r="Q7" s="14"/>
      <c r="R7" s="14"/>
      <c r="S7" s="14"/>
      <c r="T7" s="14"/>
      <c r="U7" s="14"/>
    </row>
    <row r="9" spans="2:21" x14ac:dyDescent="0.25">
      <c r="B9" s="4" t="s">
        <v>3</v>
      </c>
    </row>
    <row r="10" spans="2:21" x14ac:dyDescent="0.25">
      <c r="B10" s="103" t="s">
        <v>461</v>
      </c>
      <c r="C10" s="103"/>
      <c r="D10" s="103"/>
      <c r="E10" s="103"/>
      <c r="F10" s="103"/>
      <c r="G10" s="103"/>
      <c r="H10" s="103"/>
      <c r="I10" s="103"/>
      <c r="J10" s="103"/>
      <c r="K10" s="103"/>
      <c r="L10" s="103"/>
      <c r="M10" s="103"/>
      <c r="N10" s="103"/>
    </row>
    <row r="11" spans="2:21" x14ac:dyDescent="0.25">
      <c r="B11" s="103"/>
      <c r="C11" s="103"/>
      <c r="D11" s="103"/>
      <c r="E11" s="103"/>
      <c r="F11" s="103"/>
      <c r="G11" s="103"/>
      <c r="H11" s="103"/>
      <c r="I11" s="103"/>
      <c r="J11" s="103"/>
      <c r="K11" s="103"/>
      <c r="L11" s="103"/>
      <c r="M11" s="103"/>
      <c r="N11" s="103"/>
    </row>
    <row r="12" spans="2:21" x14ac:dyDescent="0.25">
      <c r="B12" s="103"/>
      <c r="C12" s="103"/>
      <c r="D12" s="103"/>
      <c r="E12" s="103"/>
      <c r="F12" s="103"/>
      <c r="G12" s="103"/>
      <c r="H12" s="103"/>
      <c r="I12" s="103"/>
      <c r="J12" s="103"/>
      <c r="K12" s="103"/>
      <c r="L12" s="103"/>
      <c r="M12" s="103"/>
      <c r="N12" s="103"/>
    </row>
    <row r="13" spans="2:21" x14ac:dyDescent="0.25">
      <c r="D13" s="2"/>
      <c r="E13" s="2"/>
      <c r="F13" s="2"/>
      <c r="G13" s="2"/>
      <c r="H13" s="2"/>
      <c r="I13" s="2"/>
      <c r="J13" s="2"/>
    </row>
    <row r="14" spans="2:21" x14ac:dyDescent="0.25">
      <c r="B14" s="1"/>
      <c r="C14" s="1"/>
      <c r="D14" s="14"/>
      <c r="E14" s="14"/>
      <c r="F14" s="14"/>
      <c r="G14" s="14"/>
      <c r="H14" s="14"/>
      <c r="I14" s="6" t="s">
        <v>4</v>
      </c>
      <c r="J14" s="6" t="s">
        <v>4</v>
      </c>
      <c r="K14" s="6" t="s">
        <v>4</v>
      </c>
      <c r="L14" s="6" t="s">
        <v>4</v>
      </c>
      <c r="M14" s="6" t="s">
        <v>4</v>
      </c>
      <c r="N14" s="6" t="s">
        <v>4</v>
      </c>
    </row>
    <row r="15" spans="2:21" ht="15.65" thickBot="1" x14ac:dyDescent="0.3">
      <c r="B15" s="4" t="s">
        <v>5</v>
      </c>
      <c r="C15" s="1"/>
      <c r="D15" s="14"/>
      <c r="E15" s="14"/>
      <c r="F15" s="14"/>
      <c r="G15" s="14"/>
      <c r="H15" s="14"/>
      <c r="I15" s="7" t="s">
        <v>6</v>
      </c>
      <c r="J15" s="7" t="s">
        <v>7</v>
      </c>
      <c r="K15" s="7" t="s">
        <v>8</v>
      </c>
      <c r="L15" s="7" t="s">
        <v>9</v>
      </c>
      <c r="M15" s="7" t="s">
        <v>10</v>
      </c>
      <c r="N15" s="7" t="s">
        <v>11</v>
      </c>
    </row>
    <row r="17" spans="2:21" x14ac:dyDescent="0.25">
      <c r="B17" s="8" t="s">
        <v>12</v>
      </c>
      <c r="C17" s="101" t="s">
        <v>135</v>
      </c>
      <c r="D17" s="101"/>
      <c r="E17" s="101"/>
      <c r="F17" s="101"/>
      <c r="G17" s="101"/>
      <c r="H17" s="101"/>
      <c r="I17" s="9"/>
      <c r="J17" s="9"/>
      <c r="K17" s="9"/>
      <c r="L17" s="9"/>
      <c r="M17" s="9"/>
      <c r="N17" s="9"/>
      <c r="O17" s="5"/>
      <c r="P17" s="5"/>
      <c r="Q17" s="5"/>
      <c r="R17" s="5"/>
      <c r="S17" s="5"/>
      <c r="T17" s="5"/>
      <c r="U17" s="5"/>
    </row>
    <row r="18" spans="2:21" x14ac:dyDescent="0.25">
      <c r="B18" s="8" t="s">
        <v>13</v>
      </c>
      <c r="C18" s="101"/>
      <c r="D18" s="101"/>
      <c r="E18" s="101"/>
      <c r="F18" s="101"/>
      <c r="G18" s="101"/>
      <c r="H18" s="101"/>
      <c r="I18" s="9"/>
      <c r="J18" s="9"/>
      <c r="K18" s="9"/>
      <c r="L18" s="9"/>
      <c r="M18" s="9"/>
      <c r="N18" s="9"/>
      <c r="O18" s="5"/>
      <c r="P18" s="5"/>
      <c r="Q18" s="5"/>
      <c r="R18" s="5"/>
      <c r="S18" s="5"/>
      <c r="T18" s="5"/>
      <c r="U18" s="5"/>
    </row>
    <row r="19" spans="2:21" x14ac:dyDescent="0.25">
      <c r="B19" s="8" t="s">
        <v>14</v>
      </c>
      <c r="C19" s="101"/>
      <c r="D19" s="101"/>
      <c r="E19" s="101"/>
      <c r="F19" s="101"/>
      <c r="G19" s="101"/>
      <c r="H19" s="101"/>
      <c r="I19" s="9"/>
      <c r="J19" s="9"/>
      <c r="K19" s="9"/>
      <c r="L19" s="9"/>
      <c r="M19" s="9"/>
      <c r="N19" s="9"/>
      <c r="O19" s="5"/>
      <c r="P19" s="5"/>
      <c r="Q19" s="5"/>
      <c r="R19" s="5"/>
      <c r="S19" s="5"/>
      <c r="T19" s="5"/>
      <c r="U19" s="5"/>
    </row>
    <row r="20" spans="2:21" x14ac:dyDescent="0.25">
      <c r="B20" s="8" t="s">
        <v>15</v>
      </c>
      <c r="C20" s="101"/>
      <c r="D20" s="101"/>
      <c r="E20" s="101"/>
      <c r="F20" s="101"/>
      <c r="G20" s="101"/>
      <c r="H20" s="101"/>
      <c r="I20" s="9"/>
      <c r="J20" s="9"/>
      <c r="K20" s="9"/>
      <c r="L20" s="9"/>
      <c r="M20" s="9"/>
      <c r="N20" s="9"/>
      <c r="O20" s="5"/>
      <c r="P20" s="5"/>
      <c r="Q20" s="5"/>
      <c r="R20" s="5"/>
      <c r="S20" s="5"/>
      <c r="T20" s="5"/>
      <c r="U20" s="5"/>
    </row>
    <row r="21" spans="2:21" x14ac:dyDescent="0.25">
      <c r="B21" s="8" t="s">
        <v>16</v>
      </c>
      <c r="C21" s="101"/>
      <c r="D21" s="101"/>
      <c r="E21" s="101"/>
      <c r="F21" s="101"/>
      <c r="G21" s="101"/>
      <c r="H21" s="101"/>
      <c r="I21" s="9"/>
      <c r="J21" s="9"/>
      <c r="K21" s="9"/>
      <c r="L21" s="9"/>
      <c r="M21" s="9"/>
      <c r="N21" s="9"/>
      <c r="O21" s="5"/>
      <c r="P21" s="5"/>
      <c r="Q21" s="5"/>
      <c r="R21" s="5"/>
      <c r="S21" s="5"/>
      <c r="T21" s="5"/>
      <c r="U21" s="5"/>
    </row>
    <row r="22" spans="2:21" x14ac:dyDescent="0.25">
      <c r="B22" s="8" t="s">
        <v>17</v>
      </c>
      <c r="C22" s="101"/>
      <c r="D22" s="101"/>
      <c r="E22" s="101"/>
      <c r="F22" s="101"/>
      <c r="G22" s="101"/>
      <c r="H22" s="101"/>
      <c r="I22" s="9"/>
      <c r="J22" s="9"/>
      <c r="K22" s="9"/>
      <c r="L22" s="9"/>
      <c r="M22" s="9"/>
      <c r="N22" s="9"/>
      <c r="O22" s="5"/>
      <c r="P22" s="5"/>
      <c r="Q22" s="5"/>
      <c r="R22" s="5"/>
      <c r="S22" s="5"/>
      <c r="T22" s="5"/>
      <c r="U22" s="5"/>
    </row>
    <row r="23" spans="2:21" x14ac:dyDescent="0.25">
      <c r="B23" s="8" t="s">
        <v>18</v>
      </c>
      <c r="C23" s="101"/>
      <c r="D23" s="101"/>
      <c r="E23" s="101"/>
      <c r="F23" s="101"/>
      <c r="G23" s="101"/>
      <c r="H23" s="101"/>
      <c r="I23" s="9"/>
      <c r="J23" s="9"/>
      <c r="K23" s="9"/>
      <c r="L23" s="9"/>
      <c r="M23" s="9"/>
      <c r="N23" s="9"/>
      <c r="O23" s="5"/>
      <c r="P23" s="5"/>
      <c r="Q23" s="5"/>
      <c r="R23" s="5"/>
      <c r="S23" s="5"/>
      <c r="T23" s="5"/>
      <c r="U23" s="5"/>
    </row>
    <row r="24" spans="2:21" x14ac:dyDescent="0.25">
      <c r="B24" s="8" t="s">
        <v>19</v>
      </c>
      <c r="C24" s="101"/>
      <c r="D24" s="101"/>
      <c r="E24" s="101"/>
      <c r="F24" s="101"/>
      <c r="G24" s="101"/>
      <c r="H24" s="101"/>
      <c r="I24" s="9"/>
      <c r="J24" s="9"/>
      <c r="K24" s="9"/>
      <c r="L24" s="9"/>
      <c r="M24" s="9"/>
      <c r="N24" s="9"/>
      <c r="O24" s="5"/>
      <c r="P24" s="5"/>
      <c r="Q24" s="5"/>
      <c r="R24" s="5"/>
      <c r="S24" s="5"/>
      <c r="T24" s="5"/>
      <c r="U24" s="5"/>
    </row>
    <row r="25" spans="2:21" x14ac:dyDescent="0.25">
      <c r="B25" s="8" t="s">
        <v>20</v>
      </c>
      <c r="C25" s="101"/>
      <c r="D25" s="101"/>
      <c r="E25" s="101"/>
      <c r="F25" s="101"/>
      <c r="G25" s="101"/>
      <c r="H25" s="101"/>
      <c r="I25" s="9"/>
      <c r="J25" s="9"/>
      <c r="K25" s="9"/>
      <c r="L25" s="9"/>
      <c r="M25" s="9"/>
      <c r="N25" s="9"/>
      <c r="O25" s="5"/>
      <c r="P25" s="5"/>
      <c r="Q25" s="5"/>
      <c r="R25" s="5"/>
      <c r="S25" s="5"/>
      <c r="T25" s="5"/>
      <c r="U25" s="5"/>
    </row>
    <row r="26" spans="2:21" x14ac:dyDescent="0.25">
      <c r="B26" s="8" t="s">
        <v>21</v>
      </c>
      <c r="C26" s="101"/>
      <c r="D26" s="101"/>
      <c r="E26" s="101"/>
      <c r="F26" s="101"/>
      <c r="G26" s="101"/>
      <c r="H26" s="101"/>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4</v>
      </c>
      <c r="I28" s="6" t="s">
        <v>4</v>
      </c>
      <c r="J28" s="6" t="s">
        <v>4</v>
      </c>
      <c r="K28" s="6" t="s">
        <v>4</v>
      </c>
      <c r="L28" s="6" t="s">
        <v>4</v>
      </c>
      <c r="M28" s="6" t="s">
        <v>4</v>
      </c>
      <c r="N28" s="6" t="s">
        <v>4</v>
      </c>
      <c r="O28" s="5"/>
      <c r="P28" s="5"/>
      <c r="Q28" s="5"/>
      <c r="R28" s="5"/>
      <c r="S28" s="5"/>
      <c r="T28" s="5"/>
      <c r="U28" s="5"/>
    </row>
    <row r="29" spans="2:21" ht="15.65" thickBot="1" x14ac:dyDescent="0.3">
      <c r="B29" s="4" t="s">
        <v>22</v>
      </c>
      <c r="H29" s="7" t="s">
        <v>23</v>
      </c>
      <c r="I29" s="7" t="s">
        <v>6</v>
      </c>
      <c r="J29" s="7" t="s">
        <v>7</v>
      </c>
      <c r="K29" s="7" t="s">
        <v>8</v>
      </c>
      <c r="L29" s="7" t="s">
        <v>9</v>
      </c>
      <c r="M29" s="7" t="s">
        <v>10</v>
      </c>
      <c r="N29" s="7" t="s">
        <v>11</v>
      </c>
      <c r="O29" s="5"/>
      <c r="P29" s="5"/>
      <c r="Q29" s="5"/>
      <c r="R29" s="5"/>
      <c r="S29" s="5"/>
      <c r="T29" s="5"/>
      <c r="U29" s="5"/>
    </row>
    <row r="30" spans="2:21" x14ac:dyDescent="0.25">
      <c r="D30" s="2"/>
      <c r="E30" s="2"/>
      <c r="F30" s="2"/>
      <c r="G30" s="2"/>
      <c r="O30" s="5"/>
      <c r="P30" s="5"/>
      <c r="Q30" s="5"/>
      <c r="R30" s="5"/>
      <c r="S30" s="5"/>
      <c r="T30" s="5"/>
      <c r="U30" s="5"/>
    </row>
    <row r="31" spans="2:21" x14ac:dyDescent="0.25">
      <c r="B31" s="8" t="s">
        <v>12</v>
      </c>
      <c r="C31" s="137" t="s">
        <v>135</v>
      </c>
      <c r="D31" s="108"/>
      <c r="E31" s="108"/>
      <c r="F31" s="108"/>
      <c r="G31" s="109"/>
      <c r="H31" s="13"/>
      <c r="I31" s="9"/>
      <c r="J31" s="9"/>
      <c r="K31" s="9"/>
      <c r="L31" s="9"/>
      <c r="M31" s="9"/>
      <c r="N31" s="9"/>
    </row>
    <row r="32" spans="2:21" x14ac:dyDescent="0.25">
      <c r="B32" s="8" t="s">
        <v>13</v>
      </c>
      <c r="C32" s="104"/>
      <c r="D32" s="105"/>
      <c r="E32" s="105"/>
      <c r="F32" s="105"/>
      <c r="G32" s="106"/>
      <c r="H32" s="13"/>
      <c r="I32" s="9"/>
      <c r="J32" s="9"/>
      <c r="K32" s="9"/>
      <c r="L32" s="9"/>
      <c r="M32" s="9"/>
      <c r="N32" s="9"/>
    </row>
    <row r="33" spans="2:14" x14ac:dyDescent="0.25">
      <c r="B33" s="8" t="s">
        <v>14</v>
      </c>
      <c r="C33" s="104"/>
      <c r="D33" s="105"/>
      <c r="E33" s="105"/>
      <c r="F33" s="105"/>
      <c r="G33" s="106"/>
      <c r="H33" s="13"/>
      <c r="I33" s="9"/>
      <c r="J33" s="9"/>
      <c r="K33" s="9"/>
      <c r="L33" s="9"/>
      <c r="M33" s="9"/>
      <c r="N33" s="9"/>
    </row>
    <row r="34" spans="2:14" x14ac:dyDescent="0.25">
      <c r="B34" s="8" t="s">
        <v>15</v>
      </c>
      <c r="C34" s="104"/>
      <c r="D34" s="105"/>
      <c r="E34" s="105"/>
      <c r="F34" s="105"/>
      <c r="G34" s="106"/>
      <c r="H34" s="13"/>
      <c r="I34" s="9"/>
      <c r="J34" s="9"/>
      <c r="K34" s="9"/>
      <c r="L34" s="9"/>
      <c r="M34" s="9"/>
      <c r="N34" s="9"/>
    </row>
    <row r="35" spans="2:14" x14ac:dyDescent="0.25">
      <c r="B35" s="8" t="s">
        <v>16</v>
      </c>
      <c r="C35" s="104"/>
      <c r="D35" s="105"/>
      <c r="E35" s="105"/>
      <c r="F35" s="105"/>
      <c r="G35" s="106"/>
      <c r="H35" s="13"/>
      <c r="I35" s="9"/>
      <c r="J35" s="9"/>
      <c r="K35" s="9"/>
      <c r="L35" s="9"/>
      <c r="M35" s="9"/>
      <c r="N35" s="9"/>
    </row>
    <row r="36" spans="2:14" x14ac:dyDescent="0.25">
      <c r="B36" s="8" t="s">
        <v>17</v>
      </c>
      <c r="C36" s="104"/>
      <c r="D36" s="105"/>
      <c r="E36" s="105"/>
      <c r="F36" s="105"/>
      <c r="G36" s="106"/>
      <c r="H36" s="13"/>
      <c r="I36" s="9"/>
      <c r="J36" s="9"/>
      <c r="K36" s="9"/>
      <c r="L36" s="9"/>
      <c r="M36" s="9"/>
      <c r="N36" s="9"/>
    </row>
    <row r="37" spans="2:14" x14ac:dyDescent="0.25">
      <c r="B37" s="8" t="s">
        <v>18</v>
      </c>
      <c r="C37" s="104"/>
      <c r="D37" s="105"/>
      <c r="E37" s="105"/>
      <c r="F37" s="105"/>
      <c r="G37" s="106"/>
      <c r="H37" s="13"/>
      <c r="I37" s="9"/>
      <c r="J37" s="9"/>
      <c r="K37" s="9"/>
      <c r="L37" s="9"/>
      <c r="M37" s="9"/>
      <c r="N37" s="9"/>
    </row>
    <row r="38" spans="2:14" x14ac:dyDescent="0.25">
      <c r="B38" s="8" t="s">
        <v>19</v>
      </c>
      <c r="C38" s="104"/>
      <c r="D38" s="105"/>
      <c r="E38" s="105"/>
      <c r="F38" s="105"/>
      <c r="G38" s="106"/>
      <c r="H38" s="13"/>
      <c r="I38" s="9"/>
      <c r="J38" s="9"/>
      <c r="K38" s="9"/>
      <c r="L38" s="9"/>
      <c r="M38" s="9"/>
      <c r="N38" s="9"/>
    </row>
    <row r="39" spans="2:14" x14ac:dyDescent="0.25">
      <c r="B39" s="8" t="s">
        <v>20</v>
      </c>
      <c r="C39" s="104"/>
      <c r="D39" s="105"/>
      <c r="E39" s="105"/>
      <c r="F39" s="105"/>
      <c r="G39" s="106"/>
      <c r="H39" s="13"/>
      <c r="I39" s="9"/>
      <c r="J39" s="9"/>
      <c r="K39" s="9"/>
      <c r="L39" s="9"/>
      <c r="M39" s="9"/>
      <c r="N39" s="9"/>
    </row>
    <row r="40" spans="2:14" x14ac:dyDescent="0.25">
      <c r="B40" s="8" t="s">
        <v>21</v>
      </c>
      <c r="C40" s="104"/>
      <c r="D40" s="105"/>
      <c r="E40" s="105"/>
      <c r="F40" s="105"/>
      <c r="G40" s="106"/>
      <c r="H40" s="13"/>
      <c r="I40" s="9"/>
      <c r="J40" s="9"/>
      <c r="K40" s="9"/>
      <c r="L40" s="9"/>
      <c r="M40" s="9"/>
      <c r="N40" s="9"/>
    </row>
    <row r="41" spans="2:14" x14ac:dyDescent="0.25">
      <c r="B41" s="3"/>
      <c r="C41" s="5"/>
    </row>
    <row r="42" spans="2:14" x14ac:dyDescent="0.25">
      <c r="D42" s="2"/>
      <c r="E42" s="2"/>
      <c r="F42" s="2"/>
      <c r="I42" s="6" t="s">
        <v>4</v>
      </c>
      <c r="J42" s="6" t="s">
        <v>4</v>
      </c>
      <c r="K42" s="6" t="s">
        <v>4</v>
      </c>
      <c r="L42" s="6" t="s">
        <v>4</v>
      </c>
      <c r="M42" s="6" t="s">
        <v>4</v>
      </c>
      <c r="N42" s="6" t="s">
        <v>4</v>
      </c>
    </row>
    <row r="43" spans="2:14" ht="15.65" thickBot="1" x14ac:dyDescent="0.3">
      <c r="B43" s="4" t="s">
        <v>24</v>
      </c>
      <c r="D43" s="2"/>
      <c r="E43" s="2"/>
      <c r="F43" s="2"/>
      <c r="I43" s="7" t="s">
        <v>6</v>
      </c>
      <c r="J43" s="7" t="s">
        <v>7</v>
      </c>
      <c r="K43" s="7" t="s">
        <v>8</v>
      </c>
      <c r="L43" s="7" t="s">
        <v>9</v>
      </c>
      <c r="M43" s="7" t="s">
        <v>10</v>
      </c>
      <c r="N43" s="7" t="s">
        <v>11</v>
      </c>
    </row>
    <row r="44" spans="2:14" x14ac:dyDescent="0.25">
      <c r="D44" s="2"/>
      <c r="E44" s="2"/>
      <c r="F44" s="2"/>
    </row>
    <row r="45" spans="2:14" x14ac:dyDescent="0.25">
      <c r="B45" s="8" t="s">
        <v>12</v>
      </c>
      <c r="C45" s="101" t="s">
        <v>462</v>
      </c>
      <c r="D45" s="101"/>
      <c r="E45" s="101"/>
      <c r="F45" s="101"/>
      <c r="G45" s="101"/>
      <c r="H45" s="101"/>
      <c r="I45" s="9"/>
      <c r="J45" s="9"/>
      <c r="K45" s="9"/>
      <c r="L45" s="9"/>
      <c r="M45" s="9"/>
      <c r="N45" s="9"/>
    </row>
    <row r="46" spans="2:14" x14ac:dyDescent="0.25">
      <c r="B46" s="8" t="s">
        <v>13</v>
      </c>
      <c r="C46" s="101"/>
      <c r="D46" s="101"/>
      <c r="E46" s="101"/>
      <c r="F46" s="101"/>
      <c r="G46" s="101"/>
      <c r="H46" s="101"/>
      <c r="I46" s="9"/>
      <c r="J46" s="9"/>
      <c r="K46" s="9"/>
      <c r="L46" s="9"/>
      <c r="M46" s="9"/>
      <c r="N46" s="9"/>
    </row>
    <row r="47" spans="2:14" x14ac:dyDescent="0.25">
      <c r="B47" s="8" t="s">
        <v>14</v>
      </c>
      <c r="C47" s="101"/>
      <c r="D47" s="101"/>
      <c r="E47" s="101"/>
      <c r="F47" s="101"/>
      <c r="G47" s="101"/>
      <c r="H47" s="101"/>
      <c r="I47" s="9"/>
      <c r="J47" s="9"/>
      <c r="K47" s="9"/>
      <c r="L47" s="9"/>
      <c r="M47" s="9"/>
      <c r="N47" s="9"/>
    </row>
    <row r="48" spans="2:14" x14ac:dyDescent="0.25">
      <c r="B48" s="8" t="s">
        <v>15</v>
      </c>
      <c r="C48" s="101"/>
      <c r="D48" s="101"/>
      <c r="E48" s="101"/>
      <c r="F48" s="101"/>
      <c r="G48" s="101"/>
      <c r="H48" s="101"/>
      <c r="I48" s="9"/>
      <c r="J48" s="9"/>
      <c r="K48" s="9"/>
      <c r="L48" s="9"/>
      <c r="M48" s="9"/>
      <c r="N48" s="9"/>
    </row>
    <row r="49" spans="2:14" x14ac:dyDescent="0.25">
      <c r="B49" s="8" t="s">
        <v>16</v>
      </c>
      <c r="C49" s="101"/>
      <c r="D49" s="101"/>
      <c r="E49" s="101"/>
      <c r="F49" s="101"/>
      <c r="G49" s="101"/>
      <c r="H49" s="101"/>
      <c r="I49" s="9"/>
      <c r="J49" s="9"/>
      <c r="K49" s="9"/>
      <c r="L49" s="9"/>
      <c r="M49" s="9"/>
      <c r="N49" s="9"/>
    </row>
    <row r="50" spans="2:14" x14ac:dyDescent="0.25">
      <c r="B50" s="8" t="s">
        <v>17</v>
      </c>
      <c r="C50" s="101"/>
      <c r="D50" s="101"/>
      <c r="E50" s="101"/>
      <c r="F50" s="101"/>
      <c r="G50" s="101"/>
      <c r="H50" s="101"/>
      <c r="I50" s="9"/>
      <c r="J50" s="9"/>
      <c r="K50" s="9"/>
      <c r="L50" s="9"/>
      <c r="M50" s="9"/>
      <c r="N50" s="9"/>
    </row>
    <row r="51" spans="2:14" x14ac:dyDescent="0.25">
      <c r="B51" s="8" t="s">
        <v>18</v>
      </c>
      <c r="C51" s="101"/>
      <c r="D51" s="101"/>
      <c r="E51" s="101"/>
      <c r="F51" s="101"/>
      <c r="G51" s="101"/>
      <c r="H51" s="101"/>
      <c r="I51" s="9"/>
      <c r="J51" s="9"/>
      <c r="K51" s="9"/>
      <c r="L51" s="9"/>
      <c r="M51" s="9"/>
      <c r="N51" s="9"/>
    </row>
    <row r="52" spans="2:14" x14ac:dyDescent="0.25">
      <c r="B52" s="8" t="s">
        <v>19</v>
      </c>
      <c r="C52" s="101"/>
      <c r="D52" s="101"/>
      <c r="E52" s="101"/>
      <c r="F52" s="101"/>
      <c r="G52" s="101"/>
      <c r="H52" s="101"/>
      <c r="I52" s="9"/>
      <c r="J52" s="9"/>
      <c r="K52" s="9"/>
      <c r="L52" s="9"/>
      <c r="M52" s="9"/>
      <c r="N52" s="9"/>
    </row>
    <row r="53" spans="2:14" x14ac:dyDescent="0.25">
      <c r="B53" s="8" t="s">
        <v>20</v>
      </c>
      <c r="C53" s="101"/>
      <c r="D53" s="101"/>
      <c r="E53" s="101"/>
      <c r="F53" s="101"/>
      <c r="G53" s="101"/>
      <c r="H53" s="101"/>
      <c r="I53" s="9"/>
      <c r="J53" s="9"/>
      <c r="K53" s="9"/>
      <c r="L53" s="9"/>
      <c r="M53" s="9"/>
      <c r="N53" s="9"/>
    </row>
    <row r="54" spans="2:14" x14ac:dyDescent="0.25">
      <c r="B54" s="8" t="s">
        <v>21</v>
      </c>
      <c r="C54" s="101"/>
      <c r="D54" s="101"/>
      <c r="E54" s="101"/>
      <c r="F54" s="101"/>
      <c r="G54" s="101"/>
      <c r="H54" s="10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42</vt:i4>
      </vt:variant>
      <vt:variant>
        <vt:lpstr>Named Ranges</vt:lpstr>
      </vt:variant>
      <vt:variant>
        <vt:i4>66</vt:i4>
      </vt:variant>
    </vt:vector>
  </HeadingPairs>
  <TitlesOfParts>
    <vt:vector size="108" baseType="lpstr">
      <vt:lpstr>S 500</vt:lpstr>
      <vt:lpstr>S 501</vt:lpstr>
      <vt:lpstr>S 504 </vt:lpstr>
      <vt:lpstr>S 505</vt:lpstr>
      <vt:lpstr>S 506 </vt:lpstr>
      <vt:lpstr>S 507</vt:lpstr>
      <vt:lpstr>S 509</vt:lpstr>
      <vt:lpstr>S 510</vt:lpstr>
      <vt:lpstr>S 511</vt:lpstr>
      <vt:lpstr>S 512</vt:lpstr>
      <vt:lpstr>S 513</vt:lpstr>
      <vt:lpstr>S 514</vt:lpstr>
      <vt:lpstr>S 516</vt:lpstr>
      <vt:lpstr>S 517</vt:lpstr>
      <vt:lpstr>S 518</vt:lpstr>
      <vt:lpstr>S 519 </vt:lpstr>
      <vt:lpstr>S-20-522</vt:lpstr>
      <vt:lpstr>S-22-522</vt:lpstr>
      <vt:lpstr>S 523</vt:lpstr>
      <vt:lpstr>S 524</vt:lpstr>
      <vt:lpstr>S 525</vt:lpstr>
      <vt:lpstr>S 526</vt:lpstr>
      <vt:lpstr>S 527</vt:lpstr>
      <vt:lpstr>S 529</vt:lpstr>
      <vt:lpstr>S 531</vt:lpstr>
      <vt:lpstr>S 533</vt:lpstr>
      <vt:lpstr>S 534</vt:lpstr>
      <vt:lpstr>S 536</vt:lpstr>
      <vt:lpstr>S 538</vt:lpstr>
      <vt:lpstr>S 539</vt:lpstr>
      <vt:lpstr>S 541</vt:lpstr>
      <vt:lpstr>S 542</vt:lpstr>
      <vt:lpstr>S 543</vt:lpstr>
      <vt:lpstr>S 544</vt:lpstr>
      <vt:lpstr>S 545</vt:lpstr>
      <vt:lpstr>S 546</vt:lpstr>
      <vt:lpstr>S 547</vt:lpstr>
      <vt:lpstr>S 548</vt:lpstr>
      <vt:lpstr>S 550</vt:lpstr>
      <vt:lpstr>S 552</vt:lpstr>
      <vt:lpstr>S 554</vt:lpstr>
      <vt:lpstr>S 555</vt:lpstr>
      <vt:lpstr>'S 500'!Print_Area</vt:lpstr>
      <vt:lpstr>'S 501'!Print_Area</vt:lpstr>
      <vt:lpstr>'S 504 '!Print_Area</vt:lpstr>
      <vt:lpstr>'S 505'!Print_Area</vt:lpstr>
      <vt:lpstr>'S 506 '!Print_Area</vt:lpstr>
      <vt:lpstr>'S 507'!Print_Area</vt:lpstr>
      <vt:lpstr>'S 509'!Print_Area</vt:lpstr>
      <vt:lpstr>'S 510'!Print_Area</vt:lpstr>
      <vt:lpstr>'S 511'!Print_Area</vt:lpstr>
      <vt:lpstr>'S 512'!Print_Area</vt:lpstr>
      <vt:lpstr>'S 513'!Print_Area</vt:lpstr>
      <vt:lpstr>'S 514'!Print_Area</vt:lpstr>
      <vt:lpstr>'S 516'!Print_Area</vt:lpstr>
      <vt:lpstr>'S 518'!Print_Area</vt:lpstr>
      <vt:lpstr>'S 519 '!Print_Area</vt:lpstr>
      <vt:lpstr>'S 523'!Print_Area</vt:lpstr>
      <vt:lpstr>'S 524'!Print_Area</vt:lpstr>
      <vt:lpstr>'S 525'!Print_Area</vt:lpstr>
      <vt:lpstr>'S 533'!Print_Area</vt:lpstr>
      <vt:lpstr>'S 536'!Print_Area</vt:lpstr>
      <vt:lpstr>'S 538'!Print_Area</vt:lpstr>
      <vt:lpstr>'S 539'!Print_Area</vt:lpstr>
      <vt:lpstr>'S 541'!Print_Area</vt:lpstr>
      <vt:lpstr>'S 542'!Print_Area</vt:lpstr>
      <vt:lpstr>'S 543'!Print_Area</vt:lpstr>
      <vt:lpstr>'S 544'!Print_Area</vt:lpstr>
      <vt:lpstr>'S 545'!Print_Area</vt:lpstr>
      <vt:lpstr>'S 546'!Print_Area</vt:lpstr>
      <vt:lpstr>'S 547'!Print_Area</vt:lpstr>
      <vt:lpstr>'S 548'!Print_Area</vt:lpstr>
      <vt:lpstr>'S 550'!Print_Area</vt:lpstr>
      <vt:lpstr>'S 552'!Print_Area</vt:lpstr>
      <vt:lpstr>'S 554'!Print_Area</vt:lpstr>
      <vt:lpstr>'S 555'!Print_Area</vt:lpstr>
      <vt:lpstr>'S-20-522'!Print_Area</vt:lpstr>
      <vt:lpstr>'S 500'!Print_Titles</vt:lpstr>
      <vt:lpstr>'S 501'!Print_Titles</vt:lpstr>
      <vt:lpstr>'S 504 '!Print_Titles</vt:lpstr>
      <vt:lpstr>'S 505'!Print_Titles</vt:lpstr>
      <vt:lpstr>'S 506 '!Print_Titles</vt:lpstr>
      <vt:lpstr>'S 507'!Print_Titles</vt:lpstr>
      <vt:lpstr>'S 509'!Print_Titles</vt:lpstr>
      <vt:lpstr>'S 510'!Print_Titles</vt:lpstr>
      <vt:lpstr>'S 511'!Print_Titles</vt:lpstr>
      <vt:lpstr>'S 514'!Print_Titles</vt:lpstr>
      <vt:lpstr>'S 516'!Print_Titles</vt:lpstr>
      <vt:lpstr>'S 517'!Print_Titles</vt:lpstr>
      <vt:lpstr>'S 518'!Print_Titles</vt:lpstr>
      <vt:lpstr>'S 519 '!Print_Titles</vt:lpstr>
      <vt:lpstr>'S 523'!Print_Titles</vt:lpstr>
      <vt:lpstr>'S 524'!Print_Titles</vt:lpstr>
      <vt:lpstr>'S 525'!Print_Titles</vt:lpstr>
      <vt:lpstr>'S 526'!Print_Titles</vt:lpstr>
      <vt:lpstr>'S 527'!Print_Titles</vt:lpstr>
      <vt:lpstr>'S 529'!Print_Titles</vt:lpstr>
      <vt:lpstr>'S 531'!Print_Titles</vt:lpstr>
      <vt:lpstr>'S 533'!Print_Titles</vt:lpstr>
      <vt:lpstr>'S 534'!Print_Titles</vt:lpstr>
      <vt:lpstr>'S 538'!Print_Titles</vt:lpstr>
      <vt:lpstr>'S 539'!Print_Titles</vt:lpstr>
      <vt:lpstr>'S 550'!Print_Titles</vt:lpstr>
      <vt:lpstr>'S 552'!Print_Titles</vt:lpstr>
      <vt:lpstr>'S 554'!Print_Titles</vt:lpstr>
      <vt:lpstr>'S 555'!Print_Titles</vt:lpstr>
      <vt:lpstr>'S-20-522'!Print_Titles</vt:lpstr>
      <vt:lpstr>'S-22-522'!Print_Titles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Terri Ohta</dc:creator>
  <cp:lastModifiedBy>Albertson, Mei L.</cp:lastModifiedBy>
  <cp:lastPrinted>2021-10-01T01:35:29Z</cp:lastPrinted>
  <dcterms:created xsi:type="dcterms:W3CDTF">2021-09-02T21:27:03Z</dcterms:created>
  <dcterms:modified xsi:type="dcterms:W3CDTF">2021-10-01T01:36:22Z</dcterms:modified>
</cp:coreProperties>
</file>