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2 NON GENERAL FUND RPT\Consolidated Form 37-A\"/>
    </mc:Choice>
  </mc:AlternateContent>
  <xr:revisionPtr revIDLastSave="0" documentId="13_ncr:1_{F383F82B-15C4-4A63-81E0-07CEA39B236D}" xr6:coauthVersionLast="44" xr6:coauthVersionMax="44" xr10:uidLastSave="{00000000-0000-0000-0000-000000000000}"/>
  <bookViews>
    <workbookView xWindow="23929" yWindow="-1127" windowWidth="24267" windowHeight="13148" tabRatio="969" xr2:uid="{42A13F3A-F283-41CA-BCBF-6DDBE8B9EA82}"/>
  </bookViews>
  <sheets>
    <sheet name="S-301" sheetId="32" r:id="rId1"/>
    <sheet name="S 302" sheetId="10" r:id="rId2"/>
    <sheet name="S 304" sheetId="11" r:id="rId3"/>
    <sheet name="S 305 " sheetId="12" r:id="rId4"/>
    <sheet name="S 306" sheetId="5" r:id="rId5"/>
    <sheet name="S 307" sheetId="4" r:id="rId6"/>
    <sheet name="S 309" sheetId="35" r:id="rId7"/>
    <sheet name="S 310" sheetId="31" r:id="rId8"/>
    <sheet name="S-311" sheetId="33" r:id="rId9"/>
    <sheet name="S 313" sheetId="18" r:id="rId10"/>
    <sheet name="S 314" sheetId="6" r:id="rId11"/>
    <sheet name="S 319" sheetId="19" r:id="rId12"/>
    <sheet name="S 316 " sheetId="15" r:id="rId13"/>
    <sheet name="S 321" sheetId="13" r:id="rId14"/>
    <sheet name="S 322" sheetId="20" r:id="rId15"/>
    <sheet name="S 323" sheetId="21" r:id="rId16"/>
    <sheet name="S 324" sheetId="8" r:id="rId17"/>
    <sheet name="S 327" sheetId="22" r:id="rId18"/>
    <sheet name="S 329" sheetId="2" r:id="rId19"/>
    <sheet name="S 330" sheetId="23" r:id="rId20"/>
    <sheet name="S 331" sheetId="14" r:id="rId21"/>
    <sheet name="S 334" sheetId="9" r:id="rId22"/>
    <sheet name="S 335 " sheetId="16" r:id="rId23"/>
    <sheet name="S 336" sheetId="24" r:id="rId24"/>
    <sheet name="S 337 " sheetId="17" r:id="rId25"/>
    <sheet name="S-338" sheetId="34" r:id="rId26"/>
    <sheet name="S 340" sheetId="25" r:id="rId27"/>
    <sheet name="S 341+ S 387" sheetId="26" r:id="rId28"/>
    <sheet name="S 342+ S 339" sheetId="27" r:id="rId29"/>
    <sheet name="S 344+ S 386" sheetId="28" r:id="rId30"/>
    <sheet name="S 346 H" sheetId="3" r:id="rId31"/>
    <sheet name="S 347" sheetId="7" r:id="rId32"/>
    <sheet name="348" sheetId="29" r:id="rId33"/>
    <sheet name="349" sheetId="30" r:id="rId34"/>
    <sheet name="S 362" sheetId="36" r:id="rId35"/>
    <sheet name="S 374" sheetId="37" r:id="rId36"/>
    <sheet name="S 379" sheetId="38" r:id="rId37"/>
    <sheet name="S 380" sheetId="39" r:id="rId38"/>
    <sheet name="S 388" sheetId="40" r:id="rId39"/>
    <sheet name="S 394 " sheetId="41" r:id="rId40"/>
  </sheets>
  <definedNames>
    <definedName name="_xlnm.Print_Area" localSheetId="32">'348'!$A$1:$N$48</definedName>
    <definedName name="_xlnm.Print_Area" localSheetId="33">'349'!$A$1:$N$45</definedName>
    <definedName name="_xlnm.Print_Area" localSheetId="3">'S 305 '!$B$1:$N$52</definedName>
    <definedName name="_xlnm.Print_Area" localSheetId="4">'S 306'!$B$1:$N$54</definedName>
    <definedName name="_xlnm.Print_Area" localSheetId="6">'S 309'!$B$1:$N$54</definedName>
    <definedName name="_xlnm.Print_Area" localSheetId="7">'S 310'!$B$1:$N$54</definedName>
    <definedName name="_xlnm.Print_Area" localSheetId="9">'S 313'!$A$1:$N$48</definedName>
    <definedName name="_xlnm.Print_Area" localSheetId="12">'S 316 '!$B$1:$N$49</definedName>
    <definedName name="_xlnm.Print_Area" localSheetId="11">'S 319'!$A$1:$N$45</definedName>
    <definedName name="_xlnm.Print_Area" localSheetId="14">'S 322'!$B$1:$N$54</definedName>
    <definedName name="_xlnm.Print_Area" localSheetId="15">'S 323'!$A$1:$N$45</definedName>
    <definedName name="_xlnm.Print_Area" localSheetId="16">'S 324'!$B$1:$N$54</definedName>
    <definedName name="_xlnm.Print_Area" localSheetId="17">'S 327'!$A$1:$N$47</definedName>
    <definedName name="_xlnm.Print_Area" localSheetId="18">'S 329'!$B$1:$N$54</definedName>
    <definedName name="_xlnm.Print_Area" localSheetId="19">'S 330'!$A$1:$N$46</definedName>
    <definedName name="_xlnm.Print_Area" localSheetId="21">'S 334'!$B$1:$N$49</definedName>
    <definedName name="_xlnm.Print_Area" localSheetId="22">'S 335 '!$B$1:$N$54</definedName>
    <definedName name="_xlnm.Print_Area" localSheetId="23">'S 336'!$A$1:$N$46</definedName>
    <definedName name="_xlnm.Print_Area" localSheetId="24">'S 337 '!$B$1:$O$54</definedName>
    <definedName name="_xlnm.Print_Area" localSheetId="26">'S 340'!$A$1:$N$48</definedName>
    <definedName name="_xlnm.Print_Area" localSheetId="27">'S 341+ S 387'!$A$1:$N$54</definedName>
    <definedName name="_xlnm.Print_Area" localSheetId="28">'S 342+ S 339'!$A$1:$N$48</definedName>
    <definedName name="_xlnm.Print_Area" localSheetId="29">'S 344+ S 386'!$A$1:$N$54</definedName>
    <definedName name="_xlnm.Print_Area" localSheetId="30">'S 346 H'!$B$1:$N$54</definedName>
    <definedName name="_xlnm.Print_Area" localSheetId="34">'S 362'!$A$1:$N$54</definedName>
    <definedName name="_xlnm.Print_Area" localSheetId="35">'S 374'!$B$1:$N$54</definedName>
    <definedName name="_xlnm.Print_Area" localSheetId="37">'S 380'!$B$1:$N$54</definedName>
    <definedName name="_xlnm.Print_Area" localSheetId="38">'S 388'!$B$1:$N$54</definedName>
    <definedName name="_xlnm.Print_Area" localSheetId="39">'S 394 '!$B$1:$N$54</definedName>
    <definedName name="_xlnm.Print_Area" localSheetId="0">'S-301'!$B$1:$N$54</definedName>
    <definedName name="_xlnm.Print_Area" localSheetId="8">'S-311'!$B$1:$N$54</definedName>
    <definedName name="_xlnm.Print_Titles" localSheetId="1">'S 302'!$1:$8</definedName>
    <definedName name="_xlnm.Print_Titles" localSheetId="2">'S 304'!$1:$8</definedName>
    <definedName name="_xlnm.Print_Titles" localSheetId="3">'S 305 '!$1:$8</definedName>
    <definedName name="_xlnm.Print_Titles" localSheetId="4">'S 306'!$1:$8</definedName>
    <definedName name="_xlnm.Print_Titles" localSheetId="5">'S 307'!$1:$8</definedName>
    <definedName name="_xlnm.Print_Titles" localSheetId="6">'S 309'!$1:$8</definedName>
    <definedName name="_xlnm.Print_Titles" localSheetId="7">'S 310'!$1:$8</definedName>
    <definedName name="_xlnm.Print_Titles" localSheetId="10">'S 314'!$1:$9</definedName>
    <definedName name="_xlnm.Print_Titles" localSheetId="12">'S 316 '!$1:$8</definedName>
    <definedName name="_xlnm.Print_Titles" localSheetId="13">'S 321'!$1:$8</definedName>
    <definedName name="_xlnm.Print_Titles" localSheetId="14">'S 322'!$1:$8</definedName>
    <definedName name="_xlnm.Print_Titles" localSheetId="16">'S 324'!$1:$8</definedName>
    <definedName name="_xlnm.Print_Titles" localSheetId="18">'S 329'!$1:$8</definedName>
    <definedName name="_xlnm.Print_Titles" localSheetId="20">'S 331'!$1:$8</definedName>
    <definedName name="_xlnm.Print_Titles" localSheetId="21">'S 334'!$1:$8</definedName>
    <definedName name="_xlnm.Print_Titles" localSheetId="22">'S 335 '!$1:$8</definedName>
    <definedName name="_xlnm.Print_Titles" localSheetId="24">'S 337 '!$1:$8</definedName>
    <definedName name="_xlnm.Print_Titles" localSheetId="30">'S 346 H'!$1:$8</definedName>
    <definedName name="_xlnm.Print_Titles" localSheetId="31">'S 347'!$1:$9</definedName>
    <definedName name="_xlnm.Print_Titles" localSheetId="35">'S 374'!$1:$8</definedName>
    <definedName name="_xlnm.Print_Titles" localSheetId="36">'S 379'!$1:$8</definedName>
    <definedName name="_xlnm.Print_Titles" localSheetId="37">'S 380'!$1:$8</definedName>
    <definedName name="_xlnm.Print_Titles" localSheetId="38">'S 388'!$1:$8</definedName>
    <definedName name="_xlnm.Print_Titles" localSheetId="39">'S 394 '!$1:$8</definedName>
    <definedName name="_xlnm.Print_Titles" localSheetId="0">'S-301'!$1:$8</definedName>
    <definedName name="_xlnm.Print_Titles" localSheetId="8">'S-311'!$1:$8</definedName>
    <definedName name="_xlnm.Print_Titles" localSheetId="25">'S-338'!$1:$8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7" i="37" l="1"/>
  <c r="J17" i="37"/>
  <c r="K17" i="37" s="1"/>
  <c r="L17" i="37" s="1"/>
  <c r="M17" i="37" s="1"/>
  <c r="N17" i="37" s="1"/>
  <c r="H31" i="37"/>
  <c r="I31" i="37" s="1"/>
  <c r="J31" i="37" s="1"/>
  <c r="K31" i="37" s="1"/>
  <c r="L31" i="37" s="1"/>
  <c r="M31" i="37" s="1"/>
  <c r="N31" i="37" s="1"/>
  <c r="J45" i="37"/>
  <c r="K45" i="37" s="1"/>
  <c r="L45" i="37" s="1"/>
  <c r="M45" i="37" s="1"/>
  <c r="N45" i="37" s="1"/>
  <c r="I47" i="31" l="1"/>
  <c r="I18" i="31" s="1"/>
  <c r="J18" i="31" s="1"/>
  <c r="K18" i="31" s="1"/>
  <c r="L18" i="31" s="1"/>
  <c r="M18" i="31" s="1"/>
  <c r="N18" i="31" s="1"/>
  <c r="J46" i="31"/>
  <c r="K46" i="31" s="1"/>
  <c r="L46" i="31" s="1"/>
  <c r="M46" i="31" s="1"/>
  <c r="N46" i="31" s="1"/>
  <c r="K45" i="31"/>
  <c r="L45" i="31" s="1"/>
  <c r="M45" i="31" s="1"/>
  <c r="N45" i="31" s="1"/>
  <c r="J45" i="31"/>
  <c r="I36" i="31"/>
  <c r="I49" i="31" s="1"/>
  <c r="I35" i="31"/>
  <c r="I48" i="31" s="1"/>
  <c r="J48" i="31" s="1"/>
  <c r="K48" i="31" s="1"/>
  <c r="L48" i="31" s="1"/>
  <c r="M48" i="31" s="1"/>
  <c r="N48" i="31" s="1"/>
  <c r="I34" i="31"/>
  <c r="J34" i="31" s="1"/>
  <c r="K34" i="31" s="1"/>
  <c r="L34" i="31" s="1"/>
  <c r="M34" i="31" s="1"/>
  <c r="N34" i="31" s="1"/>
  <c r="K33" i="31"/>
  <c r="L33" i="31" s="1"/>
  <c r="M33" i="31" s="1"/>
  <c r="N33" i="31" s="1"/>
  <c r="K32" i="31"/>
  <c r="L32" i="31" s="1"/>
  <c r="M32" i="31" s="1"/>
  <c r="N32" i="31" s="1"/>
  <c r="L31" i="31"/>
  <c r="M31" i="31" s="1"/>
  <c r="N31" i="31" s="1"/>
  <c r="J17" i="31"/>
  <c r="K17" i="31" s="1"/>
  <c r="L17" i="31" s="1"/>
  <c r="M17" i="31" s="1"/>
  <c r="N17" i="31" s="1"/>
  <c r="J49" i="31" l="1"/>
  <c r="K49" i="31" s="1"/>
  <c r="L49" i="31" s="1"/>
  <c r="M49" i="31" s="1"/>
  <c r="N49" i="31" s="1"/>
  <c r="I19" i="31"/>
  <c r="J19" i="31" s="1"/>
  <c r="K19" i="31" s="1"/>
  <c r="L19" i="31" s="1"/>
  <c r="M19" i="31" s="1"/>
  <c r="N19" i="31" s="1"/>
  <c r="J47" i="31"/>
  <c r="K47" i="31" s="1"/>
  <c r="L47" i="31" s="1"/>
  <c r="M47" i="31" s="1"/>
  <c r="N47" i="31" s="1"/>
  <c r="J36" i="31"/>
  <c r="K36" i="31" s="1"/>
  <c r="L36" i="31" s="1"/>
  <c r="M36" i="31" s="1"/>
  <c r="N36" i="31" s="1"/>
  <c r="J35" i="31"/>
  <c r="K35" i="31" s="1"/>
  <c r="L35" i="31" s="1"/>
  <c r="M35" i="31" s="1"/>
  <c r="N35" i="31" s="1"/>
  <c r="K53" i="7" l="1"/>
  <c r="J53" i="7"/>
  <c r="N18" i="6"/>
  <c r="M18" i="6"/>
  <c r="L18" i="6"/>
  <c r="K18" i="6"/>
  <c r="J18" i="6"/>
  <c r="I18" i="6"/>
</calcChain>
</file>

<file path=xl/sharedStrings.xml><?xml version="1.0" encoding="utf-8"?>
<sst xmlns="http://schemas.openxmlformats.org/spreadsheetml/2006/main" count="3770" uniqueCount="649">
  <si>
    <t>Non-General Fund Program Measures Report</t>
  </si>
  <si>
    <t>for submittal to the 2022 Legislature</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</si>
  <si>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</si>
  <si>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</si>
  <si>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</si>
  <si>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</si>
  <si>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</si>
  <si>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</si>
  <si>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</si>
  <si>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</si>
  <si>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</si>
  <si>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</si>
  <si>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</si>
  <si>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</si>
  <si>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</si>
  <si>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</si>
  <si>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</si>
  <si>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</si>
  <si>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</si>
  <si>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</si>
  <si>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</si>
  <si>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</si>
  <si>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2020-21</t>
  </si>
  <si>
    <t>Fund Activities Encompassed</t>
  </si>
  <si>
    <t>Department of Health</t>
  </si>
  <si>
    <t>Name of Fund: PHN, Farrington High School (DOE) U-Account</t>
  </si>
  <si>
    <t>Apprn. Acct. Number: S 329 H</t>
  </si>
  <si>
    <t>Fund Type (MOF): U</t>
  </si>
  <si>
    <t>Legal Authority: Act 162/2009, as amended by Act 180/2010</t>
  </si>
  <si>
    <t>MOF-U funding is currently for Registered Nurse II-IV positions in the Public Health Nursing Branch (PHNB) for funding from Department of Education (DOE) and Department of Human Services (DHS).</t>
  </si>
  <si>
    <t>% COMPLETED NURSING CONSULTATIONS FOR DOE STUDENTS</t>
  </si>
  <si>
    <t>CHILDREN IN DOE SCHOOLS</t>
  </si>
  <si>
    <t># PHN CONTACTS COMPLETG CONSULTS FOR DOE STUDENTS</t>
  </si>
  <si>
    <r>
      <t xml:space="preserve">Name of Fund: </t>
    </r>
    <r>
      <rPr>
        <u/>
        <sz val="12"/>
        <color theme="1"/>
        <rFont val="Arial"/>
        <family val="2"/>
      </rPr>
      <t xml:space="preserve">  Mental Health and Substance Abuse Special Fund</t>
    </r>
  </si>
  <si>
    <r>
      <t xml:space="preserve">Apprn. Acct. Number: </t>
    </r>
    <r>
      <rPr>
        <u/>
        <sz val="12"/>
        <color theme="1"/>
        <rFont val="Arial"/>
        <family val="2"/>
      </rPr>
      <t>S 346 H</t>
    </r>
    <r>
      <rPr>
        <sz val="12"/>
        <color theme="1"/>
        <rFont val="Arial"/>
        <family val="2"/>
      </rPr>
      <t xml:space="preserve"> </t>
    </r>
  </si>
  <si>
    <r>
      <t xml:space="preserve">Fund Type (MOF): </t>
    </r>
    <r>
      <rPr>
        <u/>
        <sz val="12"/>
        <color theme="1"/>
        <rFont val="Arial"/>
        <family val="2"/>
      </rPr>
      <t xml:space="preserve">B  </t>
    </r>
    <r>
      <rPr>
        <sz val="12"/>
        <color theme="1"/>
        <rFont val="Arial"/>
        <family val="2"/>
      </rPr>
      <t xml:space="preserve"> </t>
    </r>
  </si>
  <si>
    <r>
      <t xml:space="preserve">Legal Authority: </t>
    </r>
    <r>
      <rPr>
        <u/>
        <sz val="12"/>
        <color theme="1"/>
        <rFont val="Arial"/>
        <family val="2"/>
      </rPr>
      <t>Section 334-15, HRS</t>
    </r>
  </si>
  <si>
    <t>Operate Community mental health centers and ensure residential care for AMHD consumers.</t>
  </si>
  <si>
    <t>Reduce number on housing waitlist</t>
  </si>
  <si>
    <t>Number on housing waitlist decrease from previous year</t>
  </si>
  <si>
    <t>Name of Fund: _DDRA__________________</t>
  </si>
  <si>
    <t>Apprn. Acct. Number: _S 307 H___________________</t>
  </si>
  <si>
    <t>Fund Type (MOF): __B_______________________</t>
  </si>
  <si>
    <t>Legal Authority: _Section 706-650(3), HRS___</t>
  </si>
  <si>
    <t>The Drug Demand Reduction Assessments (DDRA) special fund is intended to “supplement substance abuse treatment and other substance abuse demand reduction programs” through the imposition of monetary assessments in cases involving persons convicted of an offense related to drugs and intoxicating compounds under Part IV of Chapter 712, Hawaii Revised Statutes (HRS), and Chapters 291 and 291E, HRS.  Assessments are applicable to persons who are convicted, or charged with an offense and have been granted a deferred acceptance of guilty (DAG) or no contest plea (DANC). Act 152 Session Laws of Hawaii (SLH) 2004, added “driving under the influence” (DUI) offenses for which drug demand reduction assessments are imposed, which increased the amount of funding generated to supplement funding for substance abuse prevention and treatment services.  Prior to payment of the assessment, an offender is required to pay restitution, probation, and crime victim compensation fees.  The burden of showing an inability to pay fees is placed on the offender. The ADAD has an MOA with the Judiciary to coordinate implementation of the Judiciary 1st Circuit's Driving While Impaired (DWI) Court's supervised substance use treatment program.</t>
  </si>
  <si>
    <t>Achievement of a high DWI Court program graduation rate of at least 70 percent</t>
  </si>
  <si>
    <t>Reduction of recidivism for operating a vehicle under the influence of an intoxicant (OVUII) offender for criminal justice clients who participated in the DWI Court program</t>
  </si>
  <si>
    <t>DWI offenders eligible for the program</t>
  </si>
  <si>
    <t>330</t>
  </si>
  <si>
    <t>DWI offenders interested in the program</t>
  </si>
  <si>
    <t>165</t>
  </si>
  <si>
    <t>DWI offenders who petitioned to enter the program</t>
  </si>
  <si>
    <t>105</t>
  </si>
  <si>
    <t>DWI offenders who joined the program</t>
  </si>
  <si>
    <t>83</t>
  </si>
  <si>
    <t>DWI offenders graduated</t>
  </si>
  <si>
    <t>60</t>
  </si>
  <si>
    <t>Execute an MOA with the Judiciary to coordinate implementation of the Judiciary 1st Circuit's Driving While Impaired (DWI) Court Program</t>
  </si>
  <si>
    <r>
      <t>Name of Fund: _</t>
    </r>
    <r>
      <rPr>
        <u/>
        <sz val="12"/>
        <color theme="1"/>
        <rFont val="Arial"/>
        <family val="2"/>
      </rPr>
      <t>SUBSTANCE ABUSE AND MENTAL HEALTH SPECIAL FUND</t>
    </r>
  </si>
  <si>
    <r>
      <t>Apprn. Acct. Number:</t>
    </r>
    <r>
      <rPr>
        <u/>
        <sz val="12"/>
        <color theme="1"/>
        <rFont val="Arial"/>
        <family val="2"/>
      </rPr>
      <t xml:space="preserve"> S306</t>
    </r>
    <r>
      <rPr>
        <sz val="12"/>
        <color theme="1"/>
        <rFont val="Arial"/>
        <family val="2"/>
      </rPr>
      <t>_____________</t>
    </r>
  </si>
  <si>
    <r>
      <t>Fund Type (MOF): _</t>
    </r>
    <r>
      <rPr>
        <u/>
        <sz val="12"/>
        <color theme="1"/>
        <rFont val="Arial"/>
        <family val="2"/>
      </rPr>
      <t>B</t>
    </r>
    <r>
      <rPr>
        <sz val="12"/>
        <color theme="1"/>
        <rFont val="Arial"/>
        <family val="2"/>
      </rPr>
      <t>________________________</t>
    </r>
  </si>
  <si>
    <r>
      <t>Legal Authority: _</t>
    </r>
    <r>
      <rPr>
        <u/>
        <sz val="12"/>
        <color theme="1"/>
        <rFont val="Arial"/>
        <family val="2"/>
      </rPr>
      <t>HRS 334-15</t>
    </r>
    <r>
      <rPr>
        <sz val="12"/>
        <color theme="1"/>
        <rFont val="Arial"/>
        <family val="2"/>
      </rPr>
      <t>_______________</t>
    </r>
  </si>
  <si>
    <t>Provide trauma informed community-based services to adolescent girls on Oahu, as well as assuring a comprehensive array of mental health services for children and
adolescents with Medicaid eligibility through-out the state.</t>
  </si>
  <si>
    <t>% OF YOUTHS RECEIVING IN-HOME SERVICES</t>
  </si>
  <si>
    <t>% OF YOUTH RECEIVING OUT/HOME THERAPEUTIC FOSTER HOME SVCS</t>
  </si>
  <si>
    <t>% OF YOUTH RECV OUT/HOME COMMUNITY BASED RESIDENTAL SVCS</t>
  </si>
  <si>
    <t>% OF YOUTH RECV OUT/HOME HOSPIT BASED RESIDENTIAL SVCS</t>
  </si>
  <si>
    <t>% OF YOUTH RECV OUT/HOME OUT OF STATE SERVICES</t>
  </si>
  <si>
    <t>AVERAGE # OF DAYS YOUTH ENROLLED IN IN-HOME SVCS</t>
  </si>
  <si>
    <t>AVERAGE # OF DAYS YOUTH ENROLLED IN OUT/HOME THERAPUETIC FOSTER HOME</t>
  </si>
  <si>
    <t>AVERAGE # OF DAYS YOUTH ENROLLED IN OUT/HOME COMM BASED RESIDENTIAL</t>
  </si>
  <si>
    <t>AVERAGE # OF DAYS YOUTH ENROLLED IN OUT/HOME HOSPITAL BASED SVCS</t>
  </si>
  <si>
    <t>AVERAGE # OF DAYS YOUTH ENROLLED IN OUT/HOME OUT OF STATE SVC</t>
  </si>
  <si>
    <t># OF YOUTH WITH MEDICAID ENROLLMENT AND TREATMENT</t>
  </si>
  <si>
    <t>1847</t>
  </si>
  <si>
    <t># OF YOUTH AGE 12 AND UNDER</t>
  </si>
  <si>
    <t>553</t>
  </si>
  <si>
    <t>TOTAL AMOUNT (IN 1,000'S) BILLED FOR CONTRACTED SVCS</t>
  </si>
  <si>
    <t>TOTAL AMOUNT REIMBURSED (1000'S) BY MEDICAID FOR CONT SVCS</t>
  </si>
  <si>
    <t>% OF CONTRACTED SERVICE COSTS RECEIVING FED REIMBURSEMENT</t>
  </si>
  <si>
    <t>TOTAL # OF YOUTH SERVED</t>
  </si>
  <si>
    <t>TOTAL # OF YOUTH SERVED WITH CONTRACTED SERVICES</t>
  </si>
  <si>
    <r>
      <t xml:space="preserve">Department: </t>
    </r>
    <r>
      <rPr>
        <u/>
        <sz val="12"/>
        <color theme="1"/>
        <rFont val="Arial"/>
        <family val="2"/>
      </rPr>
      <t>HTH</t>
    </r>
  </si>
  <si>
    <r>
      <t xml:space="preserve">Name of Fund: </t>
    </r>
    <r>
      <rPr>
        <u/>
        <sz val="12"/>
        <color theme="1"/>
        <rFont val="Arial"/>
        <family val="2"/>
      </rPr>
      <t>Neurotrauma Special Fund</t>
    </r>
  </si>
  <si>
    <r>
      <t>Apprn. Acct. Number:</t>
    </r>
    <r>
      <rPr>
        <u/>
        <sz val="12"/>
        <color theme="1"/>
        <rFont val="Arial"/>
        <family val="2"/>
      </rPr>
      <t xml:space="preserve"> S-314</t>
    </r>
  </si>
  <si>
    <r>
      <t xml:space="preserve">Fund Type (MOF): </t>
    </r>
    <r>
      <rPr>
        <u/>
        <sz val="12"/>
        <color theme="1"/>
        <rFont val="Arial"/>
        <family val="2"/>
      </rPr>
      <t>B</t>
    </r>
  </si>
  <si>
    <r>
      <t xml:space="preserve">Legal Authority: </t>
    </r>
    <r>
      <rPr>
        <u/>
        <sz val="12"/>
        <color theme="1"/>
        <rFont val="Arial"/>
        <family val="2"/>
      </rPr>
      <t>Act 160, SLH 2002</t>
    </r>
  </si>
  <si>
    <t>The Department of Health will develop, lead, administer, coordinate, monitor, evaluate, and set direction for a comprehensive system to support and provide services for survivors of neurotrauma injuries, to establish a Neurotrauma Advisory Board (NTAB), and to administer the neurotrauma special fund.</t>
  </si>
  <si>
    <t>% of expenditures against revenue deposited</t>
  </si>
  <si>
    <t># of individuals seeking medical treatment for neurotrauma as measured through the Trauma and Stroke database</t>
  </si>
  <si>
    <t xml:space="preserve"># of Neurotrauma Helpline calls/emails received </t>
  </si>
  <si>
    <t># of individuals educated on neurotrauma</t>
  </si>
  <si>
    <t># of individuals entered into the Neurotrauma Registry</t>
  </si>
  <si>
    <r>
      <t xml:space="preserve">Name of Fund: </t>
    </r>
    <r>
      <rPr>
        <u/>
        <sz val="12"/>
        <color theme="1"/>
        <rFont val="Arial"/>
        <family val="2"/>
      </rPr>
      <t>Developmental Disabilities Medicaid Waiver Administrative Claiming Fund</t>
    </r>
  </si>
  <si>
    <r>
      <t>Apprn. Acct. Number:</t>
    </r>
    <r>
      <rPr>
        <u/>
        <sz val="12"/>
        <color theme="1"/>
        <rFont val="Arial"/>
        <family val="2"/>
      </rPr>
      <t xml:space="preserve"> S-347</t>
    </r>
  </si>
  <si>
    <r>
      <t xml:space="preserve">Legal Authority: </t>
    </r>
    <r>
      <rPr>
        <u/>
        <sz val="12"/>
        <color theme="1"/>
        <rFont val="Arial"/>
        <family val="2"/>
      </rPr>
      <t>Act 165, SLH 2019</t>
    </r>
  </si>
  <si>
    <t>The Hawaii State Department of Health (DOH), Developmental Disabilities Division (DDD) provides a system of supports and services for persons with intellectual and
developmental disabilities (I/DD) who have substantial functional limitations in major life activities and are eligible to receive services. The DOH-DDD is the operating agency for the Hawaii Medicaid Home and Community-Based Services (HCBS) for people with Intellectual and Developmental Disabilities Waiver (I/DD Waiver) pursuant to section 1915(c) of the Social Security Act. Title XIX of the Social Security Act allows states to claim federal financial participation (FFP)  at a payment rate of fifty percent (50%) for most of the administrative expenditures related to “proper and efficient” administration of its Medicaid state plan, with certain administrative costs matched at a higher FFP. Costs are supported by an allocation methodology that appears in the state’s U.S. Department of Health and Human Services and Centers for Medicare and Medicaid Services (CMS) approved Public Assistance Cost Allocation Plan.</t>
  </si>
  <si>
    <t>Total fund received from Medicaid administrative claiming pursuant to Public Assistance Cost Allocation Plan approved by the U.S. Department of Health and Human Services.</t>
  </si>
  <si>
    <t># of participants receiving Waiver services</t>
  </si>
  <si>
    <t>Funds expended for training of Waiver providers, Waiver Participants, family members and legal representatives of Waiver participants, and staff.</t>
  </si>
  <si>
    <t># of users for the Case Management system, INSPIRE.</t>
  </si>
  <si>
    <t># of participants who received Supports Intensity Scale assessments to inform  their level of support needs.</t>
  </si>
  <si>
    <r>
      <t xml:space="preserve">Name of Fund:  </t>
    </r>
    <r>
      <rPr>
        <u/>
        <sz val="12"/>
        <color theme="1"/>
        <rFont val="Arial"/>
        <family val="2"/>
      </rPr>
      <t>DCAB-Special Parent Information Network</t>
    </r>
  </si>
  <si>
    <r>
      <t xml:space="preserve">Apprn. Acct. Number:  </t>
    </r>
    <r>
      <rPr>
        <u/>
        <sz val="12"/>
        <color theme="1"/>
        <rFont val="Arial"/>
        <family val="2"/>
      </rPr>
      <t>S-324-H</t>
    </r>
  </si>
  <si>
    <r>
      <t>Fund Type (MOF):</t>
    </r>
    <r>
      <rPr>
        <u/>
        <sz val="12"/>
        <color theme="1"/>
        <rFont val="Arial"/>
        <family val="2"/>
      </rPr>
      <t xml:space="preserve">  U</t>
    </r>
  </si>
  <si>
    <r>
      <t xml:space="preserve">Legal Authority: </t>
    </r>
    <r>
      <rPr>
        <u/>
        <sz val="12"/>
        <color theme="1"/>
        <rFont val="Arial"/>
        <family val="2"/>
      </rPr>
      <t xml:space="preserve">Section 348F-7, HRS </t>
    </r>
    <r>
      <rPr>
        <sz val="12"/>
        <color theme="1"/>
        <rFont val="Arial"/>
        <family val="2"/>
      </rPr>
      <t>_</t>
    </r>
  </si>
  <si>
    <t>% OF INCOMING TECH ASSISTANCE REQUESTS FULFILLED</t>
  </si>
  <si>
    <t>% OF OBJECTIVES IN DCAB PLAN OF ACTION COMPLETED</t>
  </si>
  <si>
    <t>SPECIAL EDUCATION ADVISORY COUNCIL (# OF MEMBERS)</t>
  </si>
  <si>
    <t>30</t>
  </si>
  <si>
    <t># OF SPECIAL EDUCATION STUDENTS</t>
  </si>
  <si>
    <t>20017</t>
  </si>
  <si>
    <t># OF EDUCATION PERSONNEL</t>
  </si>
  <si>
    <t>5000</t>
  </si>
  <si>
    <t># OF CONFERENCE PARTICIPANTS</t>
  </si>
  <si>
    <t>350</t>
  </si>
  <si>
    <t xml:space="preserve"># OF CONFERENCE/WORKSHOPS/SESSIONS CONDUCTED OR COORDINATED </t>
  </si>
  <si>
    <t xml:space="preserve"># OF REQUESTS FOR INFORMATION AND TECHNICAL ASSISTANCE </t>
  </si>
  <si>
    <t xml:space="preserve"># OF DISTRIBUTION OF NEWSLETTERS AND INFORMATION </t>
  </si>
  <si>
    <t xml:space="preserve"># OF BROCHURES AND OTHER PUBLIC EDUCATION MATERIALS </t>
  </si>
  <si>
    <t xml:space="preserve"># OF MONITORING STATE AND FEDERAL PROPOSED RULES, PLANS AND POLICIES </t>
  </si>
  <si>
    <t xml:space="preserve"># OF IN-SERVICE PRESENTATIONS TO ALL EDUCATIONAL PERSONNEL </t>
  </si>
  <si>
    <t># OF EVALUATIONS OF POLICIES, PLANS AND LEGISLATION RELATED TO SPECIAL EDUCATION</t>
  </si>
  <si>
    <t># OF TECHNICAL ASSISTANCE AND STAFF SPECIAL EDUCATION ADVISORY COUNCIL MEETINGS</t>
  </si>
  <si>
    <t># OF EVIDENCE BASED SERVICES COMMITTEE AND OTHER ADVISORY COMMITTEES MEETINGS FOR PEOPLE WITH DISABILITIES AND THEIR FAMILIES</t>
  </si>
  <si>
    <t xml:space="preserve"># OF WEBSITES UPDATES WITH INFORMATION FOR PARENTS OF STUDENTS WITH DISABILITIES, PROFESSIONALS AND COMMUNITY ABOUT SPECIAL EDUCATION </t>
  </si>
  <si>
    <r>
      <t xml:space="preserve">Name of Fund:  </t>
    </r>
    <r>
      <rPr>
        <u/>
        <sz val="12"/>
        <color theme="1"/>
        <rFont val="Arial"/>
        <family val="2"/>
      </rPr>
      <t>DCAB Special Fund</t>
    </r>
  </si>
  <si>
    <r>
      <t xml:space="preserve">Apprn. Acct. Number:  </t>
    </r>
    <r>
      <rPr>
        <u/>
        <sz val="12"/>
        <color theme="1"/>
        <rFont val="Arial"/>
        <family val="2"/>
      </rPr>
      <t>S-334-H</t>
    </r>
  </si>
  <si>
    <r>
      <t>Fund Type (MOF):</t>
    </r>
    <r>
      <rPr>
        <u/>
        <sz val="12"/>
        <color theme="1"/>
        <rFont val="Arial"/>
        <family val="2"/>
      </rPr>
      <t xml:space="preserve"> B</t>
    </r>
  </si>
  <si>
    <r>
      <t xml:space="preserve">Legal Authority: </t>
    </r>
    <r>
      <rPr>
        <u/>
        <sz val="12"/>
        <color theme="1"/>
        <rFont val="Arial"/>
        <family val="2"/>
      </rPr>
      <t xml:space="preserve">Section 348F-7, HRS </t>
    </r>
  </si>
  <si>
    <t>% OF PARKING PERMITS ISSUED WITHIN 2 WEEKS</t>
  </si>
  <si>
    <t>% OF SIGN LANG INTERPRETERS TESTED WHO ARE CREDENTIALD</t>
  </si>
  <si>
    <t>% OF DOCUMENT REVIEWS WITHOUT DISCREPANCIES</t>
  </si>
  <si>
    <t>PERSONS WITH DISABILITIES</t>
  </si>
  <si>
    <t>291054</t>
  </si>
  <si>
    <t># OF NEWSLETTERS DISTRIBUTED</t>
  </si>
  <si>
    <t># OF SIGN LANGUAGE INTERPRETERS TESTED/CREDENTIALED</t>
  </si>
  <si>
    <t># INFO/REFERRAL &amp; TECH ASST REQUESTS RECEIVED</t>
  </si>
  <si>
    <t># OF DISABLED PERSONS PARKING PERMITS ISSUED</t>
  </si>
  <si>
    <t># OF PUBLIC INFO &amp; EDUCATION TRAINING SESSIONS CONDUCTED</t>
  </si>
  <si>
    <t># BLUEPRINT DOCUMENTS REVIEWED</t>
  </si>
  <si>
    <t># INTERPRTV OPINIONS/SITE SPECIFIC ALT DESIGNS ISSUED</t>
  </si>
  <si>
    <t># FED/STATE/COUNTY PUBLIC POLICY RECOMMENDATIONS</t>
  </si>
  <si>
    <t># OF ADVISORY COMMITTEES WHO ARE ACTIVE PARTICIPANTS</t>
  </si>
  <si>
    <t>Name of Fund: _Newborn Metabolic Screening Special Fund</t>
  </si>
  <si>
    <t>Apprn. Acct. Number: ____S 302 H________________</t>
  </si>
  <si>
    <t>Fund Type (MOF): ______B___________________</t>
  </si>
  <si>
    <t>Legal Authority: ___Section 321-291, HRS_______________________</t>
  </si>
  <si>
    <t>The Newborn Metabolic Screening Program (NBMSP) is mandated to ensure that newborn metabolic screening and follow up services are provided for newborns in the State of Hawaii.  This includes education of providers and families about newborn screening, provision of specimen collection kits, newborn screening laboratory services, payment for screening for indigent families, follow-up services and testing as necessary, collaboration with medical specialists for treatment and management services, policy development, and planning for addition of new disorders to the Hawaii newborn screening panel.</t>
  </si>
  <si>
    <t>At least 99% of newborns in the State of Hawaii will receive newborn metabolic screening (95% is national goal)</t>
  </si>
  <si>
    <t>Decrease errors on specimen collection cards to less than 5%</t>
  </si>
  <si>
    <t>Specimens arrive to laboratory within 24 hours after collection</t>
  </si>
  <si>
    <t>Out-of-range results for critical disorders reported within 5 days of specimen collection</t>
  </si>
  <si>
    <t>Percentage of eligible newborns receiving newborn metabolic screening</t>
  </si>
  <si>
    <t>Percentage of newborns receiving out-of-range results receiving follow-up within 24 hours of result</t>
  </si>
  <si>
    <t>Increase the number of eligible homebirths that receive newborn metabolic screening</t>
  </si>
  <si>
    <t>Monthly quality assurance for birthing facilities and midwives completed</t>
  </si>
  <si>
    <t>Newborns receive timely newborn metabolic screening</t>
  </si>
  <si>
    <t>Newborns that have out-of-range results received timely follow-up</t>
  </si>
  <si>
    <t>Newborns confirmed with disorders on the newborn screening panel receive timely treatment and management</t>
  </si>
  <si>
    <t>All infants and toddlers referred to DOH EIS will receive a multidisciplinary evaluation to determine eligibility.</t>
  </si>
  <si>
    <t>84.0% </t>
  </si>
  <si>
    <t>84.3% </t>
  </si>
  <si>
    <t>84.5% </t>
  </si>
  <si>
    <t>84.8% </t>
  </si>
  <si>
    <t>85.0% </t>
  </si>
  <si>
    <t>85.3% </t>
  </si>
  <si>
    <t>Name of Fund: _Birth Defects Special Fund</t>
  </si>
  <si>
    <r>
      <t xml:space="preserve">Apprn. Acct. Number: </t>
    </r>
    <r>
      <rPr>
        <u/>
        <sz val="12"/>
        <color theme="1"/>
        <rFont val="Arial"/>
        <family val="2"/>
      </rPr>
      <t>S 304 H</t>
    </r>
  </si>
  <si>
    <r>
      <t xml:space="preserve">Legal Authority: </t>
    </r>
    <r>
      <rPr>
        <u/>
        <sz val="12"/>
        <color theme="1"/>
        <rFont val="Arial"/>
        <family val="2"/>
      </rPr>
      <t>HRS §321.421-426 and HRS §324.41-44</t>
    </r>
  </si>
  <si>
    <t>The HBDP responsibilities are established by law, as defined in HRS §321.421-426 and HRS §324.41-44. HBDP is required to:
•	Collect surveillance information of birth defects and other adverse reproductive outcomes;
•	Report incidence, trends, and causes of birth defects and other adverse reproductive outcomes;
•	Report information for the development of prevention strategies; and
•	Develop strategies to improve access to health and early intervention services for children with birth defects.</t>
  </si>
  <si>
    <t>Number of hospitals providing ascertainment lists of newborns with possible birth defects</t>
  </si>
  <si>
    <t>Number of newborns with birth defects that have their records abstracted into the birth defects data base</t>
  </si>
  <si>
    <t>Number of newborns in the database reviewed by the clinical geneticist for an accurate diagnosis and finalized in the birth defects database</t>
  </si>
  <si>
    <t>Number of births</t>
  </si>
  <si>
    <t>Number of types of birth defects used for ascertainment</t>
  </si>
  <si>
    <t>Number of babies identified with birth defects</t>
  </si>
  <si>
    <t>500</t>
  </si>
  <si>
    <t>Number of cases reviewed for birth defects abstraction</t>
  </si>
  <si>
    <t>Number of cases abstracted for birth defects</t>
  </si>
  <si>
    <t>Percentage of cases reviewed by clinical geneticist and uploaded to main birth defects database</t>
  </si>
  <si>
    <r>
      <t xml:space="preserve">Name of Fund: </t>
    </r>
    <r>
      <rPr>
        <u/>
        <sz val="12"/>
        <color theme="1"/>
        <rFont val="Arial"/>
        <family val="2"/>
      </rPr>
      <t>Community Health Centers Special Fund</t>
    </r>
  </si>
  <si>
    <r>
      <t xml:space="preserve">Apprn. Acct. Number: </t>
    </r>
    <r>
      <rPr>
        <u/>
        <sz val="12"/>
        <color theme="1"/>
        <rFont val="Arial"/>
        <family val="2"/>
      </rPr>
      <t>S 305 H</t>
    </r>
  </si>
  <si>
    <r>
      <t xml:space="preserve">Legal Authority: </t>
    </r>
    <r>
      <rPr>
        <u/>
        <sz val="12"/>
        <color theme="1"/>
        <rFont val="Arial"/>
        <family val="2"/>
      </rPr>
      <t>Section 321-1.65, HRS</t>
    </r>
  </si>
  <si>
    <t>Act 316/2006, Hawaii State Legislature, established a community health centers special fund within the state treasury to be administered and expended by the DOH.  The legislation stipulates that the moneys (from the cigarette tax) in the special fund shall be used by the DOH for the operations of Federally Qualified Health Centers ("FQHCs").  The core mission of FQHCs is to provide access to primary care services for the most vulnerable populations, regardless of the ability to pay.</t>
  </si>
  <si>
    <t>Fund FQHCs to provide medical and support services to uninsured and underinsured individuals that are at or below 250% of the federal poverty level.</t>
  </si>
  <si>
    <t>Fund Hana Health (which is an FQHC) for the provision of urgent and primary health care services to the Hana community on the island of Maui.</t>
  </si>
  <si>
    <t>Fund the Waianae Coast Comprehensive Health Center (which is an FQHC) for the provision of emergency room services between the hours of midnight to 8:00am., 365 days a year.</t>
  </si>
  <si>
    <t>Number of uninsured and underinsured individuals at or below 250% of the federal poverty level*</t>
  </si>
  <si>
    <t>52827</t>
  </si>
  <si>
    <t>Number of individuals in the Hana Community on the island of Maui**</t>
  </si>
  <si>
    <t>782</t>
  </si>
  <si>
    <t>Number of individuals who may use the Waianae Coast Comprehensive Health Center's Emergency Room between the hours of midnight to 8:00am.**</t>
  </si>
  <si>
    <t>13609</t>
  </si>
  <si>
    <t>*</t>
  </si>
  <si>
    <t>From the 2020 FHSD Variance Report</t>
  </si>
  <si>
    <t>**</t>
  </si>
  <si>
    <t>Sources include: United States Census Bureau</t>
  </si>
  <si>
    <r>
      <t xml:space="preserve">Name of Fund: </t>
    </r>
    <r>
      <rPr>
        <u/>
        <sz val="12"/>
        <color theme="1"/>
        <rFont val="Arial"/>
        <family val="2"/>
      </rPr>
      <t>Domestic Violence and Sexual Assault Special Fund</t>
    </r>
  </si>
  <si>
    <r>
      <t xml:space="preserve">Apprn. Acct. Number: </t>
    </r>
    <r>
      <rPr>
        <u/>
        <sz val="12"/>
        <color theme="1"/>
        <rFont val="Arial"/>
        <family val="2"/>
      </rPr>
      <t xml:space="preserve">  S 22 321 H W000 178   </t>
    </r>
  </si>
  <si>
    <r>
      <t xml:space="preserve">Fund Type (MOF): </t>
    </r>
    <r>
      <rPr>
        <u/>
        <sz val="12"/>
        <color theme="1"/>
        <rFont val="Arial"/>
        <family val="2"/>
      </rPr>
      <t xml:space="preserve">       B       </t>
    </r>
  </si>
  <si>
    <r>
      <t xml:space="preserve">Legal Authority: </t>
    </r>
    <r>
      <rPr>
        <u/>
        <sz val="12"/>
        <color theme="1"/>
        <rFont val="Arial"/>
        <family val="2"/>
      </rPr>
      <t xml:space="preserve"> HRS, §321-1.3  </t>
    </r>
  </si>
  <si>
    <t>The Domestic and Sexual Violence Prevention Programs collaborate, coordinate, and strengthen partnerships with private and public agencies to reduce domestic and sexual violence by increasing protective factors for all ages in Hawaiʻi.</t>
  </si>
  <si>
    <t>% children with adult support at home and school</t>
  </si>
  <si>
    <t>% adults whose general health status is very good</t>
  </si>
  <si>
    <t># of partnering public and private entities</t>
  </si>
  <si>
    <t># of individuals reached from collaborative activities</t>
  </si>
  <si>
    <t># of meetings with partnering entities</t>
  </si>
  <si>
    <t>% of completed evaluation surveys by partners</t>
  </si>
  <si>
    <r>
      <t xml:space="preserve">Name of Fund: </t>
    </r>
    <r>
      <rPr>
        <u/>
        <sz val="12"/>
        <color theme="1"/>
        <rFont val="Arial"/>
        <family val="2"/>
      </rPr>
      <t>Early Intervention Special Fund</t>
    </r>
  </si>
  <si>
    <r>
      <t xml:space="preserve">Apprn. Acct. Number: </t>
    </r>
    <r>
      <rPr>
        <u/>
        <sz val="12"/>
        <color theme="1"/>
        <rFont val="Arial"/>
        <family val="2"/>
      </rPr>
      <t xml:space="preserve">S 331 H                 </t>
    </r>
  </si>
  <si>
    <r>
      <t xml:space="preserve">Fund Type (MOF): </t>
    </r>
    <r>
      <rPr>
        <u/>
        <sz val="12"/>
        <color theme="1"/>
        <rFont val="Arial"/>
        <family val="2"/>
      </rPr>
      <t xml:space="preserve">B                               </t>
    </r>
  </si>
  <si>
    <r>
      <t xml:space="preserve">Legal Authority: </t>
    </r>
    <r>
      <rPr>
        <u/>
        <sz val="12"/>
        <color theme="1"/>
        <rFont val="Arial"/>
        <family val="2"/>
      </rPr>
      <t xml:space="preserve">§ 321-355, HRS        </t>
    </r>
  </si>
  <si>
    <t xml:space="preserve">The EIS provides mandated services to infants and toddler from birth to three years of age with special needs and their families in the State of Hawaiʻi with the following objectives: 
a. Eligible infants and toddlers will receive early intervention services within 30 days from when the parent provides consent for the Individualized Family Support Plan (IFSP) service. 
b. 95% of infants and toddlers eligible for early intervention services will receive services in a natural environment (i.e., home or community-based setting). 
c. Percent of infants and toddlers with an IFSP will demonstrate growth by the time they exit EI in each of the following Child Outcome area as follows: 
i. Positive Social Emotional Skills target is 55%  
ii. Use Knowledge and Skills target is 71.5% 
iii. Use Appropriate Behavior to Meet Needs is 69% 
d. Percent of families will report that EI services helped their family in each Family Outcome area as follows: 
i. Know Their Rights is 89% 
ii. Effectively Communicate Their Child’s Needs is 89% 
iii. Help Their Child Develop and Learn is 85% 
e. Providers will use coaching practices to enhance families’ abilities to interact with their children that support their children’s learning and development. 
f. Early intervention efforts are collaborative and work towards outcomes that are based on the changing priorities and needs of the child and family. </t>
  </si>
  <si>
    <t>Timely Service</t>
  </si>
  <si>
    <t>74% </t>
  </si>
  <si>
    <t>74.3% </t>
  </si>
  <si>
    <t>74.5% </t>
  </si>
  <si>
    <t>74.8% </t>
  </si>
  <si>
    <t>75% </t>
  </si>
  <si>
    <t>75.3% </t>
  </si>
  <si>
    <t xml:space="preserve">Service in Natural Environment </t>
  </si>
  <si>
    <t>98% </t>
  </si>
  <si>
    <t>98.3% </t>
  </si>
  <si>
    <t>98.5% </t>
  </si>
  <si>
    <t>98.8% </t>
  </si>
  <si>
    <t>99% </t>
  </si>
  <si>
    <t>99.3% </t>
  </si>
  <si>
    <t xml:space="preserve">Percent children exit with improved social emotional skills </t>
  </si>
  <si>
    <t>53.8% </t>
  </si>
  <si>
    <t>54% </t>
  </si>
  <si>
    <t>54.3% </t>
  </si>
  <si>
    <t>54.5% </t>
  </si>
  <si>
    <t>54.8% </t>
  </si>
  <si>
    <t>55% </t>
  </si>
  <si>
    <t>Percent children exit with improved use of knowledge and skills</t>
  </si>
  <si>
    <t>62.8% </t>
  </si>
  <si>
    <t>63% </t>
  </si>
  <si>
    <t>70.3% </t>
  </si>
  <si>
    <t>  70.5% </t>
  </si>
  <si>
    <t>70.8% </t>
  </si>
  <si>
    <t>71% </t>
  </si>
  <si>
    <t>Percent children exit with improved use of appropriate behavior to meet their needs</t>
  </si>
  <si>
    <t>62% </t>
  </si>
  <si>
    <t>62.3.% </t>
  </si>
  <si>
    <t>62.5% </t>
  </si>
  <si>
    <t>63.3% </t>
  </si>
  <si>
    <t xml:space="preserve">Families report knowing their rights </t>
  </si>
  <si>
    <t>87.3% </t>
  </si>
  <si>
    <t>87.5% </t>
  </si>
  <si>
    <t>87.8% </t>
  </si>
  <si>
    <t>88% </t>
  </si>
  <si>
    <t>88.3% </t>
  </si>
  <si>
    <t>88.5% </t>
  </si>
  <si>
    <t>Families report being able to communicate their child’s needs</t>
  </si>
  <si>
    <t xml:space="preserve">Families report they can help their child develop and learn </t>
  </si>
  <si>
    <t>85.5% </t>
  </si>
  <si>
    <t>85.8% </t>
  </si>
  <si>
    <t>86% </t>
  </si>
  <si>
    <t>86.3% </t>
  </si>
  <si>
    <t>86.5% </t>
  </si>
  <si>
    <t xml:space="preserve">Referrals to EIS </t>
  </si>
  <si>
    <t>2831</t>
  </si>
  <si>
    <t>Total Children Served</t>
  </si>
  <si>
    <r>
      <t>Name of Fund: _</t>
    </r>
    <r>
      <rPr>
        <u/>
        <sz val="12"/>
        <color theme="1"/>
        <rFont val="Arial"/>
        <family val="2"/>
      </rPr>
      <t>Interdepartmental Transfer</t>
    </r>
    <r>
      <rPr>
        <sz val="12"/>
        <color theme="1"/>
        <rFont val="Arial"/>
        <family val="2"/>
      </rPr>
      <t>__________</t>
    </r>
  </si>
  <si>
    <r>
      <t>Apprn. Acct. Number: _</t>
    </r>
    <r>
      <rPr>
        <u/>
        <sz val="12"/>
        <color theme="1"/>
        <rFont val="Arial"/>
        <family val="2"/>
      </rPr>
      <t>S-316-H</t>
    </r>
    <r>
      <rPr>
        <sz val="12"/>
        <color theme="1"/>
        <rFont val="Arial"/>
        <family val="2"/>
      </rPr>
      <t>___________________</t>
    </r>
  </si>
  <si>
    <r>
      <t>Fund Type (MOF): _</t>
    </r>
    <r>
      <rPr>
        <u/>
        <sz val="12"/>
        <color theme="1"/>
        <rFont val="Arial"/>
        <family val="2"/>
      </rPr>
      <t>U</t>
    </r>
    <r>
      <rPr>
        <sz val="12"/>
        <color theme="1"/>
        <rFont val="Arial"/>
        <family val="2"/>
      </rPr>
      <t>________________________</t>
    </r>
  </si>
  <si>
    <r>
      <t>Legal Authority: _</t>
    </r>
    <r>
      <rPr>
        <u/>
        <sz val="12"/>
        <color theme="1"/>
        <rFont val="Arial"/>
        <family val="2"/>
      </rPr>
      <t>Item E-8, Act 162, 2009 SLH, as amended by Act 180, 2010 SLH</t>
    </r>
    <r>
      <rPr>
        <sz val="12"/>
        <color theme="1"/>
        <rFont val="Arial"/>
        <family val="2"/>
      </rPr>
      <t>____</t>
    </r>
  </si>
  <si>
    <t>Improve the likelihood that persons eligible for Supplemental Nutrition Assistance Program (“SNAP”) will make healthy food choices within a limited budget and choose physically active lifestyles consistent with the current Dietary Guidelines for Americans and the United States Department of Agriculture (“USDA”) food guidance.</t>
  </si>
  <si>
    <t>% YTH/ADULTS MTG PHYSICAL ACTIVITY RECOMMENDATIONS</t>
  </si>
  <si>
    <t>% YTH/ADULTS CONSUME &lt; 3 DAILY SERV'G FRUITS/VEGS</t>
  </si>
  <si>
    <t>Increase the percentage of Hawaii residents with household incomes below 185% of the federal poverty level who consume vegetables 3 or more times per day by:</t>
  </si>
  <si>
    <t>Increase the percentage of Hawaii residents with household incomes below 185% of the federal poverty level less than one sugar-sweetened beverage per day by:</t>
  </si>
  <si>
    <t>Increase the percentage of Hawaii residents with household incomes below 185% of the federal poverty level who report engaging in 150 or more minutes of moderate aerobic activity during the week by:</t>
  </si>
  <si>
    <t>TOTAL # OF LOW-INCOME INDIVIDUALS IN HAWAII</t>
  </si>
  <si>
    <t> </t>
  </si>
  <si>
    <t># of public housing residents reached</t>
  </si>
  <si>
    <t># of schools or ECE settings reached</t>
  </si>
  <si>
    <t># of youth reached</t>
  </si>
  <si>
    <t># of Regional-level Food Capacity Building Coalitions created and maintained</t>
  </si>
  <si>
    <t># of Regional-level Food System Strategic Plans created</t>
  </si>
  <si>
    <t># of trainings provided to public housing residents</t>
  </si>
  <si>
    <t># of County-level Food Access Summits</t>
  </si>
  <si>
    <t># of Youth Empowerment Trainings</t>
  </si>
  <si>
    <r>
      <t>Name of Fund: _</t>
    </r>
    <r>
      <rPr>
        <u/>
        <sz val="12"/>
        <color theme="1"/>
        <rFont val="Arial"/>
        <family val="2"/>
      </rPr>
      <t>Tobacco Settlement Special Fund</t>
    </r>
    <r>
      <rPr>
        <sz val="12"/>
        <color theme="1"/>
        <rFont val="Arial"/>
        <family val="2"/>
      </rPr>
      <t>______</t>
    </r>
  </si>
  <si>
    <r>
      <t>Apprn. Acct. Number: _</t>
    </r>
    <r>
      <rPr>
        <u/>
        <sz val="12"/>
        <color theme="1"/>
        <rFont val="Arial"/>
        <family val="2"/>
      </rPr>
      <t>S-335-H</t>
    </r>
    <r>
      <rPr>
        <sz val="12"/>
        <color theme="1"/>
        <rFont val="Arial"/>
        <family val="2"/>
      </rPr>
      <t>___________________</t>
    </r>
  </si>
  <si>
    <r>
      <t>Legal Authority: _</t>
    </r>
    <r>
      <rPr>
        <u/>
        <sz val="12"/>
        <color theme="1"/>
        <rFont val="Arial"/>
        <family val="2"/>
      </rPr>
      <t>Section 328L-2, HRS</t>
    </r>
    <r>
      <rPr>
        <sz val="12"/>
        <color theme="1"/>
        <rFont val="Arial"/>
        <family val="2"/>
      </rPr>
      <t>________________</t>
    </r>
  </si>
  <si>
    <t>Receive, allocate, and distribute tobacco settlement moneys received by the State pursuant to the tobacco master settlement agreement, Act 304, SLH 1999.</t>
  </si>
  <si>
    <t>$350,000 to tobacco enforcement education special fund per HRS 328L-2(a)(1)</t>
  </si>
  <si>
    <t>350,000</t>
  </si>
  <si>
    <t>15% shall be appropriated into the emergency budget and reserve fund under section 328L-3, HRS</t>
  </si>
  <si>
    <t>12.5% shall be appropriated into the Hawaii Tobacco Prevention and Control Trust Fund under section 328L-5, HRS</t>
  </si>
  <si>
    <t>12.5%</t>
  </si>
  <si>
    <t>26% shall be appropriated into the university revenue-undertakings fund created in section 304A-2167.5, HRS</t>
  </si>
  <si>
    <t>26%</t>
  </si>
  <si>
    <t>46.5% remaining amounts shall be deposited to the credit of the state general fund</t>
  </si>
  <si>
    <t>46.5%</t>
  </si>
  <si>
    <t xml:space="preserve">5% central service assessment </t>
  </si>
  <si>
    <t>5%</t>
  </si>
  <si>
    <t xml:space="preserve">1.21% (variable) administrative assessment </t>
  </si>
  <si>
    <t>1.21%</t>
  </si>
  <si>
    <t>Total number of Hawaii residents</t>
  </si>
  <si>
    <t>Total number of children attending Hawaii public schools</t>
  </si>
  <si>
    <t>167,454</t>
  </si>
  <si>
    <t>Total number of low-income individuals in Hawaii</t>
  </si>
  <si>
    <t>286,616</t>
  </si>
  <si>
    <t xml:space="preserve">Total number of youth &amp; adults in Hawaii who use tobacco </t>
  </si>
  <si>
    <t>222,364</t>
  </si>
  <si>
    <t>Total number of adults with hypertension</t>
  </si>
  <si>
    <t>Total number of adults with diabetes</t>
  </si>
  <si>
    <t>Total number of individuals with asthma</t>
  </si>
  <si>
    <t>134,375</t>
  </si>
  <si>
    <t>Total number of youth/adults who are overweight &amp; obese</t>
  </si>
  <si>
    <t>681,895</t>
  </si>
  <si>
    <t>Total number of adults eligible for colorectal cancer screenng</t>
  </si>
  <si>
    <t>426,089</t>
  </si>
  <si>
    <t>Total number of live births</t>
  </si>
  <si>
    <t>17,026</t>
  </si>
  <si>
    <t>Tobacco enforcement education special fund portion</t>
  </si>
  <si>
    <t>Distribute 15% to EBRF</t>
  </si>
  <si>
    <t>5,224,377</t>
  </si>
  <si>
    <t>Distrbute 12.5% to Hawaii TPCTF</t>
  </si>
  <si>
    <t>5,028,535</t>
  </si>
  <si>
    <t>Distribute 26% to UH revenue-undertakings fund</t>
  </si>
  <si>
    <t>9,396,286</t>
  </si>
  <si>
    <t>Distribute remaining amounts to the credit of the general fund</t>
  </si>
  <si>
    <t>18,706,150</t>
  </si>
  <si>
    <t>Assess 5% CSA</t>
  </si>
  <si>
    <t>1,855,567</t>
  </si>
  <si>
    <t xml:space="preserve">Assess 1.21% (variable) administrative assessment </t>
  </si>
  <si>
    <t>426,595</t>
  </si>
  <si>
    <r>
      <t>Name of Fund: _</t>
    </r>
    <r>
      <rPr>
        <u/>
        <sz val="12"/>
        <color theme="1"/>
        <rFont val="Arial"/>
        <family val="2"/>
      </rPr>
      <t>Organ and Tissue Education Special Fund</t>
    </r>
    <r>
      <rPr>
        <sz val="12"/>
        <color theme="1"/>
        <rFont val="Arial"/>
        <family val="2"/>
      </rPr>
      <t>_______</t>
    </r>
  </si>
  <si>
    <r>
      <t>Apprn. Acct. Number: _</t>
    </r>
    <r>
      <rPr>
        <u/>
        <sz val="12"/>
        <color theme="1"/>
        <rFont val="Arial"/>
        <family val="2"/>
      </rPr>
      <t>S-337-H</t>
    </r>
    <r>
      <rPr>
        <sz val="12"/>
        <color theme="1"/>
        <rFont val="Arial"/>
        <family val="2"/>
      </rPr>
      <t>___________________</t>
    </r>
  </si>
  <si>
    <r>
      <t>Legal Authority: _</t>
    </r>
    <r>
      <rPr>
        <u/>
        <sz val="12"/>
        <color theme="1"/>
        <rFont val="Arial"/>
        <family val="2"/>
      </rPr>
      <t>Sec. 327-5.6, HRS</t>
    </r>
    <r>
      <rPr>
        <sz val="12"/>
        <color theme="1"/>
        <rFont val="Arial"/>
        <family val="2"/>
      </rPr>
      <t>____________</t>
    </r>
  </si>
  <si>
    <t>Support public education programs and activities on the lifesaving benefits of the Organ Donor Program.</t>
  </si>
  <si>
    <t>% of adults who register to become an organ, tissue, and eye donor</t>
  </si>
  <si>
    <t>67.56</t>
  </si>
  <si>
    <t>Total # of adults registered as organ, tissue, and eye donors</t>
  </si>
  <si>
    <t># of individuals reached through outreach and education programs</t>
  </si>
  <si>
    <t>Data Source:  Legacy of Life  Note:                      FY 2021-2022 based on statewide PSA campaign  (TV, radio) through Hawaii Association of Broadcasters</t>
  </si>
  <si>
    <t># of individuals reached through social media and communications campaign</t>
  </si>
  <si>
    <t>Data Source:  Legacy of Life</t>
  </si>
  <si>
    <t>Name of Fund:  Deposit Beverage Container Special Fund</t>
  </si>
  <si>
    <t>Apprn. Acct. Number:  S 313 H</t>
  </si>
  <si>
    <t>Fund Type (MOF): B</t>
  </si>
  <si>
    <t>Legal Authority:  Section 342G-104 HRS</t>
  </si>
  <si>
    <t>Increase participation and recycling rates for specified deposit beverage containers; provide a connection between manufacturing decisions and recycling program management; reduce litter; reimburse consumers 5 cents on redeemed glass, plastic, and aluminum containers.</t>
  </si>
  <si>
    <t>% DEPOSIT BEVERAGE CONTAINER REDEMPTION RATE</t>
  </si>
  <si>
    <t># CERTIFIED REDEMPTION CENTERS (STATEWIDE)</t>
  </si>
  <si>
    <t># CERTIFIED REDEMPTION CENTERS (URBAN AREAS)</t>
  </si>
  <si>
    <t># COUNTY INSPECTION PROGRAMS</t>
  </si>
  <si>
    <t># CERTIFIED REDEMPTION CENTER INSPECTIONS</t>
  </si>
  <si>
    <t># RETAILER INSPECTIONS</t>
  </si>
  <si>
    <t># MONTHLY DISTRIBUTOR REPORT INSPECTIONS</t>
  </si>
  <si>
    <t># SEMI-ANNUAL DISTRIBUTOR REPORT INSPECTIONS</t>
  </si>
  <si>
    <t>Name of Fund:  Electronic Device Recycling Fund</t>
  </si>
  <si>
    <t>Apprn. Acct. Number:  S 319 H</t>
  </si>
  <si>
    <t>Legal Authority:  Section 339D-10, HRS (Act 13/2008)</t>
  </si>
  <si>
    <t>Encourage recycling of electronic devices sold in the state, divert waste from landfills, and prevent leaching of possible hazardous materials in landfills and at illegal dump sites.</t>
  </si>
  <si>
    <t># E-WASTE POUNDS RECYCLED (CED + CTV)</t>
  </si>
  <si>
    <t># REGISTERED CED + CTV MANUFACTURERS</t>
  </si>
  <si>
    <t># SPONSORED E-WASTE COLLECTIONS &amp; EVENTS</t>
  </si>
  <si>
    <t>Name of Fund:  Noise, Radiation and Indoor Air Quality Special Fund</t>
  </si>
  <si>
    <t>Apprn. Acct. Number:  S 322 H</t>
  </si>
  <si>
    <t>Fund Type (MOF):  B</t>
  </si>
  <si>
    <t>Legal Authority:  Section 342P-7, HRS</t>
  </si>
  <si>
    <t>Implement mandated functions and activities of the Indoor and Radiological Health Branch.  Implement statewide community noise program, assure radiation protection for users and the public, and protect and enhance indoor health and minimize public exposure to indoor air pollutants.</t>
  </si>
  <si>
    <t>% AIR-CONDITIOND/VENTILATD FACILITIES IN COMPLIANCE</t>
  </si>
  <si>
    <t>% NOISE PERMITS IN COMPLIANCE (IRH)</t>
  </si>
  <si>
    <t>% RADIATION FACILITIES IN COMPLIANCE (IRH)</t>
  </si>
  <si>
    <t># LICENSED RADIOLOGIC TECHNOLOGISTS (IRH)</t>
  </si>
  <si>
    <t># SITES WITH A NOISE PERMIT</t>
  </si>
  <si>
    <t># OF RADIATION FACILITIES (IRH)</t>
  </si>
  <si>
    <t># AS-BUILT AC/VENTILATION INSPECTIONS (IRH)</t>
  </si>
  <si>
    <t># RADIOLOGIC TECHS AUDITD FOR LICENSURE COMPLIANCE</t>
  </si>
  <si>
    <t># NOISE PERMIT INSPECTIONS (IRH)</t>
  </si>
  <si>
    <t># INSPECTIONS OF RADIATION FACILITIES (IRH)</t>
  </si>
  <si>
    <t>Name of Fund:  Asbestos and Lead Abatement Special Fund</t>
  </si>
  <si>
    <t>Apprn. Acct. Number:  S 323 H</t>
  </si>
  <si>
    <t>Legal Authority:  Act 242/1998 and 342P, HRS</t>
  </si>
  <si>
    <t>Support mandated functions and activities of the federal National Emissions Standards for Hazardous Air Pollutants, Asbestos-in-Schools and Lead-Based Paint Abatement programs.  Protect public health and the environment from exposure to asbestos, lead, and lead‐based paint hazards.</t>
  </si>
  <si>
    <t>% OF SCHOOLS IN COMPLIANCE WITH AHERA (IRH)</t>
  </si>
  <si>
    <t>% ASBESTOS RENOV/DEMO (NESHAP) PROJS IN COMPLIANCE</t>
  </si>
  <si>
    <t># SCHLS REQUIRED TO IMPLMT ASBESTOS MGT PLAN (IRH)</t>
  </si>
  <si>
    <t xml:space="preserve"> # ASBESTOS RENOVATN/DEMOLITN (NESHAP) PROJS (IRH)  </t>
  </si>
  <si>
    <t># INSPECTIONS OF AHERA SOURCES (IRH)</t>
  </si>
  <si>
    <t>Name of Fund:  Vector Control, U-account</t>
  </si>
  <si>
    <t>Apprn. Acct. Number:  S 327 H</t>
  </si>
  <si>
    <t>Legal Authority:  Act 259/2001 as amended by Act 177/2002; Act 213/2007</t>
  </si>
  <si>
    <t>Prevent introduction of air- and sea-borne vectors and diseases to the state.  (Specific to Oahu, Hawaii Island, and Maui County Airports)</t>
  </si>
  <si>
    <t>% of mosquito breeding sites treated and abated</t>
  </si>
  <si>
    <t>% of complaints/service requests responded to and abated</t>
  </si>
  <si>
    <t xml:space="preserve"># of Rodent Poison Bait Stations routinely placed </t>
  </si>
  <si>
    <t xml:space="preserve"># of Potential Mosquito Breeding Sites Routinely Inspected </t>
  </si>
  <si>
    <t># of Complaints &amp; Service Requests</t>
  </si>
  <si>
    <t>Hawaii Island Detection, Interception, &amp; treatment of air and sea borne vectors</t>
  </si>
  <si>
    <t>Maui County Detection, Interception, &amp; Treatment of air and sea borne vectors</t>
  </si>
  <si>
    <t>Oahu Island Detection, Interception, &amp; Treatment of air and sea borne vectors</t>
  </si>
  <si>
    <t>Name of Fund:  Leaking Underground Storage Tank Fund</t>
  </si>
  <si>
    <t>Apprn. Acct. Number:  S 330 H</t>
  </si>
  <si>
    <t>Fund Type (MOF): W</t>
  </si>
  <si>
    <t>Legal Authority:  Section 342L-51 HRS</t>
  </si>
  <si>
    <t>Respond to petroleum releases from underground storage tanks or tank systems in a manner consistent with Chapter 342L, HRS, when undertaking or compelling a response, per Chapter 342L-52, HRS.</t>
  </si>
  <si>
    <t>% AFFECTED FACILITIES WITH OVERSIGHT</t>
  </si>
  <si>
    <t># UNDERGROUND STORAGE TANK RELEASES UNDER COMPLIANCE ORDER OR WITHOUT RESPONSIBLE PARTY</t>
  </si>
  <si>
    <t># SITE VISITS OR MEETINGS</t>
  </si>
  <si>
    <t># DOCUMENT REVIEWS</t>
  </si>
  <si>
    <t>Name of Fund:  Wastewater Treatment Certification Board Special Fund</t>
  </si>
  <si>
    <t>Apprn. Acct. Number:  S 336 H</t>
  </si>
  <si>
    <t>Legal Authority:  Section 340B-3.5, HRS (Act 238/SLH 1999)</t>
  </si>
  <si>
    <t>Establish and collect fees for applications, conduct examinations, issue or renew certificates pursuant to 340B, HRS.  Provide support for the Board of Certification for Personnel Operating Wastewater Treatment Plants.</t>
  </si>
  <si>
    <t>% WASTEWATER OPERATORS RENEWING CERTIFICATES</t>
  </si>
  <si>
    <t>% NEW WASTEWATER TREATMENT PLANTS CLASSIFIED BY BOARD</t>
  </si>
  <si>
    <t># EXISTING CERTIFIED WASTEWATER OPERATORS</t>
  </si>
  <si>
    <t># EXISTING WASTEWATER TREATMENT PLANTS</t>
  </si>
  <si>
    <t># RENEWAL APPLICATIONS REVIEWED AND APPVD BY BOARD</t>
  </si>
  <si>
    <t># NEW WASTEWATER TREATMENT PLANTS CLASSIFIED BY BOARD</t>
  </si>
  <si>
    <t>Name of Fund:  Sanitation and Environmental Health Special Fund</t>
  </si>
  <si>
    <t>Apprn. Acct. Number:  S 340 H</t>
  </si>
  <si>
    <t>Legal Authority:  Section 321-27, HRS</t>
  </si>
  <si>
    <t>% FOOD ESTABLISHMENTS RECEIVING "PASS" PLACARD</t>
  </si>
  <si>
    <t>% FOOD ESTABMTS RCVG "CONDITIONAL PASS" PLACARD</t>
  </si>
  <si>
    <t>% FOOD ESTABLISHMENTS RECEIVING "CLOSED" PLACARD</t>
  </si>
  <si>
    <t>% FOOD ESTABMTS W/RISK FACTORS FOODBORNE ILLNESS</t>
  </si>
  <si>
    <t># FOOD ESTABLISHMENTS</t>
  </si>
  <si>
    <t>POPULATION OF HAWAII</t>
  </si>
  <si>
    <t># TEMPORARY FOOD ESTABLISHMENT PERMITTEES</t>
  </si>
  <si>
    <t># TATTOO SHOPS</t>
  </si>
  <si>
    <t># ROUTINE INSPECTIONS OF FOOD ESTABLISHMENTS</t>
  </si>
  <si>
    <t># FOOD SAFETY INSPECTIONS W/2/MORE MAJOR VIOLATNS</t>
  </si>
  <si>
    <t># FOODBORNE ILLNESS INVESTIGATIONS CONDUCTED</t>
  </si>
  <si>
    <t># FOOD SAFETY CLASSES CONDUCTED</t>
  </si>
  <si>
    <t>Name of Fund:  Water Pollution Control Revolving Fund</t>
  </si>
  <si>
    <t>Apprn. Acct. Number:  S 341 H &amp; S 387 H</t>
  </si>
  <si>
    <t>Legal Authority:  Clean Water Act and Section 342D-83 HRS</t>
  </si>
  <si>
    <t>Provide low interest loans to counties for wastewater pollution control projects.</t>
  </si>
  <si>
    <t xml:space="preserve">% WASTEWTR EFFL/BIOSOLIDS REUSED FOR BENEF PURPS </t>
  </si>
  <si>
    <t>% WASTEWATER REVLNG FUNDS LOANED</t>
  </si>
  <si>
    <t xml:space="preserve">% OF WASTEWATER SYSTEMS IN COMPLIANCE WITH RULES </t>
  </si>
  <si>
    <t xml:space="preserve"># EXSTG TRTMT WORKS PRODCNG RECLAIMD WTR/BIOSOLIDS </t>
  </si>
  <si>
    <t># WASTEWTR REVLNG FUND LOANS MADE</t>
  </si>
  <si>
    <t xml:space="preserve"># EXISTG TRTMT WKS &amp; TRTMT INDIV WASTEWTR SYSTEMS </t>
  </si>
  <si>
    <t xml:space="preserve">NO. OF INDIV WW SYS/BLDG PERMIT APPS REVWD/APPRVD </t>
  </si>
  <si>
    <t xml:space="preserve">NUMBER OF NEW LOANS ISSUED </t>
  </si>
  <si>
    <t># OP/MAINT/CONST INSP/ENF ACT/INVSTGTNS AT WW FAC</t>
  </si>
  <si>
    <t>Name of Fund:  Environmental Response Revolving Fund</t>
  </si>
  <si>
    <t>Apprn. Acct. Number:  S 342 H &amp; S 339 H</t>
  </si>
  <si>
    <t>Legal Authority:  Section 128D-2, HRS; also see Section 342, HRS</t>
  </si>
  <si>
    <t>Fund emergency response actions as well as oil spill planning, prevention, preparedness, education, research, training, removal, and remediation. Includes accounts for (1) Local Emergency Planning Committees (LEPCs) by means of the Emergency Planning and Community Right to Know Act (EPCRA) filing fees used for administration and oversight of Chapter 128D, HRS; and (2) Voluntary Response Program which allows for voluntary actions taken by a party in response to hazardous substance releases and threats of diseases with a provision for relief from liability for an eligible party used for the purpose of administration and oversight pursuant to Section 128D-2, HRS.  Per Section 128D-2, moneys from the fund shall be expended by the department for the following:  (1)  Removal, remediation, and detection of oil and pollutant or contaminant releases;  (2)  Removal and remediation of hazardous waste and any other solid, liquid, or gaseous substance that may harm the environment; and  (3)  The payment of costs listed under section 128D-4(c).</t>
  </si>
  <si>
    <t xml:space="preserve"> % OIL/CHEM/HAZ SPILL RPTS RESOLV W/ EMERG RESPONSE</t>
  </si>
  <si>
    <t xml:space="preserve"> % STATE SITE LIST SITES CLEARD, CLEAND, W/ CONTROLS</t>
  </si>
  <si>
    <t xml:space="preserve"> % FACIL W/ CHEM INVENTORIES SHARED W/ LOCAL LEPCS </t>
  </si>
  <si>
    <t xml:space="preserve"> % HUMAN TEST RESULTS SCRN OR IN SURV/RESULTS RCVD</t>
  </si>
  <si>
    <t># OF OIL/CHEM/HAZARDOUS MATERIAL SPILL RPTS RCVD</t>
  </si>
  <si>
    <t># SITES ON STATE SITE LIST W/ SUSP/CONF CONTAMINTN</t>
  </si>
  <si>
    <t># FACILITIES REPORTG CHEM INVENTORIES UNDER HEPCRA</t>
  </si>
  <si>
    <t># HUMAN BIOMONITORING RESULTS RCVD PER MANDATE</t>
  </si>
  <si>
    <t># OIL/CHEM/HAZARD MATERIAL SPILL REPORTS RESOLVED</t>
  </si>
  <si>
    <t># STATE SITE LIST SITES CLEAR/CLEAN/WITH CONTROLS</t>
  </si>
  <si>
    <t># FACIL WHERE CHEM INVEN SHARED W/ EMRG RESP COMM</t>
  </si>
  <si>
    <t># HUMAN BIOMONITORG RSLTS SCREENED/IN SURVEILLANCE</t>
  </si>
  <si>
    <t>Name of Fund:  Drinking Water Treatment Revolving Loan Fund</t>
  </si>
  <si>
    <t>Apprn. Acct. Number:  S 344 H &amp; S 386 H</t>
  </si>
  <si>
    <t>Legal Authority:  Section 340E-35 HRS</t>
  </si>
  <si>
    <t>Provide low interest loans to improve public and private drinking water systems in Hawaii.  The revolving fund executes the requirements established by the 1996 amendments to the Safe Drinking Water Act (SDWA). Each year, Congress appropriates funding that the U.S. Environmental Protection Agency (EPA) then awards in capitalization grants to each state to achieve the health protection objectives of the SDWA.</t>
  </si>
  <si>
    <t xml:space="preserve">% PUBLIC DRINKING WATER SYS MEETING HEALTH STNDRDS </t>
  </si>
  <si>
    <t>% DRINKING WATER REVLNG FUNDS LOANED</t>
  </si>
  <si>
    <t xml:space="preserve">NUMBER OF PUBLIC DRINKING WATER SYSTEMS </t>
  </si>
  <si>
    <t># DRINKING WATER REVLNG FUND LOANS MADE</t>
  </si>
  <si>
    <t xml:space="preserve"># SANITARY SURVEYS CONDUCTED </t>
  </si>
  <si>
    <t>Name of Fund:  Environmental Management Special Fund</t>
  </si>
  <si>
    <t>Apprn. Acct. Number:  S 348 H</t>
  </si>
  <si>
    <t>Legal Authority:  Sec 342G-63 HRS</t>
  </si>
  <si>
    <t xml:space="preserve">Promote source reduction, recycling, and bioconversion to minimize waste entering our landfills, and ensure that solid waste management is performed in a manner protective of human health and the environment. Support regulatory functions and waste reduction and diversion activities; administer county glass recovery programs, which promote glass recycling and landfill diversion; and support tire recycling and the cleanup of illegal tire dump sites. Fund statewide education, demonstration, market development programs; provide training for municipal solid waste operators; and fund glass recovery programs. </t>
  </si>
  <si>
    <t># COUNTY RECYCLED GLASS (TONS)</t>
  </si>
  <si>
    <t>% SOLID WASTE DIVERSION (STATEWIDE, EXCLUDES INCINERATION)</t>
  </si>
  <si>
    <t>% SOLID WASTE REDIRECTION (STATEWIDE)</t>
  </si>
  <si>
    <t>% SOLID WASTE FACILITIES IN COMPLIANCE</t>
  </si>
  <si>
    <t># COUNTY GLASS ADF CONTRACTS</t>
  </si>
  <si>
    <t># PERMITTED SOLID WASTE MANAGEMENT FACILITIES</t>
  </si>
  <si>
    <t>250-300</t>
  </si>
  <si>
    <t># GLASS ADF QUARTERLY DISTRIBUTOR REPORT INSPECTIONS</t>
  </si>
  <si>
    <t># GLASS ADF ANNUAL DISTRIBUTOR REPORT INSPECTIONS</t>
  </si>
  <si>
    <t># SOLID WASTE PERMITS ISSUED</t>
  </si>
  <si>
    <t># SOLID WASTE COMPLAINT/COMPLIANCE INSPECTIONS COMPLETED</t>
  </si>
  <si>
    <t>Name of Fund:  Clean Air Special Fund</t>
  </si>
  <si>
    <t>Apprn. Acct. Number:  S 349 H</t>
  </si>
  <si>
    <t>Legal Authority:  Sec 342B-32, HRS</t>
  </si>
  <si>
    <t>Establish and collect fees from covered, noncovered, and agricultural burning permit sources. The fund’s original intent and purpose is in accordance with 42 U.S. Code, Chapter 85, Section 7661a and specified in HRS 342B, Air Pollution Control. Per HRS 342B‐32, there is created in the state treasury a special fund to be designated as the clean air special fund and the proceeds in the fund shall be used solely to pay for costs required to develop, support, and administer the permit program requirements of this chapter (e.g., reviewing and acting upon any application for or renewal of a permit; implementing and enforcing the terms and conditions of any permit, including legal support as defined by rules; monitoring emissions and ambient air quality, including resources to audit and inspect source‐operated monitoring requirements at least once a year; preparing emissions inventories and tracking systems; performing or reviewing modeling, analyses, and demonstrations, etc.).</t>
  </si>
  <si>
    <t>% COVERED SOURCES IN COMPL W/ AIR RULES/PERMITS</t>
  </si>
  <si>
    <t xml:space="preserve">NUMBER OF COVERED AIR POLLUTION SOURCES </t>
  </si>
  <si>
    <t xml:space="preserve">NO. INSPECTIONS OF COVERED AIR POLLUTION SOURCES </t>
  </si>
  <si>
    <r>
      <t xml:space="preserve">Name of Fund: </t>
    </r>
    <r>
      <rPr>
        <u/>
        <sz val="12"/>
        <color theme="1"/>
        <rFont val="Arial"/>
        <family val="2"/>
      </rPr>
      <t>Office of Health Care Assurance Special Fund</t>
    </r>
  </si>
  <si>
    <r>
      <t xml:space="preserve">Apprn. Acct. Number: </t>
    </r>
    <r>
      <rPr>
        <u/>
        <sz val="12"/>
        <color theme="1"/>
        <rFont val="Arial"/>
        <family val="2"/>
      </rPr>
      <t>S-**-310-H</t>
    </r>
  </si>
  <si>
    <r>
      <t xml:space="preserve">Fund Type (MOF): </t>
    </r>
    <r>
      <rPr>
        <u/>
        <sz val="12"/>
        <color theme="1"/>
        <rFont val="Arial"/>
        <family val="2"/>
      </rPr>
      <t>B, Special Funds</t>
    </r>
  </si>
  <si>
    <r>
      <t xml:space="preserve">Legal Authority: </t>
    </r>
    <r>
      <rPr>
        <u/>
        <sz val="12"/>
        <color theme="1"/>
        <rFont val="Arial"/>
        <family val="2"/>
      </rPr>
      <t>Section 321-1.4, HRS</t>
    </r>
  </si>
  <si>
    <t>OHCA staffs (FTE)</t>
  </si>
  <si>
    <t>Services contracts</t>
  </si>
  <si>
    <t>Hawaii Background Check System Support Contract</t>
  </si>
  <si>
    <t>Professional Survey Services (FTE)</t>
  </si>
  <si>
    <t>Professional Administrative Services (FTE)</t>
  </si>
  <si>
    <t>Clerical Services (FTE)</t>
  </si>
  <si>
    <t>Professional Services Contract</t>
  </si>
  <si>
    <t>Clerical Services Contract</t>
  </si>
  <si>
    <t>Professional Staffs (FTE)</t>
  </si>
  <si>
    <t>Clerical Staffs (FTE)</t>
  </si>
  <si>
    <r>
      <t xml:space="preserve">Name of Fund: </t>
    </r>
    <r>
      <rPr>
        <u/>
        <sz val="12"/>
        <color theme="1"/>
        <rFont val="Arial"/>
        <family val="2"/>
      </rPr>
      <t>Emergency Medical Services Special Fund</t>
    </r>
  </si>
  <si>
    <r>
      <t xml:space="preserve">Apprn. Acct. Number: </t>
    </r>
    <r>
      <rPr>
        <u/>
        <sz val="12"/>
        <color theme="1"/>
        <rFont val="Arial"/>
        <family val="2"/>
      </rPr>
      <t xml:space="preserve">S 301 H                   </t>
    </r>
  </si>
  <si>
    <r>
      <t>Fund Type (MOF):</t>
    </r>
    <r>
      <rPr>
        <u/>
        <sz val="12"/>
        <color theme="1"/>
        <rFont val="Arial"/>
        <family val="2"/>
      </rPr>
      <t xml:space="preserve"> B                                       </t>
    </r>
  </si>
  <si>
    <r>
      <t xml:space="preserve">Legal Authority: </t>
    </r>
    <r>
      <rPr>
        <u/>
        <sz val="12"/>
        <color theme="1"/>
        <rFont val="Arial"/>
        <family val="2"/>
      </rPr>
      <t>Section 321-234, 249-31(b), 245-15, 245-3, HRS.</t>
    </r>
  </si>
  <si>
    <t>To minimize death, injury, and disability due to life threatening situations by assuring the availability of high quality emergency medical care through the development of a statewide system capable of providing coordinated emergency medical care and injury prevention services.  The Emergency Medical Services Special Fund provides support for operating a state comprehensive emergency medical services system.</t>
  </si>
  <si>
    <t>% RESPONSES MEETING RESPONSE TIME STD - OAHU</t>
  </si>
  <si>
    <t>% RESPONSES MEETING RESPONSE TIME STD - KAUAI</t>
  </si>
  <si>
    <t>% RESPONSES MEETING RESPONSE TIME STD - HAWAII</t>
  </si>
  <si>
    <t>% RESPONSES MEETING RESPONSE TIME STD - MAUI</t>
  </si>
  <si>
    <t>GENERAL DE FACTO POPULATION (THOUSANDS)</t>
  </si>
  <si>
    <t>1607</t>
  </si>
  <si>
    <t># OF HIGH RISK CARDIAC CASES</t>
  </si>
  <si>
    <t>5308</t>
  </si>
  <si>
    <t># OF HIGH RISK TRAUMA CASES</t>
  </si>
  <si>
    <t>4290</t>
  </si>
  <si>
    <t># OF HIGH RISK PEDIATRIC CASES</t>
  </si>
  <si>
    <t>425</t>
  </si>
  <si>
    <t># OF CARDIOPULMONARY ARREST CASES</t>
  </si>
  <si>
    <t>1110</t>
  </si>
  <si>
    <t># OF LICENSED GROUND AMBULANCE SERVICE PROVIDERS</t>
  </si>
  <si>
    <t>8</t>
  </si>
  <si>
    <t># OF LICENSED AIR AMBULANCE SERVICE PROVIDERS</t>
  </si>
  <si>
    <t>2</t>
  </si>
  <si>
    <t># OF YOUTHS UNDER 24 AND SENIORS 65 YRS AND OLDER</t>
  </si>
  <si>
    <t>673347</t>
  </si>
  <si>
    <t># OF RESPONSES TO EMERGENCY AMBULANCE CALLS</t>
  </si>
  <si>
    <r>
      <t xml:space="preserve">Name of Fund: </t>
    </r>
    <r>
      <rPr>
        <u/>
        <sz val="12"/>
        <color theme="1"/>
        <rFont val="Arial"/>
        <family val="2"/>
      </rPr>
      <t xml:space="preserve">Trauma System Special Fund      </t>
    </r>
  </si>
  <si>
    <r>
      <t xml:space="preserve">Apprn. Acct. Number: </t>
    </r>
    <r>
      <rPr>
        <u/>
        <sz val="12"/>
        <color theme="1"/>
        <rFont val="Arial"/>
        <family val="2"/>
      </rPr>
      <t xml:space="preserve">S 311 H                 </t>
    </r>
  </si>
  <si>
    <r>
      <t xml:space="preserve">Fund Type (MOF): </t>
    </r>
    <r>
      <rPr>
        <u/>
        <sz val="12"/>
        <color theme="1"/>
        <rFont val="Arial"/>
        <family val="2"/>
      </rPr>
      <t xml:space="preserve">B                                         </t>
    </r>
  </si>
  <si>
    <r>
      <t xml:space="preserve">Legal Authority: </t>
    </r>
    <r>
      <rPr>
        <u/>
        <sz val="12"/>
        <color theme="1"/>
        <rFont val="Arial"/>
        <family val="2"/>
      </rPr>
      <t>Section 321-22.5, 245-15, 245-3, 291-, HRS.</t>
    </r>
  </si>
  <si>
    <t>The Department of Health is responsible for coordinating a comprehensive statewide trauma system based on standards set forth by the American College of Surgeons Committee on Trauma. The purpose of Trauma System Special Fund is to provide funding to develop and maintain the services required for trauma center designation within the statewide trauma system.</t>
  </si>
  <si>
    <t>Number of hospitals participating in Hawaii Trauma System</t>
  </si>
  <si>
    <t>Number of Level I Trauma Centers</t>
  </si>
  <si>
    <t>Number of Level II Trauma Centers</t>
  </si>
  <si>
    <t>Number of Level III Trauma Centers</t>
  </si>
  <si>
    <t>Number of Level III Pediatric Trauma Centers</t>
  </si>
  <si>
    <t>Number of Trauma Support Facilities</t>
  </si>
  <si>
    <t>Number of facilities entering data into Hawaii Trauma Registry</t>
  </si>
  <si>
    <t>Number of Level I Trauma Center surveys &amp; ongoing compliance conducted</t>
  </si>
  <si>
    <t>Number of Level II Trauma Center surveys &amp; ongoing compliance conducted</t>
  </si>
  <si>
    <t>Number of Level III Trauma Center surveys and ongoing compliance conducted</t>
  </si>
  <si>
    <t>Number of Level Pediatric III Trauma Center surveys &amp; ongoing compliance conducted</t>
  </si>
  <si>
    <t>Number of Trauma Support Facilities providing access to trauma education</t>
  </si>
  <si>
    <t>Number of cases annually entered into Hawaii Trauma Registry</t>
  </si>
  <si>
    <r>
      <t>Name of Fund: _</t>
    </r>
    <r>
      <rPr>
        <u/>
        <sz val="12"/>
        <color theme="1"/>
        <rFont val="Arial"/>
        <family val="2"/>
      </rPr>
      <t>Vital Statistics Improvement Fund</t>
    </r>
    <r>
      <rPr>
        <sz val="12"/>
        <color theme="1"/>
        <rFont val="Arial"/>
        <family val="2"/>
      </rPr>
      <t>_</t>
    </r>
  </si>
  <si>
    <r>
      <t>Apprn. Acct. Number: __</t>
    </r>
    <r>
      <rPr>
        <u/>
        <sz val="12"/>
        <color theme="1"/>
        <rFont val="Arial"/>
        <family val="2"/>
      </rPr>
      <t>S-338-H</t>
    </r>
    <r>
      <rPr>
        <sz val="12"/>
        <color theme="1"/>
        <rFont val="Arial"/>
        <family val="2"/>
      </rPr>
      <t>______________</t>
    </r>
  </si>
  <si>
    <r>
      <t>Fund Type (MOF): _____</t>
    </r>
    <r>
      <rPr>
        <u/>
        <sz val="12"/>
        <color theme="1"/>
        <rFont val="Arial"/>
        <family val="2"/>
      </rPr>
      <t>B</t>
    </r>
    <r>
      <rPr>
        <sz val="12"/>
        <color theme="1"/>
        <rFont val="Arial"/>
        <family val="2"/>
      </rPr>
      <t>___________________</t>
    </r>
  </si>
  <si>
    <r>
      <t>Legal Authority: ___</t>
    </r>
    <r>
      <rPr>
        <u/>
        <sz val="12"/>
        <color theme="1"/>
        <rFont val="Arial"/>
        <family val="2"/>
      </rPr>
      <t>HRS 338-14.6</t>
    </r>
    <r>
      <rPr>
        <sz val="12"/>
        <color theme="1"/>
        <rFont val="Arial"/>
        <family val="2"/>
      </rPr>
      <t>_____________</t>
    </r>
  </si>
  <si>
    <t>For the modernization and automation of the vital statistics system in the State of Hawaii.  May also be used to assist in offsetting costs of the daily operations 
Dependent on available funding, current program activities include improvement of the Hawaii Electronic Death, Birth, Marriage, Fetal Death and/or the Vital Statistics System (VSS) Data/Registration systems.  The VSS system is currently unsupported, unreliable and vulnerable to security risks.</t>
  </si>
  <si>
    <t>Support the data systems for the collection, Registration and Reporting of all birth, deaths, marriages in Hawaii
Public requires certified copies for ID, school, business transactions, etc.; fees collected (Pre COVID-19, gross approx. $1.5 million) Majority goes directly to State General Fund</t>
  </si>
  <si>
    <t>Death matching with other state agencies to reduce fraud such as death benefit payments or scrub voter lists of deceased voters,  (NA on savings to the State)</t>
  </si>
  <si>
    <t>NA</t>
  </si>
  <si>
    <t>Hawaii Residents that require a birth, marriage or death certificate (estimated number of all Hawaii residents)</t>
  </si>
  <si>
    <t>1,400,000</t>
  </si>
  <si>
    <t>Non-residents who travel and stay in Hawaii to get married in Hawaii
 (Pre COVID-19 approx. 12,000 couples out 20,000 marriages)
Report in total number of people</t>
  </si>
  <si>
    <t>10,000</t>
  </si>
  <si>
    <t>Basic repair /maintenance of vital records and supporting systems
 (except supported VSS)</t>
  </si>
  <si>
    <t>Replacement of unsupported, nonreliable and unsecure VSS
(insufficient funds for such a project)</t>
  </si>
  <si>
    <t>To provide a statewide process that involves consumers and providers of health care in the development and implementation of a Health Services and Facilities Plan for the State of Hawaii which will promote equal access to quality health services at a reasonable cost.</t>
  </si>
  <si>
    <t>% CERTIF OF NEED APPL DOCUMNTNG RELATIN TO HSFP</t>
  </si>
  <si>
    <t>% OF CON APPL APPRVD BASED ON FINGS REL TO HSFP</t>
  </si>
  <si>
    <t>% SHCC MTG TIME SPENT ON REVWNG/RECOM ON CON APPL</t>
  </si>
  <si>
    <t>% SHCC MEETG TIME SPENT ON REVWNG/REVSG/APPRV HSFP</t>
  </si>
  <si>
    <t>% SAC MTG TIME SPENT ON REVWNG/RECOM ON CON APPL</t>
  </si>
  <si>
    <t>% SAC MEETG TIME SPENT ON REVWNG/REVSG/APPRV HSFP</t>
  </si>
  <si>
    <t>PERCENT OF PREVIOUS YEAR'S CON APPROVALS MONITORED</t>
  </si>
  <si>
    <t>% HTH CARE FAC SUBM SEMI-ANN REPTS W/IN SPCFD TIME</t>
  </si>
  <si>
    <t>% USRS RATG SEMI-ANN REPTS AS HELPFUL/VERY HELPFUL</t>
  </si>
  <si>
    <t>NUMBER OF SPECIAL REPORTS PUBLISHED</t>
  </si>
  <si>
    <t>ALL THE PEOPLE OF THE STATE OF HAWAII</t>
  </si>
  <si>
    <t>1275</t>
  </si>
  <si>
    <t>VOLUNTEERS INVOLVED IN SHCC/SUB-AREA COUNCILS</t>
  </si>
  <si>
    <t>140</t>
  </si>
  <si>
    <t>PUBLIC AND PRIVATE HEALTH CARE SERVICE PROVIDERS</t>
  </si>
  <si>
    <t>85</t>
  </si>
  <si>
    <t>HEALTH CARE RESEARCHERS DEVELOPERS AND ANALYSTS</t>
  </si>
  <si>
    <t>35</t>
  </si>
  <si>
    <t>HEALTH CARE FOCUSED ASSOCIATIONS</t>
  </si>
  <si>
    <t>12</t>
  </si>
  <si>
    <t>PLNNG, RESEARCH &amp; REVIEW ACTIV (PROF PERSON DAYS)</t>
  </si>
  <si>
    <t>DATA MANAGEMENT ACTIVITIES (PROF PERSON DAYS)</t>
  </si>
  <si>
    <t>HSHCC &amp; SAC SUPPORT &amp; TRAINING (PROF PERSON DAYS)</t>
  </si>
  <si>
    <t>To enforce minimum standards to assure the health, welfare and safety of people in health care facilities and services; enhance the capacity of state licensure program activities; and improve public outreach efforts and consultations to industries, educate the public, department staff and providers. The special funds and are used to fund background check program contract, the investigation services rendered by the Department of the Attorney General, the clerical and professional services contracts and OHCA's payroll costs for 2.25 FTE professional staffs and 1.10 FTE clerical staffs. The program size indicators are based on the FTE and the number of contracts that provides the services to OHCA. The positions (FTE) and contracts provide services that contribute and support various target groups under OHCA's authority.</t>
  </si>
  <si>
    <t>Increase the percentage of Hawaii residents with household incomes below 185% of the federal poverty level who consume at least two  servings of fruit per day by:</t>
  </si>
  <si>
    <t># of collaborative activities completed</t>
  </si>
  <si>
    <t>Advise the Department of Education (DOE) of unmet needs in the education of students with disabilities; Comment publicly on proposed rules and regulations by the DOE regarding education of children with disabilities; Promote parental involvement in the education of children with disabilities; Provide timely and relevant information on programs and services that could assist in meeting their wide-ranging needs; Provide technical assistance and support to understand special education rights and responsibilities; Provide evidence-based information on special education; coordinate annual conference on special education; Provide local and national special education news; Staff and technical support to the Special Education Advisory Council; develop and maintain websites relating to special education.</t>
  </si>
  <si>
    <t>Establish guidelines for the design of buildings and facilities by or on behalf of State and counties and provide review and recommendations on all state and county plans for buildings and facilities in accordance with section 103-50; Administer the statewide program for parking for disabled persons in accordance with part III of chapter 291; Establish guidelines for the utilization of communication access services; Serve as public advocate of persons with disabilities by providing advice and recommendations relating to access for persons with disabilities on legislative, administrative rules, policies, and procedures of the state and county; Review and assess the problems and needs relating to access for persons with disabilities in the State to provide recommendations to improve laws and services; Serve as the designated state agency to coordinate the State to comply with requirements of the Americans with Disabilities Act for access to services, employment, telecommunications, facility and site design; Provide technical assistance to state and county to meet requirements of state, federal, and county laws through public education.</t>
  </si>
  <si>
    <t>Enhance capacity of environmental health programs to provide resources for staffing, equipment, and supplies to improve public outreach, educate public and professionals, plan for future and emerging needs, and provide trainings to maintain competencies among environmental health professionals to prevent, mitigate, or abate communicable disease transmission within the state.</t>
  </si>
  <si>
    <t># of participants receiving fiscal management services for consumer directed services for the Hawaii Medicaid Home and Community-Based Services for individuals with Intellectual and Developmental Disabilities Waiver pursuant to Section 1915(c) of the Social Security Act.</t>
  </si>
  <si>
    <t># of participants impacted by the rate methodology studies to define rates for the Hawaii Medicaid Home and Community-Based Services for people with Intellectual and Developmental Disabilities Waiver pursuant to Section 1915(c) of the Social Security Act.</t>
  </si>
  <si>
    <r>
      <t>Name of Fund: _</t>
    </r>
    <r>
      <rPr>
        <u/>
        <sz val="12"/>
        <color theme="1"/>
        <rFont val="Arial"/>
        <family val="2"/>
      </rPr>
      <t>_State Health Planning and Development Special Fund_</t>
    </r>
  </si>
  <si>
    <r>
      <t>Apprn. Acct. Number: __</t>
    </r>
    <r>
      <rPr>
        <u/>
        <sz val="12"/>
        <color theme="1"/>
        <rFont val="Arial"/>
        <family val="2"/>
      </rPr>
      <t>_HTH 906 AC - S-309-H___</t>
    </r>
  </si>
  <si>
    <r>
      <t>Fund Type (MOF): __</t>
    </r>
    <r>
      <rPr>
        <u/>
        <sz val="12"/>
        <color theme="1"/>
        <rFont val="Arial"/>
        <family val="2"/>
      </rPr>
      <t>_Special Fund_____________</t>
    </r>
  </si>
  <si>
    <r>
      <t>Legal Authority: _</t>
    </r>
    <r>
      <rPr>
        <u/>
        <sz val="12"/>
        <color theme="1"/>
        <rFont val="Arial"/>
        <family val="2"/>
      </rPr>
      <t>_HRS 323D__________________</t>
    </r>
  </si>
  <si>
    <t xml:space="preserve"># OF MICROBIOL/CHEM ANALYSES FOR MARINE WATER QUAL </t>
  </si>
  <si>
    <t xml:space="preserve"># OPER/MAINT/COMPLNT INSPECTNS OF WASTEWTR DISCHRS </t>
  </si>
  <si>
    <t xml:space="preserve">NUMBER OF MARINE RECREATIONAL SITES </t>
  </si>
  <si>
    <t># OF MAJOR AND MINOR WASTEWATER DISCHARGERS</t>
  </si>
  <si>
    <t>% OF MARINE RECREATIONAL SITES IN COMPL WITH RULES</t>
  </si>
  <si>
    <t xml:space="preserve">% WASTEWATER DISCHARGERS IN COMPLIANCE W/ PERMITS </t>
  </si>
  <si>
    <t xml:space="preserve">CWB ok </t>
  </si>
  <si>
    <t>Comply with federal mandates of Environmental Protection Agency and Clean Water Act that regulate protection of the environment and public health.</t>
  </si>
  <si>
    <t>Legal Authority:  Act 134/SLH 2013</t>
  </si>
  <si>
    <t>Apprn. Acct. Number:  S 362 H</t>
  </si>
  <si>
    <t>Name of Fund:  Clean Water Branch, U-account</t>
  </si>
  <si>
    <t>Skilled Nursing Facilities (SNF)</t>
  </si>
  <si>
    <t>To support and protect residents of Medicare-eligible healthcare facilities that are closed, down-sized, or decertified and improve the quality of care at the facilities through training programs and technical assistance. The special funds are used for contracts providing goods and services in accordance with the Civil Monetary Penalty (CMP) reinvestment plan approved by the Centers for Medicare and Medicaid Services (CMS). The program size indicators are based on the estimated number of Skilled Nursing Facilities (SNF) that may be eligible to receive services and technical assistances under the CMP reinvestment plan. The activities and effectiveness are based on the number of contract(s) in which those services and technical assistances can be provided to the SNF.</t>
  </si>
  <si>
    <r>
      <t xml:space="preserve">Legal Authority: </t>
    </r>
    <r>
      <rPr>
        <u/>
        <sz val="12"/>
        <color theme="1"/>
        <rFont val="Arial"/>
        <family val="2"/>
      </rPr>
      <t>Section 321-30.2, HRS</t>
    </r>
  </si>
  <si>
    <r>
      <t xml:space="preserve">Apprn. Acct. Number: </t>
    </r>
    <r>
      <rPr>
        <u/>
        <sz val="12"/>
        <color theme="1"/>
        <rFont val="Arial"/>
        <family val="2"/>
      </rPr>
      <t>S-**-374-H</t>
    </r>
  </si>
  <si>
    <r>
      <t xml:space="preserve">Name of Fund: </t>
    </r>
    <r>
      <rPr>
        <u/>
        <sz val="12"/>
        <color theme="1"/>
        <rFont val="Arial"/>
        <family val="2"/>
      </rPr>
      <t>Civil Monetary Penalty Special Fund</t>
    </r>
  </si>
  <si>
    <t>Out of State Registration Cards Issued</t>
  </si>
  <si>
    <t>Valid Instate Registration Cards Issued</t>
  </si>
  <si>
    <t>2303</t>
  </si>
  <si>
    <t>Valid Out of State Registered Patients</t>
  </si>
  <si>
    <t>31232</t>
  </si>
  <si>
    <t>Valid Instate Registered Patients</t>
  </si>
  <si>
    <t>Percentage of qualifying patients accessing the dispensaries</t>
  </si>
  <si>
    <t>Average turnaround time to issue medical cannabis registration cards to priority patients.</t>
  </si>
  <si>
    <t>Average turnaround time to issue medical cannabis registration cards.</t>
  </si>
  <si>
    <t>Ensure safe access to medical cannabis by issuing 329 cards for qualifying patients.</t>
  </si>
  <si>
    <r>
      <t xml:space="preserve">Legal Authority: </t>
    </r>
    <r>
      <rPr>
        <b/>
        <u/>
        <sz val="12"/>
        <color theme="1"/>
        <rFont val="Arial"/>
        <family val="2"/>
      </rPr>
      <t>Section 321-59, HRS (Act177 SLH 2013)</t>
    </r>
  </si>
  <si>
    <r>
      <t xml:space="preserve">Fund Type (MOF):  </t>
    </r>
    <r>
      <rPr>
        <b/>
        <u/>
        <sz val="12"/>
        <color theme="1"/>
        <rFont val="Arial"/>
        <family val="2"/>
      </rPr>
      <t xml:space="preserve">B </t>
    </r>
  </si>
  <si>
    <r>
      <t xml:space="preserve">Apprn. Acct. Number: </t>
    </r>
    <r>
      <rPr>
        <b/>
        <u/>
        <sz val="12"/>
        <color theme="1"/>
        <rFont val="Arial"/>
        <family val="2"/>
      </rPr>
      <t>S**379-H</t>
    </r>
    <r>
      <rPr>
        <sz val="12"/>
        <color theme="1"/>
        <rFont val="Arial"/>
        <family val="2"/>
      </rPr>
      <t xml:space="preserve"> </t>
    </r>
  </si>
  <si>
    <r>
      <t xml:space="preserve">Name of Fund: </t>
    </r>
    <r>
      <rPr>
        <b/>
        <u/>
        <sz val="12"/>
        <color theme="1"/>
        <rFont val="Arial"/>
        <family val="2"/>
      </rPr>
      <t>Medical Cannabis Registry Special Funds</t>
    </r>
  </si>
  <si>
    <t>Issue notice of violations</t>
  </si>
  <si>
    <t>Issue warnings</t>
  </si>
  <si>
    <t>Investigate complaints</t>
  </si>
  <si>
    <t>Licensed Medical Cannabis Dispensaries</t>
  </si>
  <si>
    <t>Percentage of dispensaries' licenses renewed</t>
  </si>
  <si>
    <t>Percentage of dispensaries that remain in compliance with HAR 11-850</t>
  </si>
  <si>
    <t>Percentage of dispensaries inspected at least quarterly.</t>
  </si>
  <si>
    <t xml:space="preserve">Ensure the eight licensed dispensaries in the state of Hawaii are regulated to guarantee qualifying patients have access to tested and safe medical cannabis and medical cannabis products. </t>
  </si>
  <si>
    <r>
      <t xml:space="preserve">Legal Authority: </t>
    </r>
    <r>
      <rPr>
        <b/>
        <u/>
        <sz val="12"/>
        <color theme="1"/>
        <rFont val="Arial"/>
        <family val="2"/>
      </rPr>
      <t>Section 321-30.1, HRS</t>
    </r>
  </si>
  <si>
    <r>
      <t xml:space="preserve">Apprn. Acct. Number: </t>
    </r>
    <r>
      <rPr>
        <b/>
        <u/>
        <sz val="12"/>
        <color theme="1"/>
        <rFont val="Arial"/>
        <family val="2"/>
      </rPr>
      <t>S**380-H</t>
    </r>
    <r>
      <rPr>
        <sz val="12"/>
        <color theme="1"/>
        <rFont val="Arial"/>
        <family val="2"/>
      </rPr>
      <t xml:space="preserve"> </t>
    </r>
  </si>
  <si>
    <r>
      <t xml:space="preserve">Name of Fund: </t>
    </r>
    <r>
      <rPr>
        <b/>
        <u/>
        <sz val="12"/>
        <color theme="1"/>
        <rFont val="Arial"/>
        <family val="2"/>
      </rPr>
      <t>Medical Cannabis Dispensary Special Funds</t>
    </r>
  </si>
  <si>
    <t>To administer the dietitian licensure. §448-10, HRS was repealed per HB1299 AD1, SLH 2021, Act 009, Special Session 2021. As a result, OHCA cannot spend this dietitian special fund in FY2022. OHCA is requesting to eliminate the funds through its FY2023 supplemental budget request. No program activities in this dietitian licensure special fund due to the repeal.</t>
  </si>
  <si>
    <r>
      <t xml:space="preserve">Apprn. Acct. Number: </t>
    </r>
    <r>
      <rPr>
        <u/>
        <sz val="12"/>
        <color theme="1"/>
        <rFont val="Arial"/>
        <family val="2"/>
      </rPr>
      <t>S-**-388-H</t>
    </r>
  </si>
  <si>
    <r>
      <t xml:space="preserve">Name of Fund: </t>
    </r>
    <r>
      <rPr>
        <u/>
        <sz val="12"/>
        <color theme="1"/>
        <rFont val="Arial"/>
        <family val="2"/>
      </rPr>
      <t xml:space="preserve"> Dietitian Licensure Special Fund</t>
    </r>
  </si>
  <si>
    <t>% completion of contracting process for the development of a comprehensive business plan and transfer framework</t>
  </si>
  <si>
    <t>Transfer of special funds to be used to develop a comprehensive business plan and transfer framework to govern the transfer of the Oahu Regional Health Care
System from the Hawaii Health Systems Corporation (HHSC) to the Department of Health (DOH).</t>
  </si>
  <si>
    <r>
      <t xml:space="preserve">Legal Authority:  </t>
    </r>
    <r>
      <rPr>
        <u/>
        <sz val="12"/>
        <color theme="1"/>
        <rFont val="Arial"/>
        <family val="2"/>
      </rPr>
      <t>Act 212, SLH 2021</t>
    </r>
  </si>
  <si>
    <r>
      <t xml:space="preserve">Apprn. Acct. Number: </t>
    </r>
    <r>
      <rPr>
        <u/>
        <sz val="12"/>
        <color theme="1"/>
        <rFont val="Arial"/>
        <family val="2"/>
      </rPr>
      <t>S 394 H</t>
    </r>
  </si>
  <si>
    <r>
      <t xml:space="preserve">Name of Fund: </t>
    </r>
    <r>
      <rPr>
        <u/>
        <sz val="12"/>
        <color theme="1"/>
        <rFont val="Arial"/>
        <family val="2"/>
      </rPr>
      <t>Mental Health &amp; Substance Abuse Special Fund Transfer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</si>
</sst>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quot;$&quot;#,##0"/>
    <numFmt numFmtId="165" formatCode="0.0%"/>
    <numFmt numFmtId="166" formatCode="0.0"/>
    <numFmt numFmtId="167" formatCode="_(* #,##0_);_(* \(#,##0\);_(* &quot;-&quot;??_);_(@_)"/>
    <numFmt numFmtId="168" formatCode="_(* #,##0.0000_);_(* \(#,##0.0000\);_(* &quot;-&quot;??_);_(@_)"/>
  </numFmts>
  <fonts count="16"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u/>
      <sz val="12"/>
      <color theme="1"/>
      <name val="Arial"/>
      <family val="2"/>
    </font>
    <font>
      <sz val="10"/>
      <color theme="1"/>
      <name val="Arial"/>
      <family val="2"/>
    </font>
    <font>
      <sz val="10"/>
      <name val="Arial"/>
      <family val="2"/>
    </font>
    <font>
      <sz val="12"/>
      <color indexed="8"/>
      <name val="Arial"/>
      <family val="2"/>
    </font>
    <font>
      <sz val="11"/>
      <color theme="1"/>
      <name val="Arial"/>
      <family val="2"/>
    </font>
    <font>
      <sz val="12"/>
      <color rgb="FF000000"/>
      <name val="Arial"/>
    </font>
    <font>
      <sz val="12"/>
      <color rgb="FFFF0000"/>
      <name val="Arial"/>
      <family val="2"/>
    </font>
    <font>
      <sz val="12"/>
      <color rgb="FFFF0000"/>
      <name val="Arial"/>
    </font>
    <font>
      <sz val="12"/>
      <color rgb="FF444444"/>
      <name val="Calibri"/>
    </font>
    <font>
      <sz val="12"/>
      <color rgb="FF444444"/>
      <name val="Calibri"/>
      <family val="2"/>
      <charset val="1"/>
    </font>
    <font>
      <sz val="12"/>
      <name val="Arial"/>
      <family val="2"/>
    </font>
  </fonts>
  <fills count="7">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FFFF00"/>
        <bgColor rgb="FF000000"/>
      </patternFill>
    </fill>
    <fill>
      <patternFill patternType="solid">
        <fgColor rgb="FFDDEBF7"/>
        <bgColor indexed="64"/>
      </patternFill>
    </fill>
    <fill>
      <patternFill patternType="solid">
        <fgColor rgb="FFDDEBF7"/>
        <bgColor rgb="FF000000"/>
      </patternFill>
    </fill>
  </fills>
  <borders count="16">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bottom/>
      <diagonal/>
    </border>
    <border>
      <left style="thin">
        <color indexed="64"/>
      </left>
      <right/>
      <top/>
      <bottom/>
      <diagonal/>
    </border>
    <border>
      <left/>
      <right style="thin">
        <color indexed="64"/>
      </right>
      <top/>
      <bottom style="thin">
        <color indexed="64"/>
      </bottom>
      <diagonal/>
    </border>
    <border>
      <left/>
      <right/>
      <top style="thin">
        <color rgb="FF000000"/>
      </top>
      <bottom/>
      <diagonal/>
    </border>
    <border>
      <left/>
      <right/>
      <top/>
      <bottom style="medium">
        <color rgb="FF000000"/>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s>
  <cellStyleXfs count="5">
    <xf numFmtId="0" fontId="0" fillId="0" borderId="0"/>
    <xf numFmtId="9" fontId="4" fillId="0" borderId="0" applyFont="0" applyFill="0" applyBorder="0" applyAlignment="0" applyProtection="0"/>
    <xf numFmtId="0" fontId="7" fillId="0" borderId="0"/>
    <xf numFmtId="43" fontId="4" fillId="0" borderId="0" applyFont="0" applyFill="0" applyBorder="0" applyAlignment="0" applyProtection="0"/>
    <xf numFmtId="0" fontId="7" fillId="0" borderId="0"/>
  </cellStyleXfs>
  <cellXfs count="145">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0" fontId="1" fillId="0" borderId="0" xfId="0" applyFont="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3" fontId="2" fillId="3" borderId="3" xfId="0" applyNumberFormat="1" applyFont="1" applyFill="1" applyBorder="1" applyAlignment="1">
      <alignment horizontal="center"/>
    </xf>
    <xf numFmtId="0" fontId="2" fillId="2" borderId="7" xfId="0" applyFont="1" applyFill="1" applyBorder="1"/>
    <xf numFmtId="0" fontId="2" fillId="2" borderId="0" xfId="0" applyFont="1" applyFill="1" applyAlignment="1">
      <alignment horizontal="center"/>
    </xf>
    <xf numFmtId="0" fontId="6" fillId="2" borderId="8" xfId="0" applyFont="1" applyFill="1" applyBorder="1"/>
    <xf numFmtId="0" fontId="6" fillId="2" borderId="0" xfId="0" applyFont="1" applyFill="1"/>
    <xf numFmtId="0" fontId="8" fillId="3" borderId="3" xfId="2" applyFont="1" applyFill="1" applyBorder="1"/>
    <xf numFmtId="0" fontId="6" fillId="2" borderId="4" xfId="0" applyFont="1" applyFill="1" applyBorder="1"/>
    <xf numFmtId="0" fontId="6" fillId="2" borderId="5" xfId="0" applyFont="1" applyFill="1" applyBorder="1"/>
    <xf numFmtId="0" fontId="6" fillId="2" borderId="6" xfId="0" applyFont="1" applyFill="1" applyBorder="1"/>
    <xf numFmtId="49" fontId="2" fillId="3" borderId="3" xfId="0" applyNumberFormat="1" applyFont="1" applyFill="1" applyBorder="1" applyAlignment="1">
      <alignment horizontal="center" wrapText="1"/>
    </xf>
    <xf numFmtId="164" fontId="2" fillId="3" borderId="3" xfId="0" applyNumberFormat="1" applyFont="1" applyFill="1" applyBorder="1" applyAlignment="1">
      <alignment horizontal="center"/>
    </xf>
    <xf numFmtId="9" fontId="2" fillId="3" borderId="3" xfId="0" applyNumberFormat="1" applyFont="1" applyFill="1" applyBorder="1" applyAlignment="1">
      <alignment horizontal="center"/>
    </xf>
    <xf numFmtId="0" fontId="2" fillId="3" borderId="3" xfId="0" applyFont="1" applyFill="1" applyBorder="1" applyAlignment="1">
      <alignment horizontal="center"/>
    </xf>
    <xf numFmtId="9" fontId="2" fillId="3" borderId="3" xfId="1" applyFont="1" applyFill="1" applyBorder="1" applyAlignment="1">
      <alignment horizontal="center"/>
    </xf>
    <xf numFmtId="3" fontId="2" fillId="3" borderId="3" xfId="0" applyNumberFormat="1" applyFont="1" applyFill="1" applyBorder="1" applyAlignment="1">
      <alignment wrapText="1"/>
    </xf>
    <xf numFmtId="0" fontId="1" fillId="0" borderId="0" xfId="0" applyFont="1" applyAlignment="1">
      <alignment horizontal="left"/>
    </xf>
    <xf numFmtId="3" fontId="2" fillId="3" borderId="3" xfId="0" applyNumberFormat="1" applyFont="1" applyFill="1" applyBorder="1" applyAlignment="1">
      <alignment horizontal="center" vertical="center"/>
    </xf>
    <xf numFmtId="4" fontId="2" fillId="0" borderId="0" xfId="0" applyNumberFormat="1" applyFont="1" applyAlignment="1">
      <alignment horizontal="left"/>
    </xf>
    <xf numFmtId="4" fontId="2" fillId="3" borderId="3" xfId="0" applyNumberFormat="1" applyFont="1" applyFill="1" applyBorder="1" applyAlignment="1">
      <alignment horizontal="center" vertical="center"/>
    </xf>
    <xf numFmtId="165" fontId="2" fillId="3" borderId="3" xfId="1" applyNumberFormat="1" applyFont="1" applyFill="1" applyBorder="1" applyAlignment="1">
      <alignment horizontal="center"/>
    </xf>
    <xf numFmtId="165" fontId="2" fillId="2" borderId="3" xfId="1" applyNumberFormat="1" applyFont="1" applyFill="1" applyBorder="1" applyAlignment="1">
      <alignment horizontal="center" wrapText="1"/>
    </xf>
    <xf numFmtId="165" fontId="2" fillId="3" borderId="3" xfId="1" applyNumberFormat="1" applyFont="1" applyFill="1" applyBorder="1" applyAlignment="1">
      <alignment horizontal="center" wrapText="1"/>
    </xf>
    <xf numFmtId="165" fontId="2" fillId="2" borderId="3" xfId="0" applyNumberFormat="1" applyFont="1" applyFill="1" applyBorder="1" applyAlignment="1">
      <alignment horizontal="center"/>
    </xf>
    <xf numFmtId="165" fontId="2" fillId="3" borderId="3" xfId="0" applyNumberFormat="1" applyFont="1" applyFill="1" applyBorder="1" applyAlignment="1">
      <alignment horizontal="center"/>
    </xf>
    <xf numFmtId="49" fontId="2" fillId="2" borderId="3" xfId="0" applyNumberFormat="1" applyFont="1" applyFill="1" applyBorder="1" applyAlignment="1">
      <alignment wrapText="1"/>
    </xf>
    <xf numFmtId="1" fontId="2" fillId="2" borderId="3" xfId="0" applyNumberFormat="1" applyFont="1" applyFill="1" applyBorder="1" applyAlignment="1">
      <alignment horizontal="left" vertical="center" wrapText="1"/>
    </xf>
    <xf numFmtId="1" fontId="2" fillId="3" borderId="3" xfId="0" applyNumberFormat="1" applyFont="1" applyFill="1" applyBorder="1" applyAlignment="1">
      <alignment horizontal="left" vertical="center"/>
    </xf>
    <xf numFmtId="0" fontId="3" fillId="0" borderId="0" xfId="0" applyFont="1" applyAlignment="1">
      <alignment horizontal="left"/>
    </xf>
    <xf numFmtId="0" fontId="1" fillId="0" borderId="1" xfId="0" applyFont="1" applyBorder="1" applyAlignment="1">
      <alignment horizontal="left"/>
    </xf>
    <xf numFmtId="0" fontId="1" fillId="0" borderId="2" xfId="0" applyFont="1" applyBorder="1" applyAlignment="1">
      <alignment horizontal="left"/>
    </xf>
    <xf numFmtId="1" fontId="2" fillId="3" borderId="3" xfId="1" applyNumberFormat="1" applyFont="1" applyFill="1" applyBorder="1" applyAlignment="1">
      <alignment horizontal="left"/>
    </xf>
    <xf numFmtId="4" fontId="2" fillId="0" borderId="1" xfId="0" applyNumberFormat="1" applyFont="1" applyBorder="1" applyAlignment="1">
      <alignment horizontal="left"/>
    </xf>
    <xf numFmtId="1" fontId="2" fillId="3" borderId="3" xfId="1" applyNumberFormat="1" applyFont="1" applyFill="1" applyBorder="1" applyAlignment="1">
      <alignment horizontal="left" wrapText="1"/>
    </xf>
    <xf numFmtId="49" fontId="2" fillId="3" borderId="3" xfId="0" applyNumberFormat="1" applyFont="1" applyFill="1" applyBorder="1" applyAlignment="1">
      <alignment horizontal="left" wrapText="1"/>
    </xf>
    <xf numFmtId="3" fontId="2" fillId="3" borderId="3" xfId="0" applyNumberFormat="1" applyFont="1" applyFill="1" applyBorder="1" applyAlignment="1">
      <alignment horizontal="left"/>
    </xf>
    <xf numFmtId="9" fontId="2" fillId="3" borderId="3" xfId="0" applyNumberFormat="1" applyFont="1" applyFill="1" applyBorder="1" applyAlignment="1">
      <alignment horizontal="left"/>
    </xf>
    <xf numFmtId="0" fontId="2" fillId="3" borderId="6" xfId="0" applyFont="1" applyFill="1" applyBorder="1" applyAlignment="1">
      <alignment horizontal="center"/>
    </xf>
    <xf numFmtId="0" fontId="2" fillId="0" borderId="0" xfId="0" applyFont="1" applyAlignment="1">
      <alignment vertical="top"/>
    </xf>
    <xf numFmtId="1" fontId="2" fillId="3" borderId="3" xfId="0" applyNumberFormat="1" applyFont="1" applyFill="1" applyBorder="1" applyAlignment="1">
      <alignment horizontal="center" vertical="center" wrapText="1"/>
    </xf>
    <xf numFmtId="1" fontId="2" fillId="3" borderId="3" xfId="0" applyNumberFormat="1" applyFont="1" applyFill="1" applyBorder="1" applyAlignment="1">
      <alignment horizontal="center" vertical="center"/>
    </xf>
    <xf numFmtId="1" fontId="2" fillId="3" borderId="3" xfId="0" applyNumberFormat="1" applyFont="1" applyFill="1" applyBorder="1" applyAlignment="1">
      <alignment horizontal="left" vertical="center" wrapText="1"/>
    </xf>
    <xf numFmtId="166" fontId="10" fillId="5" borderId="6" xfId="0" applyNumberFormat="1" applyFont="1" applyFill="1" applyBorder="1" applyAlignment="1">
      <alignment wrapText="1"/>
    </xf>
    <xf numFmtId="0" fontId="10" fillId="6" borderId="6" xfId="0" applyFont="1" applyFill="1" applyBorder="1"/>
    <xf numFmtId="0" fontId="11" fillId="0" borderId="0" xfId="0" applyFont="1" applyAlignment="1">
      <alignment horizontal="left" vertical="top"/>
    </xf>
    <xf numFmtId="166" fontId="10" fillId="5" borderId="9" xfId="0" applyNumberFormat="1" applyFont="1" applyFill="1" applyBorder="1" applyAlignment="1">
      <alignment wrapText="1"/>
    </xf>
    <xf numFmtId="0" fontId="10" fillId="6" borderId="9" xfId="0" applyFont="1" applyFill="1" applyBorder="1"/>
    <xf numFmtId="0" fontId="12" fillId="0" borderId="0" xfId="0" applyFont="1" applyAlignment="1">
      <alignment horizontal="left" vertical="top"/>
    </xf>
    <xf numFmtId="0" fontId="10" fillId="5" borderId="9" xfId="0" applyFont="1" applyFill="1" applyBorder="1" applyAlignment="1">
      <alignment wrapText="1"/>
    </xf>
    <xf numFmtId="9" fontId="10" fillId="6" borderId="9" xfId="0" applyNumberFormat="1" applyFont="1" applyFill="1" applyBorder="1"/>
    <xf numFmtId="49" fontId="2" fillId="5" borderId="3" xfId="0" applyNumberFormat="1" applyFont="1" applyFill="1" applyBorder="1" applyAlignment="1">
      <alignment horizontal="left" wrapText="1"/>
    </xf>
    <xf numFmtId="4" fontId="10" fillId="6" borderId="6" xfId="0" applyNumberFormat="1" applyFont="1" applyFill="1" applyBorder="1" applyAlignment="1">
      <alignment wrapText="1"/>
    </xf>
    <xf numFmtId="4" fontId="10" fillId="6" borderId="6" xfId="0" applyNumberFormat="1" applyFont="1" applyFill="1" applyBorder="1"/>
    <xf numFmtId="0" fontId="11" fillId="0" borderId="0" xfId="0" applyFont="1"/>
    <xf numFmtId="0" fontId="10" fillId="6" borderId="9" xfId="0" applyFont="1" applyFill="1" applyBorder="1" applyAlignment="1">
      <alignment wrapText="1"/>
    </xf>
    <xf numFmtId="0" fontId="10" fillId="5" borderId="6" xfId="0" applyFont="1" applyFill="1" applyBorder="1" applyAlignment="1">
      <alignment wrapText="1"/>
    </xf>
    <xf numFmtId="49" fontId="2" fillId="3" borderId="3" xfId="0" applyNumberFormat="1" applyFont="1" applyFill="1" applyBorder="1" applyAlignment="1">
      <alignment horizontal="right" wrapText="1"/>
    </xf>
    <xf numFmtId="9" fontId="2" fillId="3" borderId="3" xfId="0" applyNumberFormat="1" applyFont="1" applyFill="1" applyBorder="1" applyAlignment="1">
      <alignment wrapText="1"/>
    </xf>
    <xf numFmtId="167" fontId="2" fillId="3" borderId="3" xfId="0" applyNumberFormat="1" applyFont="1" applyFill="1" applyBorder="1" applyAlignment="1">
      <alignment wrapText="1"/>
    </xf>
    <xf numFmtId="167" fontId="2" fillId="3" borderId="3" xfId="0" applyNumberFormat="1" applyFont="1" applyFill="1" applyBorder="1" applyAlignment="1">
      <alignment horizontal="center"/>
    </xf>
    <xf numFmtId="43" fontId="2" fillId="3" borderId="3" xfId="0" applyNumberFormat="1" applyFont="1" applyFill="1" applyBorder="1" applyAlignment="1">
      <alignment horizontal="right" wrapText="1"/>
    </xf>
    <xf numFmtId="167" fontId="2" fillId="3" borderId="3" xfId="0" applyNumberFormat="1" applyFont="1" applyFill="1" applyBorder="1" applyAlignment="1">
      <alignment horizontal="right"/>
    </xf>
    <xf numFmtId="168" fontId="2" fillId="3" borderId="3" xfId="0" applyNumberFormat="1" applyFont="1" applyFill="1" applyBorder="1" applyAlignment="1">
      <alignment horizontal="right" wrapText="1"/>
    </xf>
    <xf numFmtId="167" fontId="2" fillId="3" borderId="3" xfId="0" applyNumberFormat="1" applyFont="1" applyFill="1" applyBorder="1" applyAlignment="1">
      <alignment horizontal="right" wrapText="1"/>
    </xf>
    <xf numFmtId="3" fontId="2" fillId="3" borderId="3" xfId="0" applyNumberFormat="1" applyFont="1" applyFill="1" applyBorder="1" applyAlignment="1">
      <alignment horizontal="right"/>
    </xf>
    <xf numFmtId="3" fontId="2" fillId="5" borderId="0" xfId="0" applyNumberFormat="1" applyFont="1" applyFill="1" applyAlignment="1">
      <alignment horizontal="right"/>
    </xf>
    <xf numFmtId="4" fontId="2" fillId="3" borderId="3" xfId="0" applyNumberFormat="1" applyFont="1" applyFill="1" applyBorder="1" applyAlignment="1">
      <alignment horizontal="right"/>
    </xf>
    <xf numFmtId="0" fontId="1" fillId="0" borderId="10" xfId="0" applyFont="1" applyBorder="1" applyAlignment="1">
      <alignment horizontal="center"/>
    </xf>
    <xf numFmtId="0" fontId="1" fillId="0" borderId="11" xfId="0" applyFont="1" applyBorder="1" applyAlignment="1">
      <alignment horizontal="center"/>
    </xf>
    <xf numFmtId="49" fontId="2" fillId="5" borderId="3" xfId="0" applyNumberFormat="1" applyFont="1" applyFill="1" applyBorder="1" applyAlignment="1">
      <alignment horizontal="center" wrapText="1"/>
    </xf>
    <xf numFmtId="4" fontId="2" fillId="3" borderId="3" xfId="0" applyNumberFormat="1" applyFont="1" applyFill="1" applyBorder="1" applyAlignment="1">
      <alignment horizontal="center" wrapText="1"/>
    </xf>
    <xf numFmtId="0" fontId="13" fillId="0" borderId="0" xfId="0" applyFont="1"/>
    <xf numFmtId="4" fontId="2" fillId="5" borderId="3" xfId="0" applyNumberFormat="1" applyFont="1" applyFill="1" applyBorder="1" applyAlignment="1">
      <alignment horizontal="center" vertical="center" wrapText="1"/>
    </xf>
    <xf numFmtId="0" fontId="14" fillId="0" borderId="0" xfId="0" applyFont="1" applyAlignment="1">
      <alignment wrapText="1"/>
    </xf>
    <xf numFmtId="4" fontId="2" fillId="5" borderId="3" xfId="0" applyNumberFormat="1" applyFont="1" applyFill="1" applyBorder="1" applyAlignment="1">
      <alignment horizontal="center" wrapText="1"/>
    </xf>
    <xf numFmtId="0" fontId="14" fillId="0" borderId="0" xfId="0" applyFont="1"/>
    <xf numFmtId="3" fontId="15" fillId="3" borderId="3" xfId="0" applyNumberFormat="1" applyFont="1" applyFill="1" applyBorder="1"/>
    <xf numFmtId="3" fontId="15" fillId="3" borderId="3" xfId="0" applyNumberFormat="1" applyFont="1" applyFill="1" applyBorder="1" applyAlignment="1">
      <alignment horizontal="right"/>
    </xf>
    <xf numFmtId="0" fontId="2" fillId="3" borderId="3" xfId="0" applyFont="1" applyFill="1" applyBorder="1" applyAlignment="1">
      <alignment wrapText="1"/>
    </xf>
    <xf numFmtId="0" fontId="15" fillId="3" borderId="3" xfId="0" applyFont="1" applyFill="1" applyBorder="1"/>
    <xf numFmtId="3" fontId="15" fillId="3" borderId="3" xfId="3" applyNumberFormat="1" applyFont="1" applyFill="1" applyBorder="1" applyAlignment="1">
      <alignment horizontal="right"/>
    </xf>
    <xf numFmtId="0" fontId="15" fillId="3" borderId="3" xfId="0" applyFont="1" applyFill="1" applyBorder="1" applyAlignment="1">
      <alignment vertical="center"/>
    </xf>
    <xf numFmtId="3" fontId="15" fillId="3" borderId="3" xfId="0" applyNumberFormat="1" applyFont="1" applyFill="1" applyBorder="1" applyAlignment="1">
      <alignment vertical="center"/>
    </xf>
    <xf numFmtId="3" fontId="2" fillId="3" borderId="3" xfId="0" applyNumberFormat="1" applyFont="1" applyFill="1" applyBorder="1"/>
    <xf numFmtId="0" fontId="2" fillId="3" borderId="3" xfId="0" applyFont="1" applyFill="1" applyBorder="1" applyAlignment="1">
      <alignment vertical="center"/>
    </xf>
    <xf numFmtId="3" fontId="15" fillId="3" borderId="3" xfId="0" quotePrefix="1" applyNumberFormat="1" applyFont="1" applyFill="1" applyBorder="1" applyAlignment="1">
      <alignment horizontal="right"/>
    </xf>
    <xf numFmtId="3" fontId="2" fillId="3" borderId="3" xfId="0" applyNumberFormat="1" applyFont="1" applyFill="1" applyBorder="1" applyAlignment="1">
      <alignment vertic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9" fontId="2" fillId="2" borderId="3"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vertical="top" wrapText="1"/>
    </xf>
    <xf numFmtId="49" fontId="2" fillId="2" borderId="5" xfId="0" applyNumberFormat="1" applyFont="1" applyFill="1" applyBorder="1" applyAlignment="1">
      <alignment horizontal="left" vertical="top" wrapText="1"/>
    </xf>
    <xf numFmtId="49" fontId="2" fillId="2" borderId="6" xfId="0" applyNumberFormat="1" applyFont="1" applyFill="1" applyBorder="1" applyAlignment="1">
      <alignment horizontal="left" vertical="top" wrapText="1"/>
    </xf>
    <xf numFmtId="0" fontId="10" fillId="4" borderId="4" xfId="0" applyFont="1" applyFill="1" applyBorder="1" applyAlignment="1">
      <alignment horizontal="left" vertical="top" wrapText="1"/>
    </xf>
    <xf numFmtId="0" fontId="10" fillId="4" borderId="5" xfId="0" applyFont="1" applyFill="1" applyBorder="1" applyAlignment="1">
      <alignment horizontal="left" vertical="top" wrapText="1"/>
    </xf>
    <xf numFmtId="0" fontId="10" fillId="4" borderId="4" xfId="0" applyFont="1" applyFill="1" applyBorder="1" applyAlignment="1">
      <alignment wrapText="1"/>
    </xf>
    <xf numFmtId="0" fontId="10" fillId="4" borderId="5" xfId="0" applyFont="1" applyFill="1" applyBorder="1" applyAlignment="1">
      <alignment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xf numFmtId="49" fontId="9" fillId="2" borderId="3" xfId="0" applyNumberFormat="1" applyFont="1" applyFill="1" applyBorder="1" applyAlignment="1">
      <alignment horizontal="left" wrapText="1"/>
    </xf>
    <xf numFmtId="49" fontId="2" fillId="2" borderId="3" xfId="0" applyNumberFormat="1" applyFont="1" applyFill="1" applyBorder="1" applyAlignment="1">
      <alignment horizontal="left" vertical="center" wrapText="1"/>
    </xf>
    <xf numFmtId="49" fontId="2" fillId="2" borderId="12" xfId="0" applyNumberFormat="1" applyFont="1" applyFill="1" applyBorder="1" applyAlignment="1">
      <alignment horizontal="center" wrapText="1"/>
    </xf>
    <xf numFmtId="49" fontId="2" fillId="2" borderId="1" xfId="0" applyNumberFormat="1" applyFont="1" applyFill="1" applyBorder="1" applyAlignment="1">
      <alignment horizontal="center" wrapText="1"/>
    </xf>
    <xf numFmtId="49" fontId="2" fillId="2" borderId="13" xfId="0" applyNumberFormat="1" applyFont="1" applyFill="1" applyBorder="1" applyAlignment="1">
      <alignment horizontal="center" wrapText="1"/>
    </xf>
    <xf numFmtId="49" fontId="2" fillId="2" borderId="14" xfId="0" applyNumberFormat="1" applyFont="1" applyFill="1" applyBorder="1" applyAlignment="1">
      <alignment horizontal="center" wrapText="1"/>
    </xf>
    <xf numFmtId="49" fontId="2" fillId="2" borderId="15" xfId="0" applyNumberFormat="1" applyFont="1" applyFill="1" applyBorder="1" applyAlignment="1">
      <alignment horizontal="center" wrapText="1"/>
    </xf>
    <xf numFmtId="49" fontId="2" fillId="2" borderId="9" xfId="0" applyNumberFormat="1" applyFont="1" applyFill="1" applyBorder="1" applyAlignment="1">
      <alignment horizontal="center" wrapText="1"/>
    </xf>
    <xf numFmtId="49" fontId="15" fillId="2" borderId="0" xfId="0" applyNumberFormat="1" applyFont="1" applyFill="1" applyAlignment="1">
      <alignment horizontal="left" vertical="top" wrapText="1"/>
    </xf>
    <xf numFmtId="49" fontId="9" fillId="2" borderId="4" xfId="0" applyNumberFormat="1" applyFont="1" applyFill="1" applyBorder="1" applyAlignment="1">
      <alignment horizontal="left" wrapText="1"/>
    </xf>
    <xf numFmtId="49" fontId="9" fillId="2" borderId="5" xfId="0" applyNumberFormat="1" applyFont="1" applyFill="1" applyBorder="1" applyAlignment="1">
      <alignment horizontal="left" wrapText="1"/>
    </xf>
    <xf numFmtId="49" fontId="9" fillId="2" borderId="6" xfId="0" applyNumberFormat="1" applyFont="1" applyFill="1" applyBorder="1" applyAlignment="1">
      <alignment horizontal="left" wrapText="1"/>
    </xf>
    <xf numFmtId="49" fontId="2" fillId="2" borderId="6"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4" xfId="0" applyNumberFormat="1" applyFont="1" applyFill="1" applyBorder="1" applyAlignment="1">
      <alignment horizontal="left"/>
    </xf>
    <xf numFmtId="0" fontId="7" fillId="0" borderId="0" xfId="4"/>
    <xf numFmtId="0" fontId="1" fillId="0" borderId="0" xfId="0" applyFont="1" applyAlignment="1">
      <alignment horizontal="right"/>
    </xf>
  </cellXfs>
  <cellStyles count="5">
    <cellStyle name="Comma" xfId="3" builtinId="3"/>
    <cellStyle name="Normal" xfId="0" builtinId="0"/>
    <cellStyle name="Normal 10" xfId="4" xr:uid="{4BD85A56-DABE-47E9-BAF0-6BCBC78E9B5D}"/>
    <cellStyle name="Normal 2" xfId="2" xr:uid="{3E169C2E-9B6B-4A1C-8C79-2B2903247C2E}"/>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2DAC86-920A-4BCE-B193-891BB35A30CF}">
  <sheetPr>
    <pageSetUpPr fitToPage="1"/>
  </sheetPr>
  <dimension ref="B1:U54"/>
  <sheetViews>
    <sheetView tabSelected="1"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5"/>
      <c r="P3" s="15"/>
      <c r="Q3" s="15"/>
      <c r="R3" s="15"/>
      <c r="S3" s="15"/>
      <c r="T3" s="15"/>
      <c r="U3" s="15"/>
    </row>
    <row r="4" spans="2:21" x14ac:dyDescent="0.25">
      <c r="B4" s="3" t="s">
        <v>506</v>
      </c>
      <c r="C4" s="15"/>
      <c r="D4" s="15"/>
      <c r="E4" s="15"/>
      <c r="F4" s="15"/>
      <c r="G4" s="15"/>
      <c r="H4" s="15"/>
      <c r="I4" s="15"/>
      <c r="J4" s="15"/>
      <c r="K4" s="15"/>
      <c r="L4" s="15"/>
      <c r="M4" s="15"/>
      <c r="N4" s="15"/>
      <c r="O4" s="15"/>
      <c r="P4" s="15"/>
      <c r="Q4" s="15"/>
      <c r="R4" s="15"/>
      <c r="S4" s="15"/>
      <c r="T4" s="15"/>
      <c r="U4" s="15"/>
    </row>
    <row r="5" spans="2:21" x14ac:dyDescent="0.25">
      <c r="B5" s="3" t="s">
        <v>507</v>
      </c>
      <c r="C5" s="15"/>
      <c r="D5" s="15"/>
      <c r="E5" s="15"/>
      <c r="F5" s="15"/>
      <c r="G5" s="15"/>
      <c r="H5" s="15"/>
      <c r="I5" s="15"/>
      <c r="J5" s="15"/>
      <c r="K5" s="15"/>
      <c r="L5" s="15"/>
      <c r="M5" s="15"/>
      <c r="N5" s="15"/>
      <c r="O5" s="15"/>
      <c r="P5" s="15"/>
      <c r="Q5" s="15"/>
      <c r="R5" s="15"/>
      <c r="S5" s="15"/>
      <c r="T5" s="15"/>
      <c r="U5" s="15"/>
    </row>
    <row r="6" spans="2:21" x14ac:dyDescent="0.25">
      <c r="B6" s="3" t="s">
        <v>508</v>
      </c>
      <c r="C6" s="15"/>
      <c r="D6" s="15"/>
      <c r="E6" s="15"/>
      <c r="F6" s="15"/>
      <c r="G6" s="15"/>
      <c r="H6" s="15"/>
      <c r="I6" s="15"/>
      <c r="J6" s="15"/>
      <c r="K6" s="15"/>
      <c r="L6" s="15"/>
      <c r="M6" s="15"/>
      <c r="N6" s="15"/>
      <c r="O6" s="15"/>
      <c r="P6" s="15"/>
      <c r="Q6" s="15"/>
      <c r="R6" s="15"/>
      <c r="S6" s="15"/>
      <c r="T6" s="15"/>
      <c r="U6" s="15"/>
    </row>
    <row r="7" spans="2:21" x14ac:dyDescent="0.25">
      <c r="B7" s="3" t="s">
        <v>509</v>
      </c>
      <c r="C7" s="15"/>
      <c r="D7" s="15"/>
      <c r="E7" s="15"/>
      <c r="F7" s="15"/>
      <c r="G7" s="15"/>
      <c r="H7" s="15"/>
      <c r="I7" s="15"/>
      <c r="J7" s="15"/>
      <c r="K7" s="15"/>
      <c r="L7" s="15"/>
      <c r="M7" s="15"/>
      <c r="N7" s="15"/>
      <c r="O7" s="15"/>
      <c r="P7" s="15"/>
      <c r="Q7" s="15"/>
      <c r="R7" s="15"/>
      <c r="S7" s="15"/>
      <c r="T7" s="15"/>
      <c r="U7" s="15"/>
    </row>
    <row r="9" spans="2:21" x14ac:dyDescent="0.25">
      <c r="B9" s="4" t="s">
        <v>2</v>
      </c>
    </row>
    <row r="10" spans="2:21" x14ac:dyDescent="0.25">
      <c r="B10" s="111" t="s">
        <v>510</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5"/>
      <c r="E14" s="15"/>
      <c r="F14" s="15"/>
      <c r="G14" s="15"/>
      <c r="H14" s="15"/>
      <c r="I14" s="6" t="s">
        <v>3</v>
      </c>
      <c r="J14" s="6" t="s">
        <v>3</v>
      </c>
      <c r="K14" s="6" t="s">
        <v>3</v>
      </c>
      <c r="L14" s="6" t="s">
        <v>3</v>
      </c>
      <c r="M14" s="6" t="s">
        <v>3</v>
      </c>
      <c r="N14" s="6" t="s">
        <v>3</v>
      </c>
    </row>
    <row r="15" spans="2:21" ht="15.65" thickBot="1" x14ac:dyDescent="0.3">
      <c r="B15" s="4" t="s">
        <v>4</v>
      </c>
      <c r="C15" s="1"/>
      <c r="D15" s="15"/>
      <c r="E15" s="15"/>
      <c r="F15" s="15"/>
      <c r="G15" s="15"/>
      <c r="H15" s="15"/>
      <c r="I15" s="7" t="s">
        <v>5</v>
      </c>
      <c r="J15" s="7" t="s">
        <v>6</v>
      </c>
      <c r="K15" s="7" t="s">
        <v>7</v>
      </c>
      <c r="L15" s="7" t="s">
        <v>8</v>
      </c>
      <c r="M15" s="7" t="s">
        <v>9</v>
      </c>
      <c r="N15" s="7" t="s">
        <v>10</v>
      </c>
    </row>
    <row r="17" spans="2:21" x14ac:dyDescent="0.25">
      <c r="B17" s="8" t="s">
        <v>11</v>
      </c>
      <c r="C17" s="109" t="s">
        <v>511</v>
      </c>
      <c r="D17" s="109"/>
      <c r="E17" s="109"/>
      <c r="F17" s="109"/>
      <c r="G17" s="109"/>
      <c r="H17" s="109"/>
      <c r="I17" s="9">
        <v>90</v>
      </c>
      <c r="J17" s="9">
        <v>90</v>
      </c>
      <c r="K17" s="9">
        <v>90</v>
      </c>
      <c r="L17" s="9">
        <v>90</v>
      </c>
      <c r="M17" s="9">
        <v>90</v>
      </c>
      <c r="N17" s="9">
        <v>90</v>
      </c>
      <c r="O17" s="5"/>
      <c r="P17" s="5"/>
      <c r="Q17" s="5"/>
      <c r="R17" s="5"/>
      <c r="S17" s="5"/>
      <c r="T17" s="5"/>
      <c r="U17" s="5"/>
    </row>
    <row r="18" spans="2:21" x14ac:dyDescent="0.25">
      <c r="B18" s="8" t="s">
        <v>12</v>
      </c>
      <c r="C18" s="109" t="s">
        <v>512</v>
      </c>
      <c r="D18" s="109"/>
      <c r="E18" s="109"/>
      <c r="F18" s="109"/>
      <c r="G18" s="109"/>
      <c r="H18" s="109"/>
      <c r="I18" s="9">
        <v>90</v>
      </c>
      <c r="J18" s="9">
        <v>90</v>
      </c>
      <c r="K18" s="9">
        <v>90</v>
      </c>
      <c r="L18" s="9">
        <v>90</v>
      </c>
      <c r="M18" s="9">
        <v>90</v>
      </c>
      <c r="N18" s="9">
        <v>90</v>
      </c>
      <c r="O18" s="5"/>
      <c r="P18" s="5"/>
      <c r="Q18" s="5"/>
      <c r="R18" s="5"/>
      <c r="S18" s="5"/>
      <c r="T18" s="5"/>
      <c r="U18" s="5"/>
    </row>
    <row r="19" spans="2:21" x14ac:dyDescent="0.25">
      <c r="B19" s="8" t="s">
        <v>13</v>
      </c>
      <c r="C19" s="109" t="s">
        <v>513</v>
      </c>
      <c r="D19" s="109"/>
      <c r="E19" s="109"/>
      <c r="F19" s="109"/>
      <c r="G19" s="109"/>
      <c r="H19" s="109"/>
      <c r="I19" s="9">
        <v>90</v>
      </c>
      <c r="J19" s="9">
        <v>90</v>
      </c>
      <c r="K19" s="9">
        <v>90</v>
      </c>
      <c r="L19" s="9">
        <v>90</v>
      </c>
      <c r="M19" s="9">
        <v>90</v>
      </c>
      <c r="N19" s="9">
        <v>90</v>
      </c>
      <c r="O19" s="5"/>
      <c r="P19" s="5"/>
      <c r="Q19" s="5"/>
      <c r="R19" s="5"/>
      <c r="S19" s="5"/>
      <c r="T19" s="5"/>
      <c r="U19" s="5"/>
    </row>
    <row r="20" spans="2:21" x14ac:dyDescent="0.25">
      <c r="B20" s="8" t="s">
        <v>14</v>
      </c>
      <c r="C20" s="109" t="s">
        <v>514</v>
      </c>
      <c r="D20" s="109"/>
      <c r="E20" s="109"/>
      <c r="F20" s="109"/>
      <c r="G20" s="109"/>
      <c r="H20" s="109"/>
      <c r="I20" s="9">
        <v>90</v>
      </c>
      <c r="J20" s="9">
        <v>90</v>
      </c>
      <c r="K20" s="9">
        <v>90</v>
      </c>
      <c r="L20" s="9">
        <v>90</v>
      </c>
      <c r="M20" s="9">
        <v>90</v>
      </c>
      <c r="N20" s="9">
        <v>90</v>
      </c>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2" t="s">
        <v>515</v>
      </c>
      <c r="D31" s="113"/>
      <c r="E31" s="113"/>
      <c r="F31" s="113"/>
      <c r="G31" s="114"/>
      <c r="H31" s="13" t="s">
        <v>516</v>
      </c>
      <c r="I31" s="9">
        <v>1614</v>
      </c>
      <c r="J31" s="9">
        <v>1622</v>
      </c>
      <c r="K31" s="9">
        <v>1629</v>
      </c>
      <c r="L31" s="9">
        <v>1636</v>
      </c>
      <c r="M31" s="9">
        <v>1644</v>
      </c>
      <c r="N31" s="9">
        <v>1651</v>
      </c>
    </row>
    <row r="32" spans="2:21" x14ac:dyDescent="0.25">
      <c r="B32" s="8" t="s">
        <v>12</v>
      </c>
      <c r="C32" s="112" t="s">
        <v>517</v>
      </c>
      <c r="D32" s="113"/>
      <c r="E32" s="113"/>
      <c r="F32" s="113"/>
      <c r="G32" s="114"/>
      <c r="H32" s="13" t="s">
        <v>518</v>
      </c>
      <c r="I32" s="9">
        <v>5414</v>
      </c>
      <c r="J32" s="9">
        <v>5521</v>
      </c>
      <c r="K32" s="9">
        <v>5627</v>
      </c>
      <c r="L32" s="9">
        <v>5733</v>
      </c>
      <c r="M32" s="9">
        <v>5839</v>
      </c>
      <c r="N32" s="9">
        <v>5945</v>
      </c>
    </row>
    <row r="33" spans="2:14" x14ac:dyDescent="0.25">
      <c r="B33" s="8" t="s">
        <v>13</v>
      </c>
      <c r="C33" s="112" t="s">
        <v>519</v>
      </c>
      <c r="D33" s="113"/>
      <c r="E33" s="113"/>
      <c r="F33" s="113"/>
      <c r="G33" s="114"/>
      <c r="H33" s="13" t="s">
        <v>520</v>
      </c>
      <c r="I33" s="9">
        <v>4417</v>
      </c>
      <c r="J33" s="9">
        <v>4543</v>
      </c>
      <c r="K33" s="9">
        <v>4669</v>
      </c>
      <c r="L33" s="9">
        <v>4795</v>
      </c>
      <c r="M33" s="9">
        <v>4922</v>
      </c>
      <c r="N33" s="9">
        <v>5048</v>
      </c>
    </row>
    <row r="34" spans="2:14" x14ac:dyDescent="0.25">
      <c r="B34" s="8" t="s">
        <v>14</v>
      </c>
      <c r="C34" s="112" t="s">
        <v>521</v>
      </c>
      <c r="D34" s="113"/>
      <c r="E34" s="113"/>
      <c r="F34" s="113"/>
      <c r="G34" s="114"/>
      <c r="H34" s="13" t="s">
        <v>522</v>
      </c>
      <c r="I34" s="9">
        <v>417</v>
      </c>
      <c r="J34" s="9">
        <v>408</v>
      </c>
      <c r="K34" s="9">
        <v>399</v>
      </c>
      <c r="L34" s="9">
        <v>391</v>
      </c>
      <c r="M34" s="9">
        <v>382</v>
      </c>
      <c r="N34" s="9">
        <v>373</v>
      </c>
    </row>
    <row r="35" spans="2:14" x14ac:dyDescent="0.25">
      <c r="B35" s="8" t="s">
        <v>15</v>
      </c>
      <c r="C35" s="112" t="s">
        <v>523</v>
      </c>
      <c r="D35" s="113"/>
      <c r="E35" s="113"/>
      <c r="F35" s="113"/>
      <c r="G35" s="114"/>
      <c r="H35" s="13" t="s">
        <v>524</v>
      </c>
      <c r="I35" s="9">
        <v>1123</v>
      </c>
      <c r="J35" s="9">
        <v>1136</v>
      </c>
      <c r="K35" s="9">
        <v>1149</v>
      </c>
      <c r="L35" s="9">
        <v>1162</v>
      </c>
      <c r="M35" s="9">
        <v>1175</v>
      </c>
      <c r="N35" s="9">
        <v>1187</v>
      </c>
    </row>
    <row r="36" spans="2:14" x14ac:dyDescent="0.25">
      <c r="B36" s="8" t="s">
        <v>16</v>
      </c>
      <c r="C36" s="112" t="s">
        <v>525</v>
      </c>
      <c r="D36" s="113"/>
      <c r="E36" s="113"/>
      <c r="F36" s="113"/>
      <c r="G36" s="114"/>
      <c r="H36" s="13" t="s">
        <v>526</v>
      </c>
      <c r="I36" s="9">
        <v>8</v>
      </c>
      <c r="J36" s="9">
        <v>8</v>
      </c>
      <c r="K36" s="9">
        <v>8</v>
      </c>
      <c r="L36" s="9">
        <v>8</v>
      </c>
      <c r="M36" s="9">
        <v>8</v>
      </c>
      <c r="N36" s="9">
        <v>8</v>
      </c>
    </row>
    <row r="37" spans="2:14" x14ac:dyDescent="0.25">
      <c r="B37" s="8" t="s">
        <v>17</v>
      </c>
      <c r="C37" s="112" t="s">
        <v>527</v>
      </c>
      <c r="D37" s="113"/>
      <c r="E37" s="113"/>
      <c r="F37" s="113"/>
      <c r="G37" s="114"/>
      <c r="H37" s="13" t="s">
        <v>528</v>
      </c>
      <c r="I37" s="9">
        <v>2</v>
      </c>
      <c r="J37" s="9">
        <v>2</v>
      </c>
      <c r="K37" s="9">
        <v>2</v>
      </c>
      <c r="L37" s="9">
        <v>2</v>
      </c>
      <c r="M37" s="9">
        <v>2</v>
      </c>
      <c r="N37" s="9">
        <v>2</v>
      </c>
    </row>
    <row r="38" spans="2:14" x14ac:dyDescent="0.25">
      <c r="B38" s="8" t="s">
        <v>18</v>
      </c>
      <c r="C38" s="112" t="s">
        <v>529</v>
      </c>
      <c r="D38" s="113"/>
      <c r="E38" s="113"/>
      <c r="F38" s="113"/>
      <c r="G38" s="114"/>
      <c r="H38" s="13" t="s">
        <v>530</v>
      </c>
      <c r="I38" s="9">
        <v>677165</v>
      </c>
      <c r="J38" s="9">
        <v>680982</v>
      </c>
      <c r="K38" s="9">
        <v>684800</v>
      </c>
      <c r="L38" s="9">
        <v>688617</v>
      </c>
      <c r="M38" s="9">
        <v>692435</v>
      </c>
      <c r="N38" s="9">
        <v>696253</v>
      </c>
    </row>
    <row r="39" spans="2:14" x14ac:dyDescent="0.25">
      <c r="B39" s="8" t="s">
        <v>19</v>
      </c>
      <c r="C39" s="112"/>
      <c r="D39" s="113"/>
      <c r="E39" s="113"/>
      <c r="F39" s="113"/>
      <c r="G39" s="114"/>
      <c r="H39" s="13"/>
      <c r="I39" s="9"/>
      <c r="J39" s="9"/>
      <c r="K39" s="9"/>
      <c r="L39" s="9"/>
      <c r="M39" s="9"/>
      <c r="N39" s="9"/>
    </row>
    <row r="40" spans="2:14" x14ac:dyDescent="0.25">
      <c r="B40" s="8" t="s">
        <v>20</v>
      </c>
      <c r="C40" s="112"/>
      <c r="D40" s="113"/>
      <c r="E40" s="113"/>
      <c r="F40" s="113"/>
      <c r="G40" s="114"/>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t="s">
        <v>531</v>
      </c>
      <c r="D45" s="109"/>
      <c r="E45" s="109"/>
      <c r="F45" s="109"/>
      <c r="G45" s="109"/>
      <c r="H45" s="109"/>
      <c r="I45" s="9">
        <v>147592</v>
      </c>
      <c r="J45" s="9">
        <v>149500</v>
      </c>
      <c r="K45" s="9">
        <v>151409</v>
      </c>
      <c r="L45" s="9">
        <v>153317</v>
      </c>
      <c r="M45" s="9">
        <v>155226</v>
      </c>
      <c r="N45" s="9">
        <v>157134</v>
      </c>
    </row>
    <row r="46" spans="2:14" x14ac:dyDescent="0.25">
      <c r="B46" s="8" t="s">
        <v>12</v>
      </c>
      <c r="C46" s="109"/>
      <c r="D46" s="109"/>
      <c r="E46" s="109"/>
      <c r="F46" s="109"/>
      <c r="G46" s="109"/>
      <c r="H46" s="109"/>
      <c r="I46" s="9"/>
      <c r="J46" s="9"/>
      <c r="K46" s="9"/>
      <c r="L46" s="9"/>
      <c r="M46" s="9"/>
      <c r="N46" s="9"/>
    </row>
    <row r="47" spans="2:14" x14ac:dyDescent="0.25">
      <c r="B47" s="8" t="s">
        <v>13</v>
      </c>
      <c r="C47" s="109"/>
      <c r="D47" s="109"/>
      <c r="E47" s="109"/>
      <c r="F47" s="109"/>
      <c r="G47" s="109"/>
      <c r="H47" s="109"/>
      <c r="I47" s="9"/>
      <c r="J47" s="9"/>
      <c r="K47" s="9"/>
      <c r="L47" s="9"/>
      <c r="M47" s="9"/>
      <c r="N47" s="9"/>
    </row>
    <row r="48" spans="2:14" x14ac:dyDescent="0.25">
      <c r="B48" s="8" t="s">
        <v>14</v>
      </c>
      <c r="C48" s="109"/>
      <c r="D48" s="109"/>
      <c r="E48" s="109"/>
      <c r="F48" s="109"/>
      <c r="G48" s="109"/>
      <c r="H48" s="109"/>
      <c r="I48" s="9"/>
      <c r="J48" s="9"/>
      <c r="K48" s="9"/>
      <c r="L48" s="9"/>
      <c r="M48" s="9"/>
      <c r="N48" s="9"/>
    </row>
    <row r="49" spans="2:14"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AC5E2-793B-4B08-936A-A8E9BC85506C}">
  <sheetPr>
    <pageSetUpPr fitToPage="1"/>
  </sheetPr>
  <dimension ref="A1:N54"/>
  <sheetViews>
    <sheetView zoomScaleNormal="100" workbookViewId="0">
      <selection activeCell="C45" sqref="C45:H45"/>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10" t="s">
        <v>0</v>
      </c>
      <c r="C1" s="110"/>
      <c r="D1" s="110"/>
      <c r="E1" s="110"/>
      <c r="F1" s="110"/>
      <c r="G1" s="110"/>
      <c r="H1" s="110"/>
      <c r="I1" s="110"/>
      <c r="J1" s="110"/>
      <c r="K1" s="110"/>
      <c r="L1" s="110"/>
      <c r="M1" s="110"/>
      <c r="N1" s="110"/>
    </row>
    <row r="2" spans="2:14" x14ac:dyDescent="0.3">
      <c r="B2" s="110" t="s">
        <v>1</v>
      </c>
      <c r="C2" s="110"/>
      <c r="D2" s="110"/>
      <c r="E2" s="110"/>
      <c r="F2" s="110"/>
      <c r="G2" s="110"/>
      <c r="H2" s="110"/>
      <c r="I2" s="110"/>
      <c r="J2" s="110"/>
      <c r="K2" s="110"/>
      <c r="L2" s="110"/>
      <c r="M2" s="110"/>
      <c r="N2" s="110"/>
    </row>
    <row r="3" spans="2:14" x14ac:dyDescent="0.3">
      <c r="B3" s="110" t="s">
        <v>24</v>
      </c>
      <c r="C3" s="110"/>
      <c r="D3" s="110"/>
      <c r="E3" s="110"/>
      <c r="F3" s="110"/>
      <c r="G3" s="110"/>
      <c r="H3" s="110"/>
      <c r="I3" s="110"/>
      <c r="J3" s="110"/>
      <c r="K3" s="110"/>
      <c r="L3" s="110"/>
      <c r="M3" s="110"/>
      <c r="N3" s="110"/>
    </row>
    <row r="4" spans="2:14" x14ac:dyDescent="0.3">
      <c r="B4" s="3" t="s">
        <v>144</v>
      </c>
      <c r="C4" s="15"/>
      <c r="D4" s="15"/>
      <c r="E4" s="15"/>
      <c r="F4" s="15"/>
      <c r="G4" s="15"/>
      <c r="H4" s="15"/>
      <c r="I4" s="15"/>
      <c r="J4" s="15"/>
      <c r="K4" s="15"/>
      <c r="L4" s="15"/>
      <c r="M4" s="15"/>
      <c r="N4" s="15"/>
    </row>
    <row r="5" spans="2:14" x14ac:dyDescent="0.3">
      <c r="B5" s="3" t="s">
        <v>145</v>
      </c>
      <c r="C5" s="15"/>
      <c r="D5" s="15"/>
      <c r="E5" s="15"/>
      <c r="F5" s="15"/>
      <c r="G5" s="15"/>
      <c r="H5" s="15"/>
      <c r="I5" s="15"/>
      <c r="J5" s="15"/>
      <c r="K5" s="15"/>
      <c r="L5" s="15"/>
      <c r="M5" s="15"/>
      <c r="N5" s="15"/>
    </row>
    <row r="6" spans="2:14" x14ac:dyDescent="0.3">
      <c r="B6" s="3" t="s">
        <v>146</v>
      </c>
      <c r="C6" s="15"/>
      <c r="D6" s="15"/>
      <c r="E6" s="15"/>
      <c r="F6" s="15"/>
      <c r="G6" s="15"/>
      <c r="H6" s="15"/>
      <c r="I6" s="15"/>
      <c r="J6" s="15"/>
      <c r="K6" s="15"/>
      <c r="L6" s="15"/>
      <c r="M6" s="15"/>
      <c r="N6" s="15"/>
    </row>
    <row r="7" spans="2:14" x14ac:dyDescent="0.3">
      <c r="B7" s="3" t="s">
        <v>147</v>
      </c>
      <c r="C7" s="15"/>
      <c r="D7" s="15"/>
      <c r="E7" s="15"/>
      <c r="F7" s="15"/>
      <c r="G7" s="15"/>
      <c r="H7" s="15"/>
      <c r="I7" s="15"/>
      <c r="J7" s="15"/>
      <c r="K7" s="15"/>
      <c r="L7" s="15"/>
      <c r="M7" s="15"/>
      <c r="N7" s="15"/>
    </row>
    <row r="9" spans="2:14" x14ac:dyDescent="0.3">
      <c r="B9" s="4" t="s">
        <v>2</v>
      </c>
    </row>
    <row r="10" spans="2:14" ht="15.85" customHeight="1" x14ac:dyDescent="0.3">
      <c r="B10" s="111" t="s">
        <v>148</v>
      </c>
      <c r="C10" s="111"/>
      <c r="D10" s="111"/>
      <c r="E10" s="111"/>
      <c r="F10" s="111"/>
      <c r="G10" s="111"/>
      <c r="H10" s="111"/>
      <c r="I10" s="111"/>
      <c r="J10" s="111"/>
      <c r="K10" s="111"/>
      <c r="L10" s="111"/>
      <c r="M10" s="111"/>
      <c r="N10" s="111"/>
    </row>
    <row r="11" spans="2:14" x14ac:dyDescent="0.3">
      <c r="B11" s="111"/>
      <c r="C11" s="111"/>
      <c r="D11" s="111"/>
      <c r="E11" s="111"/>
      <c r="F11" s="111"/>
      <c r="G11" s="111"/>
      <c r="H11" s="111"/>
      <c r="I11" s="111"/>
      <c r="J11" s="111"/>
      <c r="K11" s="111"/>
      <c r="L11" s="111"/>
      <c r="M11" s="111"/>
      <c r="N11" s="111"/>
    </row>
    <row r="12" spans="2:14" x14ac:dyDescent="0.3">
      <c r="B12" s="111"/>
      <c r="C12" s="111"/>
      <c r="D12" s="111"/>
      <c r="E12" s="111"/>
      <c r="F12" s="111"/>
      <c r="G12" s="111"/>
      <c r="H12" s="111"/>
      <c r="I12" s="111"/>
      <c r="J12" s="111"/>
      <c r="K12" s="111"/>
      <c r="L12" s="111"/>
      <c r="M12" s="111"/>
      <c r="N12" s="111"/>
    </row>
    <row r="13" spans="2:14" x14ac:dyDescent="0.3">
      <c r="D13" s="2"/>
      <c r="E13" s="2"/>
      <c r="F13" s="2"/>
      <c r="G13" s="2"/>
      <c r="H13" s="2"/>
      <c r="I13" s="2"/>
      <c r="J13" s="2"/>
    </row>
    <row r="14" spans="2:14" x14ac:dyDescent="0.3">
      <c r="B14" s="1"/>
      <c r="C14" s="1"/>
      <c r="D14" s="15"/>
      <c r="E14" s="15"/>
      <c r="F14" s="15"/>
      <c r="G14" s="15"/>
      <c r="H14" s="15"/>
      <c r="I14" s="6" t="s">
        <v>3</v>
      </c>
      <c r="J14" s="6" t="s">
        <v>3</v>
      </c>
      <c r="K14" s="6" t="s">
        <v>3</v>
      </c>
      <c r="L14" s="6" t="s">
        <v>3</v>
      </c>
      <c r="M14" s="6" t="s">
        <v>3</v>
      </c>
      <c r="N14" s="6" t="s">
        <v>3</v>
      </c>
    </row>
    <row r="15" spans="2:14" ht="16.3" thickBot="1" x14ac:dyDescent="0.35">
      <c r="B15" s="4" t="s">
        <v>4</v>
      </c>
      <c r="C15" s="1"/>
      <c r="D15" s="15"/>
      <c r="E15" s="15"/>
      <c r="F15" s="15"/>
      <c r="G15" s="15"/>
      <c r="H15" s="15"/>
      <c r="I15" s="7" t="s">
        <v>5</v>
      </c>
      <c r="J15" s="7" t="s">
        <v>6</v>
      </c>
      <c r="K15" s="7" t="s">
        <v>7</v>
      </c>
      <c r="L15" s="7" t="s">
        <v>8</v>
      </c>
      <c r="M15" s="7" t="s">
        <v>9</v>
      </c>
      <c r="N15" s="7" t="s">
        <v>10</v>
      </c>
    </row>
    <row r="17" spans="2:14" ht="15.85" customHeight="1" x14ac:dyDescent="0.3">
      <c r="B17" s="8" t="s">
        <v>11</v>
      </c>
      <c r="C17" s="112" t="s">
        <v>149</v>
      </c>
      <c r="D17" s="113"/>
      <c r="E17" s="113"/>
      <c r="F17" s="113"/>
      <c r="G17" s="113"/>
      <c r="H17" s="114"/>
      <c r="I17" s="38">
        <v>0.997</v>
      </c>
      <c r="J17" s="38">
        <v>0.998</v>
      </c>
      <c r="K17" s="38">
        <v>0.998</v>
      </c>
      <c r="L17" s="38">
        <v>0.998</v>
      </c>
      <c r="M17" s="38">
        <v>0.998</v>
      </c>
      <c r="N17" s="38">
        <v>0.998</v>
      </c>
    </row>
    <row r="18" spans="2:14" ht="15.85" customHeight="1" x14ac:dyDescent="0.3">
      <c r="B18" s="8" t="s">
        <v>12</v>
      </c>
      <c r="C18" s="109" t="s">
        <v>150</v>
      </c>
      <c r="D18" s="109"/>
      <c r="E18" s="109"/>
      <c r="F18" s="109"/>
      <c r="G18" s="109"/>
      <c r="H18" s="109"/>
      <c r="I18" s="38">
        <v>0.1</v>
      </c>
      <c r="J18" s="38">
        <v>0.09</v>
      </c>
      <c r="K18" s="38">
        <v>0.08</v>
      </c>
      <c r="L18" s="38">
        <v>7.0000000000000007E-2</v>
      </c>
      <c r="M18" s="38">
        <v>0.05</v>
      </c>
      <c r="N18" s="38">
        <v>0.04</v>
      </c>
    </row>
    <row r="19" spans="2:14" ht="15.85" customHeight="1" x14ac:dyDescent="0.3">
      <c r="B19" s="8" t="s">
        <v>13</v>
      </c>
      <c r="C19" s="109" t="s">
        <v>151</v>
      </c>
      <c r="D19" s="109"/>
      <c r="E19" s="109"/>
      <c r="F19" s="109"/>
      <c r="G19" s="109"/>
      <c r="H19" s="109"/>
      <c r="I19" s="38">
        <v>0.9</v>
      </c>
      <c r="J19" s="38">
        <v>0.91</v>
      </c>
      <c r="K19" s="38">
        <v>0.92</v>
      </c>
      <c r="L19" s="38">
        <v>0.93</v>
      </c>
      <c r="M19" s="38">
        <v>0.94</v>
      </c>
      <c r="N19" s="38">
        <v>0.95</v>
      </c>
    </row>
    <row r="20" spans="2:14" ht="15.85" customHeight="1" x14ac:dyDescent="0.3">
      <c r="B20" s="8" t="s">
        <v>14</v>
      </c>
      <c r="C20" s="109" t="s">
        <v>152</v>
      </c>
      <c r="D20" s="109"/>
      <c r="E20" s="109"/>
      <c r="F20" s="109"/>
      <c r="G20" s="109"/>
      <c r="H20" s="109"/>
      <c r="I20" s="38">
        <v>0.99</v>
      </c>
      <c r="J20" s="38">
        <v>0.99</v>
      </c>
      <c r="K20" s="38">
        <v>0.99</v>
      </c>
      <c r="L20" s="38">
        <v>0.99</v>
      </c>
      <c r="M20" s="38">
        <v>0.99</v>
      </c>
      <c r="N20" s="38">
        <v>0.99</v>
      </c>
    </row>
    <row r="21" spans="2:14" ht="15.85" customHeight="1" x14ac:dyDescent="0.3">
      <c r="B21" s="8"/>
      <c r="C21" s="10"/>
      <c r="D21" s="10"/>
      <c r="E21" s="10"/>
      <c r="F21" s="10"/>
      <c r="G21" s="10"/>
      <c r="H21" s="11"/>
      <c r="I21" s="12"/>
      <c r="J21" s="12"/>
      <c r="K21" s="12"/>
      <c r="L21" s="12"/>
      <c r="M21" s="12"/>
      <c r="N21" s="12"/>
    </row>
    <row r="22" spans="2:14" ht="15.85" customHeight="1" x14ac:dyDescent="0.3">
      <c r="H22" s="15"/>
      <c r="I22" s="6" t="s">
        <v>3</v>
      </c>
      <c r="J22" s="6" t="s">
        <v>3</v>
      </c>
      <c r="K22" s="6" t="s">
        <v>3</v>
      </c>
      <c r="L22" s="6" t="s">
        <v>3</v>
      </c>
      <c r="M22" s="6" t="s">
        <v>3</v>
      </c>
      <c r="N22" s="6" t="s">
        <v>3</v>
      </c>
    </row>
    <row r="23" spans="2:14" ht="15.85" customHeight="1" thickBot="1" x14ac:dyDescent="0.35">
      <c r="B23" s="4" t="s">
        <v>21</v>
      </c>
      <c r="H23" s="15"/>
      <c r="I23" s="7" t="s">
        <v>5</v>
      </c>
      <c r="J23" s="7" t="s">
        <v>6</v>
      </c>
      <c r="K23" s="7" t="s">
        <v>7</v>
      </c>
      <c r="L23" s="7" t="s">
        <v>8</v>
      </c>
      <c r="M23" s="7" t="s">
        <v>9</v>
      </c>
      <c r="N23" s="7" t="s">
        <v>10</v>
      </c>
    </row>
    <row r="24" spans="2:14" ht="15.85" customHeight="1" x14ac:dyDescent="0.3">
      <c r="D24" s="2"/>
      <c r="E24" s="2"/>
      <c r="F24" s="2"/>
      <c r="G24" s="2"/>
    </row>
    <row r="25" spans="2:14" ht="15.85" customHeight="1" x14ac:dyDescent="0.3">
      <c r="B25" s="8" t="s">
        <v>11</v>
      </c>
      <c r="C25" s="112" t="s">
        <v>153</v>
      </c>
      <c r="D25" s="113"/>
      <c r="E25" s="113"/>
      <c r="F25" s="113"/>
      <c r="G25" s="114"/>
      <c r="H25" s="39"/>
      <c r="I25" s="40">
        <v>0.996</v>
      </c>
      <c r="J25" s="40">
        <v>0.996</v>
      </c>
      <c r="K25" s="40">
        <v>0.996</v>
      </c>
      <c r="L25" s="40">
        <v>0.996</v>
      </c>
      <c r="M25" s="40">
        <v>0.996</v>
      </c>
      <c r="N25" s="40">
        <v>0.996</v>
      </c>
    </row>
    <row r="26" spans="2:14" ht="15.85" customHeight="1" x14ac:dyDescent="0.3">
      <c r="B26" s="8" t="s">
        <v>12</v>
      </c>
      <c r="C26" s="112" t="s">
        <v>154</v>
      </c>
      <c r="D26" s="113"/>
      <c r="E26" s="113"/>
      <c r="F26" s="113"/>
      <c r="G26" s="114"/>
      <c r="H26" s="41"/>
      <c r="I26" s="42">
        <v>1</v>
      </c>
      <c r="J26" s="42">
        <v>1</v>
      </c>
      <c r="K26" s="42">
        <v>1</v>
      </c>
      <c r="L26" s="42">
        <v>1</v>
      </c>
      <c r="M26" s="42">
        <v>1</v>
      </c>
      <c r="N26" s="42">
        <v>1</v>
      </c>
    </row>
    <row r="27" spans="2:14" ht="15.85" customHeight="1" x14ac:dyDescent="0.3">
      <c r="B27" s="8">
        <v>3</v>
      </c>
      <c r="C27" s="112" t="s">
        <v>155</v>
      </c>
      <c r="D27" s="113"/>
      <c r="E27" s="113"/>
      <c r="F27" s="113"/>
      <c r="G27" s="114"/>
      <c r="H27" s="41"/>
      <c r="I27" s="42">
        <v>0.9</v>
      </c>
      <c r="J27" s="42">
        <v>0.95</v>
      </c>
      <c r="K27" s="42">
        <v>0.95</v>
      </c>
      <c r="L27" s="42">
        <v>0.95</v>
      </c>
      <c r="M27" s="42">
        <v>0.95</v>
      </c>
      <c r="N27" s="42">
        <v>0.95</v>
      </c>
    </row>
    <row r="28" spans="2:14" x14ac:dyDescent="0.3">
      <c r="B28" s="3"/>
      <c r="C28" s="5"/>
    </row>
    <row r="29" spans="2:14" x14ac:dyDescent="0.3">
      <c r="D29" s="2"/>
      <c r="E29" s="2"/>
      <c r="F29" s="2"/>
      <c r="I29" s="6" t="s">
        <v>3</v>
      </c>
      <c r="J29" s="6" t="s">
        <v>3</v>
      </c>
      <c r="K29" s="6" t="s">
        <v>3</v>
      </c>
      <c r="L29" s="6" t="s">
        <v>3</v>
      </c>
      <c r="M29" s="6" t="s">
        <v>3</v>
      </c>
      <c r="N29" s="6" t="s">
        <v>3</v>
      </c>
    </row>
    <row r="30" spans="2:14" ht="16.3" thickBot="1" x14ac:dyDescent="0.35">
      <c r="B30" s="4" t="s">
        <v>23</v>
      </c>
      <c r="D30" s="2"/>
      <c r="E30" s="2"/>
      <c r="F30" s="2"/>
      <c r="I30" s="7" t="s">
        <v>5</v>
      </c>
      <c r="J30" s="7" t="s">
        <v>6</v>
      </c>
      <c r="K30" s="7" t="s">
        <v>7</v>
      </c>
      <c r="L30" s="7" t="s">
        <v>8</v>
      </c>
      <c r="M30" s="7" t="s">
        <v>9</v>
      </c>
      <c r="N30" s="7" t="s">
        <v>10</v>
      </c>
    </row>
    <row r="31" spans="2:14" ht="15.85" customHeight="1" x14ac:dyDescent="0.3">
      <c r="D31" s="2"/>
      <c r="E31" s="2"/>
      <c r="F31" s="2"/>
    </row>
    <row r="32" spans="2:14" ht="15.85" customHeight="1" x14ac:dyDescent="0.3">
      <c r="B32" s="8" t="s">
        <v>11</v>
      </c>
      <c r="C32" s="43" t="s">
        <v>156</v>
      </c>
      <c r="D32" s="43"/>
      <c r="E32" s="43"/>
      <c r="F32" s="43"/>
      <c r="G32" s="43"/>
      <c r="H32" s="43"/>
      <c r="I32" s="30">
        <v>1</v>
      </c>
      <c r="J32" s="30">
        <v>1</v>
      </c>
      <c r="K32" s="30">
        <v>1</v>
      </c>
      <c r="L32" s="30">
        <v>1</v>
      </c>
      <c r="M32" s="30">
        <v>1</v>
      </c>
      <c r="N32" s="30">
        <v>1</v>
      </c>
    </row>
    <row r="33" spans="2:14" ht="15.85" customHeight="1" x14ac:dyDescent="0.3">
      <c r="B33" s="8" t="s">
        <v>12</v>
      </c>
      <c r="C33" s="43" t="s">
        <v>157</v>
      </c>
      <c r="D33" s="43"/>
      <c r="E33" s="43"/>
      <c r="F33" s="43"/>
      <c r="G33" s="43"/>
      <c r="H33" s="43"/>
      <c r="I33" s="30">
        <v>0.99</v>
      </c>
      <c r="J33" s="30">
        <v>0.99</v>
      </c>
      <c r="K33" s="30">
        <v>0.99</v>
      </c>
      <c r="L33" s="30">
        <v>0.99</v>
      </c>
      <c r="M33" s="30">
        <v>0.99</v>
      </c>
      <c r="N33" s="30">
        <v>0.99</v>
      </c>
    </row>
    <row r="34" spans="2:14" ht="15.85" customHeight="1" x14ac:dyDescent="0.3">
      <c r="B34" s="8" t="s">
        <v>13</v>
      </c>
      <c r="C34" s="43" t="s">
        <v>158</v>
      </c>
      <c r="D34" s="43"/>
      <c r="E34" s="43"/>
      <c r="F34" s="43"/>
      <c r="G34" s="43"/>
      <c r="H34" s="43"/>
      <c r="I34" s="30">
        <v>1</v>
      </c>
      <c r="J34" s="30">
        <v>1</v>
      </c>
      <c r="K34" s="30">
        <v>1</v>
      </c>
      <c r="L34" s="30">
        <v>1</v>
      </c>
      <c r="M34" s="30">
        <v>1</v>
      </c>
      <c r="N34" s="30">
        <v>1</v>
      </c>
    </row>
    <row r="35" spans="2:14" ht="15.85" customHeight="1" x14ac:dyDescent="0.3">
      <c r="B35" s="8" t="s">
        <v>14</v>
      </c>
      <c r="C35" s="43" t="s">
        <v>159</v>
      </c>
      <c r="D35" s="43"/>
      <c r="E35" s="43"/>
      <c r="F35" s="43"/>
      <c r="G35" s="43"/>
      <c r="H35" s="43"/>
      <c r="I35" s="30">
        <v>1</v>
      </c>
      <c r="J35" s="30">
        <v>1</v>
      </c>
      <c r="K35" s="30">
        <v>1</v>
      </c>
      <c r="L35" s="30">
        <v>1</v>
      </c>
      <c r="M35" s="30">
        <v>1</v>
      </c>
      <c r="N35" s="30">
        <v>1</v>
      </c>
    </row>
    <row r="36" spans="2:14" x14ac:dyDescent="0.3">
      <c r="B36" s="8" t="s">
        <v>16</v>
      </c>
      <c r="C36" s="115"/>
      <c r="D36" s="116"/>
      <c r="E36" s="116"/>
      <c r="F36" s="116"/>
      <c r="G36" s="117"/>
      <c r="H36" s="44"/>
      <c r="I36" s="45"/>
      <c r="J36" s="45"/>
      <c r="K36" s="45"/>
      <c r="L36" s="45"/>
      <c r="M36" s="45"/>
      <c r="N36" s="45"/>
    </row>
    <row r="37" spans="2:14" x14ac:dyDescent="0.3">
      <c r="B37" s="8" t="s">
        <v>17</v>
      </c>
      <c r="C37" s="115"/>
      <c r="D37" s="116"/>
      <c r="E37" s="116"/>
      <c r="F37" s="116"/>
      <c r="G37" s="117"/>
      <c r="H37" s="44"/>
      <c r="I37" s="45"/>
      <c r="J37" s="45"/>
      <c r="K37" s="45"/>
      <c r="L37" s="45"/>
      <c r="M37" s="45"/>
      <c r="N37" s="45"/>
    </row>
    <row r="38" spans="2:14" x14ac:dyDescent="0.3">
      <c r="B38" s="8" t="s">
        <v>18</v>
      </c>
      <c r="C38" s="115"/>
      <c r="D38" s="116"/>
      <c r="E38" s="116"/>
      <c r="F38" s="116"/>
      <c r="G38" s="117"/>
      <c r="H38" s="44"/>
      <c r="I38" s="45"/>
      <c r="J38" s="45"/>
      <c r="K38" s="45"/>
      <c r="L38" s="45"/>
      <c r="M38" s="45"/>
      <c r="N38" s="45"/>
    </row>
    <row r="39" spans="2:14" x14ac:dyDescent="0.3">
      <c r="B39" s="8" t="s">
        <v>19</v>
      </c>
      <c r="C39" s="115"/>
      <c r="D39" s="116"/>
      <c r="E39" s="116"/>
      <c r="F39" s="116"/>
      <c r="G39" s="117"/>
      <c r="H39" s="44"/>
      <c r="I39" s="45"/>
      <c r="J39" s="45"/>
      <c r="K39" s="45"/>
      <c r="L39" s="45"/>
      <c r="M39" s="45"/>
      <c r="N39" s="45"/>
    </row>
    <row r="40" spans="2:14" x14ac:dyDescent="0.3">
      <c r="B40" s="8" t="s">
        <v>20</v>
      </c>
      <c r="C40" s="115"/>
      <c r="D40" s="116"/>
      <c r="E40" s="116"/>
      <c r="F40" s="116"/>
      <c r="G40" s="117"/>
      <c r="H40" s="44"/>
      <c r="I40" s="45"/>
      <c r="J40" s="45"/>
      <c r="K40" s="45"/>
      <c r="L40" s="45"/>
      <c r="M40" s="45"/>
      <c r="N40" s="45"/>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ht="15.85" customHeight="1" x14ac:dyDescent="0.3">
      <c r="B45" s="8" t="s">
        <v>11</v>
      </c>
      <c r="C45" s="112" t="s">
        <v>160</v>
      </c>
      <c r="D45" s="113"/>
      <c r="E45" s="113"/>
      <c r="F45" s="113"/>
      <c r="G45" s="113"/>
      <c r="H45" s="114"/>
      <c r="I45" s="37" t="s">
        <v>161</v>
      </c>
      <c r="J45" s="37" t="s">
        <v>162</v>
      </c>
      <c r="K45" s="37" t="s">
        <v>163</v>
      </c>
      <c r="L45" s="37" t="s">
        <v>164</v>
      </c>
      <c r="M45" s="37" t="s">
        <v>165</v>
      </c>
      <c r="N45" s="37" t="s">
        <v>166</v>
      </c>
    </row>
    <row r="46" spans="2:14" ht="15.85" customHeight="1" x14ac:dyDescent="0.3">
      <c r="B46" s="8" t="s">
        <v>12</v>
      </c>
      <c r="C46" s="109"/>
      <c r="D46" s="109"/>
      <c r="E46" s="109"/>
      <c r="F46" s="109"/>
      <c r="G46" s="109"/>
      <c r="H46" s="109"/>
      <c r="I46" s="9"/>
      <c r="J46" s="9"/>
      <c r="K46" s="9"/>
      <c r="L46" s="9"/>
      <c r="M46" s="9"/>
      <c r="N46" s="9"/>
    </row>
    <row r="47" spans="2:14" ht="15.85" customHeight="1" x14ac:dyDescent="0.3">
      <c r="B47" s="8" t="s">
        <v>13</v>
      </c>
      <c r="C47" s="109"/>
      <c r="D47" s="109"/>
      <c r="E47" s="109"/>
      <c r="F47" s="109"/>
      <c r="G47" s="109"/>
      <c r="H47" s="109"/>
      <c r="I47" s="9"/>
      <c r="J47" s="9"/>
      <c r="K47" s="9"/>
      <c r="L47" s="9"/>
      <c r="M47" s="9"/>
      <c r="N47" s="9"/>
    </row>
    <row r="48" spans="2:14" x14ac:dyDescent="0.3">
      <c r="B48" s="8" t="s">
        <v>14</v>
      </c>
      <c r="C48" s="109"/>
      <c r="D48" s="109"/>
      <c r="E48" s="109"/>
      <c r="F48" s="109"/>
      <c r="G48" s="109"/>
      <c r="H48" s="109"/>
      <c r="I48" s="9"/>
      <c r="J48" s="9"/>
      <c r="K48" s="9"/>
      <c r="L48" s="9"/>
      <c r="M48" s="9"/>
      <c r="N48" s="9"/>
    </row>
    <row r="49" spans="2:14" x14ac:dyDescent="0.3">
      <c r="B49" s="8" t="s">
        <v>15</v>
      </c>
      <c r="C49" s="109"/>
      <c r="D49" s="109"/>
      <c r="E49" s="109"/>
      <c r="F49" s="109"/>
      <c r="G49" s="109"/>
      <c r="H49" s="109"/>
      <c r="I49" s="9"/>
      <c r="J49" s="9"/>
      <c r="K49" s="9"/>
      <c r="L49" s="9"/>
      <c r="M49" s="9"/>
      <c r="N49" s="9"/>
    </row>
    <row r="50" spans="2:14" x14ac:dyDescent="0.3">
      <c r="B50" s="8" t="s">
        <v>16</v>
      </c>
      <c r="C50" s="109"/>
      <c r="D50" s="109"/>
      <c r="E50" s="109"/>
      <c r="F50" s="109"/>
      <c r="G50" s="109"/>
      <c r="H50" s="109"/>
      <c r="I50" s="9"/>
      <c r="J50" s="9"/>
      <c r="K50" s="9"/>
      <c r="L50" s="9"/>
      <c r="M50" s="9"/>
      <c r="N50" s="9"/>
    </row>
    <row r="51" spans="2:14" x14ac:dyDescent="0.3">
      <c r="B51" s="8" t="s">
        <v>17</v>
      </c>
      <c r="C51" s="109"/>
      <c r="D51" s="109"/>
      <c r="E51" s="109"/>
      <c r="F51" s="109"/>
      <c r="G51" s="109"/>
      <c r="H51" s="109"/>
      <c r="I51" s="9"/>
      <c r="J51" s="9"/>
      <c r="K51" s="9"/>
      <c r="L51" s="9"/>
      <c r="M51" s="9"/>
      <c r="N51" s="9"/>
    </row>
    <row r="52" spans="2:14" x14ac:dyDescent="0.3">
      <c r="B52" s="8" t="s">
        <v>18</v>
      </c>
      <c r="C52" s="109"/>
      <c r="D52" s="109"/>
      <c r="E52" s="109"/>
      <c r="F52" s="109"/>
      <c r="G52" s="109"/>
      <c r="H52" s="109"/>
      <c r="I52" s="9"/>
      <c r="J52" s="9"/>
      <c r="K52" s="9"/>
      <c r="L52" s="9"/>
      <c r="M52" s="9"/>
      <c r="N52" s="9"/>
    </row>
    <row r="53" spans="2:14" x14ac:dyDescent="0.3">
      <c r="B53" s="8" t="s">
        <v>19</v>
      </c>
      <c r="C53" s="109"/>
      <c r="D53" s="109"/>
      <c r="E53" s="109"/>
      <c r="F53" s="109"/>
      <c r="G53" s="109"/>
      <c r="H53" s="109"/>
      <c r="I53" s="9"/>
      <c r="J53" s="9"/>
      <c r="K53" s="9"/>
      <c r="L53" s="9"/>
      <c r="M53" s="9"/>
      <c r="N53" s="9"/>
    </row>
    <row r="54" spans="2:14" x14ac:dyDescent="0.3">
      <c r="B54" s="8" t="s">
        <v>20</v>
      </c>
      <c r="C54" s="109"/>
      <c r="D54" s="109"/>
      <c r="E54" s="109"/>
      <c r="F54" s="109"/>
      <c r="G54" s="109"/>
      <c r="H54" s="109"/>
      <c r="I54" s="9"/>
      <c r="J54" s="9"/>
      <c r="K54" s="9"/>
      <c r="L54" s="9"/>
      <c r="M54" s="9"/>
      <c r="N54" s="9"/>
    </row>
  </sheetData>
  <mergeCells count="26">
    <mergeCell ref="C53:H53"/>
    <mergeCell ref="C54:H54"/>
    <mergeCell ref="C47:H47"/>
    <mergeCell ref="C48:H48"/>
    <mergeCell ref="C49:H49"/>
    <mergeCell ref="C50:H50"/>
    <mergeCell ref="C51:H51"/>
    <mergeCell ref="C52:H52"/>
    <mergeCell ref="C46:H46"/>
    <mergeCell ref="C19:H19"/>
    <mergeCell ref="C20:H20"/>
    <mergeCell ref="C25:G25"/>
    <mergeCell ref="C26:G26"/>
    <mergeCell ref="C27:G27"/>
    <mergeCell ref="C36:G36"/>
    <mergeCell ref="C37:G37"/>
    <mergeCell ref="C38:G38"/>
    <mergeCell ref="C39:G39"/>
    <mergeCell ref="C40:G40"/>
    <mergeCell ref="C45:H45"/>
    <mergeCell ref="C18:H18"/>
    <mergeCell ref="B1:N1"/>
    <mergeCell ref="B2:N2"/>
    <mergeCell ref="B3:N3"/>
    <mergeCell ref="B10:N12"/>
    <mergeCell ref="C17:H17"/>
  </mergeCells>
  <pageMargins left="0.7" right="0.7" top="0.75" bottom="0.75" header="0.3" footer="0.3"/>
  <pageSetup scale="71" fitToHeight="0" orientation="landscape" horizontalDpi="4294967295" verticalDpi="4294967295" r:id="rId1"/>
  <rowBreaks count="1" manualBreakCount="1">
    <brk id="40"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3C8B7D-CE0B-4CF1-84D8-2B1383DFE81A}">
  <sheetPr>
    <pageSetUpPr fitToPage="1"/>
  </sheetPr>
  <dimension ref="A1:N54"/>
  <sheetViews>
    <sheetView zoomScaleNormal="100" workbookViewId="0">
      <selection activeCell="C45" sqref="C45:H45"/>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10" t="s">
        <v>0</v>
      </c>
      <c r="C1" s="110"/>
      <c r="D1" s="110"/>
      <c r="E1" s="110"/>
      <c r="F1" s="110"/>
      <c r="G1" s="110"/>
      <c r="H1" s="110"/>
      <c r="I1" s="110"/>
      <c r="J1" s="110"/>
      <c r="K1" s="110"/>
      <c r="L1" s="110"/>
      <c r="M1" s="110"/>
      <c r="N1" s="110"/>
    </row>
    <row r="2" spans="2:14" x14ac:dyDescent="0.3">
      <c r="B2" s="110" t="s">
        <v>1</v>
      </c>
      <c r="C2" s="110"/>
      <c r="D2" s="110"/>
      <c r="E2" s="110"/>
      <c r="F2" s="110"/>
      <c r="G2" s="110"/>
      <c r="H2" s="110"/>
      <c r="I2" s="110"/>
      <c r="J2" s="110"/>
      <c r="K2" s="110"/>
      <c r="L2" s="110"/>
      <c r="M2" s="110"/>
      <c r="N2" s="110"/>
    </row>
    <row r="3" spans="2:14" x14ac:dyDescent="0.3">
      <c r="B3" s="110" t="s">
        <v>24</v>
      </c>
      <c r="C3" s="110"/>
      <c r="D3" s="110"/>
      <c r="E3" s="110"/>
      <c r="F3" s="110"/>
      <c r="G3" s="110"/>
      <c r="H3" s="110"/>
      <c r="I3" s="110"/>
      <c r="J3" s="110"/>
      <c r="K3" s="110"/>
      <c r="L3" s="110"/>
      <c r="M3" s="110"/>
      <c r="N3" s="110"/>
    </row>
    <row r="4" spans="2:14" x14ac:dyDescent="0.3">
      <c r="B4" s="3" t="s">
        <v>167</v>
      </c>
      <c r="C4" s="34"/>
      <c r="D4" s="34"/>
      <c r="E4" s="34"/>
      <c r="F4" s="34"/>
      <c r="G4" s="34"/>
      <c r="H4" s="34"/>
      <c r="I4" s="34"/>
      <c r="J4" s="34"/>
      <c r="K4" s="34"/>
      <c r="L4" s="34"/>
      <c r="M4" s="34"/>
      <c r="N4" s="34"/>
    </row>
    <row r="5" spans="2:14" x14ac:dyDescent="0.3">
      <c r="B5" s="3" t="s">
        <v>168</v>
      </c>
      <c r="C5" s="34"/>
      <c r="D5" s="34"/>
      <c r="E5" s="34"/>
      <c r="F5" s="34"/>
      <c r="G5" s="34"/>
      <c r="H5" s="34"/>
      <c r="I5" s="34"/>
      <c r="J5" s="34"/>
      <c r="K5" s="34"/>
      <c r="L5" s="34"/>
      <c r="M5" s="34"/>
      <c r="N5" s="34"/>
    </row>
    <row r="6" spans="2:14" x14ac:dyDescent="0.3">
      <c r="B6" s="3" t="s">
        <v>85</v>
      </c>
      <c r="C6" s="34"/>
      <c r="D6" s="34"/>
      <c r="E6" s="34"/>
      <c r="F6" s="34"/>
      <c r="G6" s="34"/>
      <c r="H6" s="34"/>
      <c r="I6" s="34"/>
      <c r="J6" s="34"/>
      <c r="K6" s="34"/>
      <c r="L6" s="34"/>
      <c r="M6" s="34"/>
      <c r="N6" s="34"/>
    </row>
    <row r="7" spans="2:14" x14ac:dyDescent="0.3">
      <c r="B7" s="3" t="s">
        <v>169</v>
      </c>
      <c r="C7" s="34"/>
      <c r="D7" s="34"/>
      <c r="E7" s="34"/>
      <c r="F7" s="34"/>
      <c r="G7" s="34"/>
      <c r="H7" s="34"/>
      <c r="I7" s="34"/>
      <c r="J7" s="34"/>
      <c r="K7" s="34"/>
      <c r="L7" s="34"/>
      <c r="M7" s="34"/>
      <c r="N7" s="34"/>
    </row>
    <row r="8" spans="2:14" x14ac:dyDescent="0.3">
      <c r="B8" s="3"/>
      <c r="C8" s="3"/>
      <c r="D8" s="3"/>
      <c r="E8" s="3"/>
      <c r="F8" s="3"/>
      <c r="G8" s="3"/>
      <c r="H8" s="3"/>
      <c r="I8" s="3"/>
      <c r="J8" s="3"/>
      <c r="K8" s="3"/>
      <c r="L8" s="3"/>
      <c r="M8" s="3"/>
      <c r="N8" s="3"/>
    </row>
    <row r="9" spans="2:14" x14ac:dyDescent="0.3">
      <c r="B9" s="46" t="s">
        <v>2</v>
      </c>
      <c r="C9" s="3"/>
      <c r="D9" s="3"/>
      <c r="E9" s="3"/>
      <c r="F9" s="3"/>
      <c r="G9" s="3"/>
      <c r="H9" s="3"/>
      <c r="I9" s="3"/>
      <c r="J9" s="3"/>
      <c r="K9" s="3"/>
      <c r="L9" s="3"/>
      <c r="M9" s="3"/>
      <c r="N9" s="3"/>
    </row>
    <row r="10" spans="2:14" ht="15.85" customHeight="1" x14ac:dyDescent="0.3">
      <c r="B10" s="111" t="s">
        <v>170</v>
      </c>
      <c r="C10" s="111"/>
      <c r="D10" s="111"/>
      <c r="E10" s="111"/>
      <c r="F10" s="111"/>
      <c r="G10" s="111"/>
      <c r="H10" s="111"/>
      <c r="I10" s="111"/>
      <c r="J10" s="111"/>
      <c r="K10" s="111"/>
      <c r="L10" s="111"/>
      <c r="M10" s="111"/>
      <c r="N10" s="111"/>
    </row>
    <row r="11" spans="2:14" x14ac:dyDescent="0.3">
      <c r="B11" s="111"/>
      <c r="C11" s="111"/>
      <c r="D11" s="111"/>
      <c r="E11" s="111"/>
      <c r="F11" s="111"/>
      <c r="G11" s="111"/>
      <c r="H11" s="111"/>
      <c r="I11" s="111"/>
      <c r="J11" s="111"/>
      <c r="K11" s="111"/>
      <c r="L11" s="111"/>
      <c r="M11" s="111"/>
      <c r="N11" s="111"/>
    </row>
    <row r="12" spans="2:14" x14ac:dyDescent="0.3">
      <c r="B12" s="111"/>
      <c r="C12" s="111"/>
      <c r="D12" s="111"/>
      <c r="E12" s="111"/>
      <c r="F12" s="111"/>
      <c r="G12" s="111"/>
      <c r="H12" s="111"/>
      <c r="I12" s="111"/>
      <c r="J12" s="111"/>
      <c r="K12" s="111"/>
      <c r="L12" s="111"/>
      <c r="M12" s="111"/>
      <c r="N12" s="111"/>
    </row>
    <row r="13" spans="2:14" x14ac:dyDescent="0.3">
      <c r="B13" s="3"/>
      <c r="C13" s="3"/>
      <c r="D13" s="3"/>
      <c r="E13" s="3"/>
      <c r="F13" s="3"/>
      <c r="G13" s="3"/>
      <c r="H13" s="3"/>
      <c r="I13" s="3"/>
      <c r="J13" s="3"/>
      <c r="K13" s="3"/>
      <c r="L13" s="3"/>
      <c r="M13" s="3"/>
      <c r="N13" s="3"/>
    </row>
    <row r="14" spans="2:14" x14ac:dyDescent="0.3">
      <c r="B14" s="34"/>
      <c r="C14" s="34"/>
      <c r="D14" s="34"/>
      <c r="E14" s="34"/>
      <c r="F14" s="34"/>
      <c r="G14" s="34"/>
      <c r="H14" s="34"/>
      <c r="I14" s="47" t="s">
        <v>3</v>
      </c>
      <c r="J14" s="47" t="s">
        <v>3</v>
      </c>
      <c r="K14" s="47" t="s">
        <v>3</v>
      </c>
      <c r="L14" s="47" t="s">
        <v>3</v>
      </c>
      <c r="M14" s="47" t="s">
        <v>3</v>
      </c>
      <c r="N14" s="47" t="s">
        <v>3</v>
      </c>
    </row>
    <row r="15" spans="2:14" ht="16.3" thickBot="1" x14ac:dyDescent="0.35">
      <c r="B15" s="46" t="s">
        <v>4</v>
      </c>
      <c r="C15" s="34"/>
      <c r="D15" s="34"/>
      <c r="E15" s="34"/>
      <c r="F15" s="34"/>
      <c r="G15" s="34"/>
      <c r="H15" s="34"/>
      <c r="I15" s="48" t="s">
        <v>5</v>
      </c>
      <c r="J15" s="48" t="s">
        <v>6</v>
      </c>
      <c r="K15" s="48" t="s">
        <v>7</v>
      </c>
      <c r="L15" s="48" t="s">
        <v>8</v>
      </c>
      <c r="M15" s="48" t="s">
        <v>9</v>
      </c>
      <c r="N15" s="48" t="s">
        <v>10</v>
      </c>
    </row>
    <row r="16" spans="2:14" x14ac:dyDescent="0.3">
      <c r="B16" s="3"/>
      <c r="C16" s="3"/>
      <c r="D16" s="3"/>
      <c r="E16" s="3"/>
      <c r="F16" s="3"/>
      <c r="G16" s="3"/>
      <c r="H16" s="3"/>
      <c r="I16" s="3"/>
      <c r="J16" s="3"/>
      <c r="K16" s="3"/>
      <c r="L16" s="3"/>
      <c r="M16" s="3"/>
      <c r="N16" s="3"/>
    </row>
    <row r="17" spans="2:14" ht="15.85" customHeight="1" x14ac:dyDescent="0.3">
      <c r="B17" s="8" t="s">
        <v>11</v>
      </c>
      <c r="C17" s="112" t="s">
        <v>171</v>
      </c>
      <c r="D17" s="113"/>
      <c r="E17" s="113"/>
      <c r="F17" s="113"/>
      <c r="G17" s="113"/>
      <c r="H17" s="114"/>
      <c r="I17" s="49">
        <v>11</v>
      </c>
      <c r="J17" s="49">
        <v>11</v>
      </c>
      <c r="K17" s="49">
        <v>12</v>
      </c>
      <c r="L17" s="49">
        <v>12</v>
      </c>
      <c r="M17" s="49">
        <v>12</v>
      </c>
      <c r="N17" s="49">
        <v>12</v>
      </c>
    </row>
    <row r="18" spans="2:14" ht="15.85" customHeight="1" x14ac:dyDescent="0.3">
      <c r="B18" s="8" t="s">
        <v>12</v>
      </c>
      <c r="C18" s="109" t="s">
        <v>172</v>
      </c>
      <c r="D18" s="109"/>
      <c r="E18" s="109"/>
      <c r="F18" s="109"/>
      <c r="G18" s="109"/>
      <c r="H18" s="109"/>
      <c r="I18" s="49">
        <v>500</v>
      </c>
      <c r="J18" s="49">
        <v>500</v>
      </c>
      <c r="K18" s="49">
        <v>600</v>
      </c>
      <c r="L18" s="49">
        <v>600</v>
      </c>
      <c r="M18" s="49">
        <v>600</v>
      </c>
      <c r="N18" s="49">
        <v>600</v>
      </c>
    </row>
    <row r="19" spans="2:14" ht="15.85" customHeight="1" x14ac:dyDescent="0.3">
      <c r="B19" s="8" t="s">
        <v>13</v>
      </c>
      <c r="C19" s="109" t="s">
        <v>173</v>
      </c>
      <c r="D19" s="109"/>
      <c r="E19" s="109"/>
      <c r="F19" s="109"/>
      <c r="G19" s="109"/>
      <c r="H19" s="109"/>
      <c r="I19" s="49">
        <v>500</v>
      </c>
      <c r="J19" s="49">
        <v>500</v>
      </c>
      <c r="K19" s="49">
        <v>600</v>
      </c>
      <c r="L19" s="49">
        <v>600</v>
      </c>
      <c r="M19" s="49">
        <v>600</v>
      </c>
      <c r="N19" s="49">
        <v>600</v>
      </c>
    </row>
    <row r="20" spans="2:14" ht="15.85" customHeight="1" x14ac:dyDescent="0.3">
      <c r="B20" s="8"/>
      <c r="C20" s="10"/>
      <c r="D20" s="10"/>
      <c r="E20" s="10"/>
      <c r="F20" s="10"/>
      <c r="G20" s="10"/>
      <c r="H20" s="11"/>
      <c r="I20" s="50"/>
      <c r="J20" s="50"/>
      <c r="K20" s="50"/>
      <c r="L20" s="50"/>
      <c r="M20" s="50"/>
      <c r="N20" s="50"/>
    </row>
    <row r="21" spans="2:14" ht="15.85" customHeight="1" x14ac:dyDescent="0.3">
      <c r="B21" s="3"/>
      <c r="C21" s="3"/>
      <c r="D21" s="3"/>
      <c r="E21" s="3"/>
      <c r="F21" s="3"/>
      <c r="G21" s="3"/>
      <c r="H21" s="47" t="s">
        <v>3</v>
      </c>
      <c r="I21" s="47" t="s">
        <v>3</v>
      </c>
      <c r="J21" s="47" t="s">
        <v>3</v>
      </c>
      <c r="K21" s="47" t="s">
        <v>3</v>
      </c>
      <c r="L21" s="47" t="s">
        <v>3</v>
      </c>
      <c r="M21" s="47" t="s">
        <v>3</v>
      </c>
      <c r="N21" s="47" t="s">
        <v>3</v>
      </c>
    </row>
    <row r="22" spans="2:14" ht="15.85" customHeight="1" thickBot="1" x14ac:dyDescent="0.35">
      <c r="B22" s="46" t="s">
        <v>21</v>
      </c>
      <c r="C22" s="3"/>
      <c r="D22" s="3"/>
      <c r="E22" s="3"/>
      <c r="F22" s="3"/>
      <c r="G22" s="3"/>
      <c r="H22" s="48" t="s">
        <v>22</v>
      </c>
      <c r="I22" s="48" t="s">
        <v>5</v>
      </c>
      <c r="J22" s="48" t="s">
        <v>6</v>
      </c>
      <c r="K22" s="48" t="s">
        <v>7</v>
      </c>
      <c r="L22" s="48" t="s">
        <v>8</v>
      </c>
      <c r="M22" s="48" t="s">
        <v>9</v>
      </c>
      <c r="N22" s="48" t="s">
        <v>10</v>
      </c>
    </row>
    <row r="23" spans="2:14" ht="15.85" customHeight="1" x14ac:dyDescent="0.3">
      <c r="B23" s="3"/>
      <c r="C23" s="3"/>
      <c r="D23" s="3"/>
      <c r="E23" s="3"/>
      <c r="F23" s="3"/>
      <c r="G23" s="3"/>
      <c r="H23" s="3"/>
      <c r="I23" s="3"/>
      <c r="J23" s="3"/>
      <c r="K23" s="3"/>
      <c r="L23" s="3"/>
      <c r="M23" s="3"/>
      <c r="N23" s="3"/>
    </row>
    <row r="24" spans="2:14" ht="15.85" customHeight="1" x14ac:dyDescent="0.3">
      <c r="B24" s="8" t="s">
        <v>11</v>
      </c>
      <c r="C24" s="112" t="s">
        <v>174</v>
      </c>
      <c r="D24" s="113"/>
      <c r="E24" s="113"/>
      <c r="F24" s="113"/>
      <c r="G24" s="114"/>
      <c r="H24" s="51">
        <v>16500</v>
      </c>
      <c r="I24" s="51">
        <v>17500</v>
      </c>
      <c r="J24" s="51">
        <v>17500</v>
      </c>
      <c r="K24" s="51">
        <v>17500</v>
      </c>
      <c r="L24" s="51">
        <v>17500</v>
      </c>
      <c r="M24" s="51">
        <v>17500</v>
      </c>
      <c r="N24" s="51">
        <v>17500</v>
      </c>
    </row>
    <row r="25" spans="2:14" ht="15.85" customHeight="1" x14ac:dyDescent="0.3">
      <c r="B25" s="8">
        <v>2</v>
      </c>
      <c r="C25" s="112" t="s">
        <v>175</v>
      </c>
      <c r="D25" s="113"/>
      <c r="E25" s="113"/>
      <c r="F25" s="113"/>
      <c r="G25" s="114"/>
      <c r="H25" s="51">
        <v>1000</v>
      </c>
      <c r="I25" s="51">
        <v>1000</v>
      </c>
      <c r="J25" s="51">
        <v>1000</v>
      </c>
      <c r="K25" s="51">
        <v>1000</v>
      </c>
      <c r="L25" s="51">
        <v>1000</v>
      </c>
      <c r="M25" s="51">
        <v>1000</v>
      </c>
      <c r="N25" s="51">
        <v>1000</v>
      </c>
    </row>
    <row r="26" spans="2:14" ht="15.85" customHeight="1" x14ac:dyDescent="0.3">
      <c r="B26" s="8">
        <v>3</v>
      </c>
      <c r="C26" s="112" t="s">
        <v>176</v>
      </c>
      <c r="D26" s="113"/>
      <c r="E26" s="113"/>
      <c r="F26" s="113"/>
      <c r="G26" s="114"/>
      <c r="H26" s="52" t="s">
        <v>177</v>
      </c>
      <c r="I26" s="53">
        <v>500</v>
      </c>
      <c r="J26" s="53">
        <v>500</v>
      </c>
      <c r="K26" s="53">
        <v>600</v>
      </c>
      <c r="L26" s="53">
        <v>600</v>
      </c>
      <c r="M26" s="53">
        <v>600</v>
      </c>
      <c r="N26" s="53">
        <v>600</v>
      </c>
    </row>
    <row r="27" spans="2:14" ht="15.85" customHeight="1" x14ac:dyDescent="0.3">
      <c r="B27" s="3"/>
      <c r="C27" s="3"/>
      <c r="D27" s="3"/>
      <c r="E27" s="3"/>
      <c r="F27" s="3"/>
      <c r="G27" s="3"/>
      <c r="H27" s="3"/>
      <c r="I27" s="3"/>
      <c r="J27" s="3"/>
      <c r="K27" s="3"/>
      <c r="L27" s="3"/>
      <c r="M27" s="3"/>
      <c r="N27" s="3"/>
    </row>
    <row r="28" spans="2:14" x14ac:dyDescent="0.3">
      <c r="B28" s="3"/>
      <c r="C28" s="3"/>
      <c r="D28" s="3"/>
      <c r="E28" s="3"/>
      <c r="F28" s="3"/>
      <c r="G28" s="3"/>
      <c r="H28" s="3"/>
      <c r="I28" s="47" t="s">
        <v>3</v>
      </c>
      <c r="J28" s="47" t="s">
        <v>3</v>
      </c>
      <c r="K28" s="47" t="s">
        <v>3</v>
      </c>
      <c r="L28" s="47" t="s">
        <v>3</v>
      </c>
      <c r="M28" s="47" t="s">
        <v>3</v>
      </c>
      <c r="N28" s="47" t="s">
        <v>3</v>
      </c>
    </row>
    <row r="29" spans="2:14" ht="16.3" thickBot="1" x14ac:dyDescent="0.35">
      <c r="B29" s="46" t="s">
        <v>23</v>
      </c>
      <c r="C29" s="3"/>
      <c r="D29" s="3"/>
      <c r="E29" s="3"/>
      <c r="F29" s="3"/>
      <c r="G29" s="3"/>
      <c r="H29" s="3"/>
      <c r="I29" s="48" t="s">
        <v>5</v>
      </c>
      <c r="J29" s="48" t="s">
        <v>6</v>
      </c>
      <c r="K29" s="48" t="s">
        <v>7</v>
      </c>
      <c r="L29" s="48" t="s">
        <v>8</v>
      </c>
      <c r="M29" s="48" t="s">
        <v>9</v>
      </c>
      <c r="N29" s="48" t="s">
        <v>10</v>
      </c>
    </row>
    <row r="30" spans="2:14" x14ac:dyDescent="0.3">
      <c r="B30" s="3"/>
      <c r="C30" s="3"/>
      <c r="D30" s="3"/>
      <c r="E30" s="3"/>
      <c r="F30" s="3"/>
      <c r="G30" s="3"/>
      <c r="H30" s="3"/>
      <c r="I30" s="3"/>
      <c r="J30" s="3"/>
      <c r="K30" s="3"/>
      <c r="L30" s="3"/>
      <c r="M30" s="3"/>
      <c r="N30" s="3"/>
    </row>
    <row r="31" spans="2:14" ht="15.85" customHeight="1" x14ac:dyDescent="0.3">
      <c r="B31" s="8" t="s">
        <v>11</v>
      </c>
      <c r="C31" s="109" t="s">
        <v>178</v>
      </c>
      <c r="D31" s="109"/>
      <c r="E31" s="109"/>
      <c r="F31" s="109"/>
      <c r="G31" s="109"/>
      <c r="H31" s="109"/>
      <c r="I31" s="53">
        <v>2000</v>
      </c>
      <c r="J31" s="53">
        <v>2000</v>
      </c>
      <c r="K31" s="53">
        <v>2400</v>
      </c>
      <c r="L31" s="53">
        <v>2400</v>
      </c>
      <c r="M31" s="53">
        <v>2400</v>
      </c>
      <c r="N31" s="53">
        <v>2400</v>
      </c>
    </row>
    <row r="32" spans="2:14" ht="15.85" customHeight="1" x14ac:dyDescent="0.3">
      <c r="B32" s="8" t="s">
        <v>12</v>
      </c>
      <c r="C32" s="109" t="s">
        <v>179</v>
      </c>
      <c r="D32" s="109"/>
      <c r="E32" s="109"/>
      <c r="F32" s="109"/>
      <c r="G32" s="109"/>
      <c r="H32" s="109"/>
      <c r="I32" s="53">
        <v>500</v>
      </c>
      <c r="J32" s="53">
        <v>500</v>
      </c>
      <c r="K32" s="53">
        <v>600</v>
      </c>
      <c r="L32" s="53">
        <v>600</v>
      </c>
      <c r="M32" s="53">
        <v>600</v>
      </c>
      <c r="N32" s="53">
        <v>600</v>
      </c>
    </row>
    <row r="33" spans="2:14" ht="29.3" customHeight="1" x14ac:dyDescent="0.3">
      <c r="B33" s="8" t="s">
        <v>13</v>
      </c>
      <c r="C33" s="109" t="s">
        <v>180</v>
      </c>
      <c r="D33" s="109"/>
      <c r="E33" s="109"/>
      <c r="F33" s="109"/>
      <c r="G33" s="109"/>
      <c r="H33" s="109"/>
      <c r="I33" s="54">
        <v>1</v>
      </c>
      <c r="J33" s="54">
        <v>1</v>
      </c>
      <c r="K33" s="54">
        <v>1</v>
      </c>
      <c r="L33" s="54">
        <v>1</v>
      </c>
      <c r="M33" s="54">
        <v>1</v>
      </c>
      <c r="N33" s="54">
        <v>1</v>
      </c>
    </row>
    <row r="34" spans="2:14" ht="15.85" customHeight="1" x14ac:dyDescent="0.3">
      <c r="B34" s="8" t="s">
        <v>13</v>
      </c>
      <c r="C34" s="109" t="s">
        <v>158</v>
      </c>
      <c r="D34" s="109"/>
      <c r="E34" s="109"/>
      <c r="F34" s="109"/>
      <c r="G34" s="109"/>
      <c r="H34" s="109"/>
      <c r="I34" s="30">
        <v>1</v>
      </c>
      <c r="J34" s="30">
        <v>1</v>
      </c>
      <c r="K34" s="30">
        <v>1</v>
      </c>
      <c r="L34" s="30">
        <v>1</v>
      </c>
      <c r="M34" s="30">
        <v>1</v>
      </c>
      <c r="N34" s="30">
        <v>1</v>
      </c>
    </row>
    <row r="35" spans="2:14" ht="37.6" customHeight="1" x14ac:dyDescent="0.3">
      <c r="B35" s="8" t="s">
        <v>14</v>
      </c>
      <c r="C35" s="109" t="s">
        <v>159</v>
      </c>
      <c r="D35" s="109"/>
      <c r="E35" s="109"/>
      <c r="F35" s="109"/>
      <c r="G35" s="109"/>
      <c r="H35" s="109"/>
      <c r="I35" s="30">
        <v>1</v>
      </c>
      <c r="J35" s="30">
        <v>1</v>
      </c>
      <c r="K35" s="30">
        <v>1</v>
      </c>
      <c r="L35" s="30">
        <v>1</v>
      </c>
      <c r="M35" s="30">
        <v>1</v>
      </c>
      <c r="N35" s="30">
        <v>1</v>
      </c>
    </row>
    <row r="36" spans="2:14" x14ac:dyDescent="0.3">
      <c r="B36" s="8" t="s">
        <v>16</v>
      </c>
      <c r="C36" s="115"/>
      <c r="D36" s="116"/>
      <c r="E36" s="116"/>
      <c r="F36" s="116"/>
      <c r="G36" s="117"/>
      <c r="H36" s="44"/>
      <c r="I36" s="45"/>
      <c r="J36" s="45"/>
      <c r="K36" s="45"/>
      <c r="L36" s="45"/>
      <c r="M36" s="45"/>
      <c r="N36" s="45"/>
    </row>
    <row r="37" spans="2:14" x14ac:dyDescent="0.3">
      <c r="B37" s="8" t="s">
        <v>17</v>
      </c>
      <c r="C37" s="115"/>
      <c r="D37" s="116"/>
      <c r="E37" s="116"/>
      <c r="F37" s="116"/>
      <c r="G37" s="117"/>
      <c r="H37" s="44"/>
      <c r="I37" s="45"/>
      <c r="J37" s="45"/>
      <c r="K37" s="45"/>
      <c r="L37" s="45"/>
      <c r="M37" s="45"/>
      <c r="N37" s="45"/>
    </row>
    <row r="38" spans="2:14" x14ac:dyDescent="0.3">
      <c r="B38" s="8" t="s">
        <v>18</v>
      </c>
      <c r="C38" s="115"/>
      <c r="D38" s="116"/>
      <c r="E38" s="116"/>
      <c r="F38" s="116"/>
      <c r="G38" s="117"/>
      <c r="H38" s="44"/>
      <c r="I38" s="45"/>
      <c r="J38" s="45"/>
      <c r="K38" s="45"/>
      <c r="L38" s="45"/>
      <c r="M38" s="45"/>
      <c r="N38" s="45"/>
    </row>
    <row r="39" spans="2:14" x14ac:dyDescent="0.3">
      <c r="B39" s="8" t="s">
        <v>19</v>
      </c>
      <c r="C39" s="115"/>
      <c r="D39" s="116"/>
      <c r="E39" s="116"/>
      <c r="F39" s="116"/>
      <c r="G39" s="117"/>
      <c r="H39" s="44"/>
      <c r="I39" s="45"/>
      <c r="J39" s="45"/>
      <c r="K39" s="45"/>
      <c r="L39" s="45"/>
      <c r="M39" s="45"/>
      <c r="N39" s="45"/>
    </row>
    <row r="40" spans="2:14" x14ac:dyDescent="0.3">
      <c r="B40" s="8" t="s">
        <v>20</v>
      </c>
      <c r="C40" s="115"/>
      <c r="D40" s="116"/>
      <c r="E40" s="116"/>
      <c r="F40" s="116"/>
      <c r="G40" s="117"/>
      <c r="H40" s="44"/>
      <c r="I40" s="45"/>
      <c r="J40" s="45"/>
      <c r="K40" s="45"/>
      <c r="L40" s="45"/>
      <c r="M40" s="45"/>
      <c r="N40" s="45"/>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ht="15.85" customHeight="1" x14ac:dyDescent="0.3">
      <c r="B45" s="8" t="s">
        <v>11</v>
      </c>
      <c r="C45" s="112" t="s">
        <v>160</v>
      </c>
      <c r="D45" s="113"/>
      <c r="E45" s="113"/>
      <c r="F45" s="113"/>
      <c r="G45" s="113"/>
      <c r="H45" s="114"/>
      <c r="I45" s="37" t="s">
        <v>161</v>
      </c>
      <c r="J45" s="37" t="s">
        <v>162</v>
      </c>
      <c r="K45" s="37" t="s">
        <v>163</v>
      </c>
      <c r="L45" s="37" t="s">
        <v>164</v>
      </c>
      <c r="M45" s="37" t="s">
        <v>165</v>
      </c>
      <c r="N45" s="37" t="s">
        <v>166</v>
      </c>
    </row>
    <row r="46" spans="2:14" ht="15.85" customHeight="1" x14ac:dyDescent="0.3">
      <c r="B46" s="8" t="s">
        <v>12</v>
      </c>
      <c r="C46" s="109"/>
      <c r="D46" s="109"/>
      <c r="E46" s="109"/>
      <c r="F46" s="109"/>
      <c r="G46" s="109"/>
      <c r="H46" s="109"/>
      <c r="I46" s="9"/>
      <c r="J46" s="9"/>
      <c r="K46" s="9"/>
      <c r="L46" s="9"/>
      <c r="M46" s="9"/>
      <c r="N46" s="9"/>
    </row>
    <row r="47" spans="2:14" ht="15.85" customHeight="1" x14ac:dyDescent="0.3">
      <c r="B47" s="8" t="s">
        <v>13</v>
      </c>
      <c r="C47" s="109"/>
      <c r="D47" s="109"/>
      <c r="E47" s="109"/>
      <c r="F47" s="109"/>
      <c r="G47" s="109"/>
      <c r="H47" s="109"/>
      <c r="I47" s="9"/>
      <c r="J47" s="9"/>
      <c r="K47" s="9"/>
      <c r="L47" s="9"/>
      <c r="M47" s="9"/>
      <c r="N47" s="9"/>
    </row>
    <row r="48" spans="2:14" x14ac:dyDescent="0.3">
      <c r="B48" s="8" t="s">
        <v>14</v>
      </c>
      <c r="C48" s="109"/>
      <c r="D48" s="109"/>
      <c r="E48" s="109"/>
      <c r="F48" s="109"/>
      <c r="G48" s="109"/>
      <c r="H48" s="109"/>
      <c r="I48" s="9"/>
      <c r="J48" s="9"/>
      <c r="K48" s="9"/>
      <c r="L48" s="9"/>
      <c r="M48" s="9"/>
      <c r="N48" s="9"/>
    </row>
    <row r="49" spans="2:14" x14ac:dyDescent="0.3">
      <c r="B49" s="8" t="s">
        <v>15</v>
      </c>
      <c r="C49" s="109"/>
      <c r="D49" s="109"/>
      <c r="E49" s="109"/>
      <c r="F49" s="109"/>
      <c r="G49" s="109"/>
      <c r="H49" s="109"/>
      <c r="I49" s="9"/>
      <c r="J49" s="9"/>
      <c r="K49" s="9"/>
      <c r="L49" s="9"/>
      <c r="M49" s="9"/>
      <c r="N49" s="9"/>
    </row>
    <row r="50" spans="2:14" x14ac:dyDescent="0.3">
      <c r="B50" s="8" t="s">
        <v>16</v>
      </c>
      <c r="C50" s="109"/>
      <c r="D50" s="109"/>
      <c r="E50" s="109"/>
      <c r="F50" s="109"/>
      <c r="G50" s="109"/>
      <c r="H50" s="109"/>
      <c r="I50" s="9"/>
      <c r="J50" s="9"/>
      <c r="K50" s="9"/>
      <c r="L50" s="9"/>
      <c r="M50" s="9"/>
      <c r="N50" s="9"/>
    </row>
    <row r="51" spans="2:14" x14ac:dyDescent="0.3">
      <c r="B51" s="8" t="s">
        <v>17</v>
      </c>
      <c r="C51" s="109"/>
      <c r="D51" s="109"/>
      <c r="E51" s="109"/>
      <c r="F51" s="109"/>
      <c r="G51" s="109"/>
      <c r="H51" s="109"/>
      <c r="I51" s="9"/>
      <c r="J51" s="9"/>
      <c r="K51" s="9"/>
      <c r="L51" s="9"/>
      <c r="M51" s="9"/>
      <c r="N51" s="9"/>
    </row>
    <row r="52" spans="2:14" x14ac:dyDescent="0.3">
      <c r="B52" s="8" t="s">
        <v>18</v>
      </c>
      <c r="C52" s="109"/>
      <c r="D52" s="109"/>
      <c r="E52" s="109"/>
      <c r="F52" s="109"/>
      <c r="G52" s="109"/>
      <c r="H52" s="109"/>
      <c r="I52" s="9"/>
      <c r="J52" s="9"/>
      <c r="K52" s="9"/>
      <c r="L52" s="9"/>
      <c r="M52" s="9"/>
      <c r="N52" s="9"/>
    </row>
    <row r="53" spans="2:14" x14ac:dyDescent="0.3">
      <c r="B53" s="8" t="s">
        <v>19</v>
      </c>
      <c r="C53" s="109"/>
      <c r="D53" s="109"/>
      <c r="E53" s="109"/>
      <c r="F53" s="109"/>
      <c r="G53" s="109"/>
      <c r="H53" s="109"/>
      <c r="I53" s="9"/>
      <c r="J53" s="9"/>
      <c r="K53" s="9"/>
      <c r="L53" s="9"/>
      <c r="M53" s="9"/>
      <c r="N53" s="9"/>
    </row>
    <row r="54" spans="2:14" x14ac:dyDescent="0.3">
      <c r="B54" s="8" t="s">
        <v>20</v>
      </c>
      <c r="C54" s="109"/>
      <c r="D54" s="109"/>
      <c r="E54" s="109"/>
      <c r="F54" s="109"/>
      <c r="G54" s="109"/>
      <c r="H54" s="109"/>
      <c r="I54" s="9"/>
      <c r="J54" s="9"/>
      <c r="K54" s="9"/>
      <c r="L54" s="9"/>
      <c r="M54" s="9"/>
      <c r="N54" s="9"/>
    </row>
  </sheetData>
  <mergeCells count="30">
    <mergeCell ref="C54:H54"/>
    <mergeCell ref="C39:G39"/>
    <mergeCell ref="C40:G40"/>
    <mergeCell ref="C45:H45"/>
    <mergeCell ref="C46:H46"/>
    <mergeCell ref="C47:H47"/>
    <mergeCell ref="C48:H48"/>
    <mergeCell ref="C49:H49"/>
    <mergeCell ref="C50:H50"/>
    <mergeCell ref="C51:H51"/>
    <mergeCell ref="C52:H52"/>
    <mergeCell ref="C53:H53"/>
    <mergeCell ref="C38:G38"/>
    <mergeCell ref="C19:H19"/>
    <mergeCell ref="C24:G24"/>
    <mergeCell ref="C25:G25"/>
    <mergeCell ref="C26:G26"/>
    <mergeCell ref="C31:H31"/>
    <mergeCell ref="C32:H32"/>
    <mergeCell ref="C33:H33"/>
    <mergeCell ref="C34:H34"/>
    <mergeCell ref="C35:H35"/>
    <mergeCell ref="C36:G36"/>
    <mergeCell ref="C37:G37"/>
    <mergeCell ref="C18:H18"/>
    <mergeCell ref="B1:N1"/>
    <mergeCell ref="B2:N2"/>
    <mergeCell ref="B3:N3"/>
    <mergeCell ref="B10:N12"/>
    <mergeCell ref="C17:H17"/>
  </mergeCells>
  <pageMargins left="0.7" right="0.7" top="0.75" bottom="0.75" header="0.3" footer="0.3"/>
  <pageSetup scale="71" fitToHeight="0" orientation="landscape" horizontalDpi="4294967295" verticalDpi="4294967295" r:id="rId1"/>
  <rowBreaks count="1" manualBreakCount="1">
    <brk id="40"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DEFB18-C9D3-4EEA-80B7-14DD550F4109}">
  <sheetPr>
    <pageSetUpPr fitToPage="1"/>
  </sheetPr>
  <dimension ref="B1:U55"/>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14" width="14.66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5"/>
      <c r="P3" s="15"/>
      <c r="Q3" s="15"/>
      <c r="R3" s="15"/>
      <c r="S3" s="15"/>
      <c r="T3" s="15"/>
      <c r="U3" s="15"/>
    </row>
    <row r="4" spans="2:21" x14ac:dyDescent="0.25">
      <c r="B4" s="3" t="s">
        <v>181</v>
      </c>
      <c r="C4" s="15"/>
      <c r="D4" s="15"/>
      <c r="E4" s="15"/>
      <c r="F4" s="15"/>
      <c r="G4" s="15"/>
      <c r="H4" s="15"/>
      <c r="I4" s="15"/>
      <c r="J4" s="15"/>
      <c r="K4" s="15"/>
      <c r="L4" s="15"/>
      <c r="M4" s="15"/>
      <c r="N4" s="15"/>
      <c r="O4" s="15"/>
      <c r="P4" s="15"/>
      <c r="Q4" s="15"/>
      <c r="R4" s="15"/>
      <c r="S4" s="15"/>
      <c r="T4" s="15"/>
      <c r="U4" s="15"/>
    </row>
    <row r="5" spans="2:21" x14ac:dyDescent="0.25">
      <c r="B5" s="3" t="s">
        <v>182</v>
      </c>
      <c r="C5" s="15"/>
      <c r="D5" s="15"/>
      <c r="E5" s="15"/>
      <c r="F5" s="15"/>
      <c r="G5" s="15"/>
      <c r="H5" s="15"/>
      <c r="I5" s="15"/>
      <c r="J5" s="15"/>
      <c r="K5" s="15"/>
      <c r="L5" s="15"/>
      <c r="M5" s="15"/>
      <c r="N5" s="15"/>
      <c r="O5" s="15"/>
      <c r="P5" s="15"/>
      <c r="Q5" s="15"/>
      <c r="R5" s="15"/>
      <c r="S5" s="15"/>
      <c r="T5" s="15"/>
      <c r="U5" s="15"/>
    </row>
    <row r="6" spans="2:21" x14ac:dyDescent="0.25">
      <c r="B6" s="3" t="s">
        <v>85</v>
      </c>
      <c r="C6" s="15"/>
      <c r="D6" s="15"/>
      <c r="E6" s="15"/>
      <c r="F6" s="15"/>
      <c r="G6" s="15"/>
      <c r="H6" s="15"/>
      <c r="I6" s="15"/>
      <c r="J6" s="15"/>
      <c r="K6" s="15"/>
      <c r="L6" s="15"/>
      <c r="M6" s="15"/>
      <c r="N6" s="15"/>
      <c r="O6" s="15"/>
      <c r="P6" s="15"/>
      <c r="Q6" s="15"/>
      <c r="R6" s="15"/>
      <c r="S6" s="15"/>
      <c r="T6" s="15"/>
      <c r="U6" s="15"/>
    </row>
    <row r="7" spans="2:21" x14ac:dyDescent="0.25">
      <c r="B7" s="3" t="s">
        <v>183</v>
      </c>
      <c r="C7" s="15"/>
      <c r="D7" s="15"/>
      <c r="E7" s="15"/>
      <c r="F7" s="15"/>
      <c r="G7" s="15"/>
      <c r="H7" s="15"/>
      <c r="I7" s="15"/>
      <c r="J7" s="15"/>
      <c r="K7" s="15"/>
      <c r="L7" s="15"/>
      <c r="M7" s="15"/>
      <c r="N7" s="15"/>
      <c r="O7" s="15"/>
      <c r="P7" s="15"/>
      <c r="Q7" s="15"/>
      <c r="R7" s="15"/>
      <c r="S7" s="15"/>
      <c r="T7" s="15"/>
      <c r="U7" s="15"/>
    </row>
    <row r="9" spans="2:21" x14ac:dyDescent="0.25">
      <c r="B9" s="4" t="s">
        <v>2</v>
      </c>
    </row>
    <row r="10" spans="2:21" x14ac:dyDescent="0.25">
      <c r="B10" s="111" t="s">
        <v>184</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5"/>
      <c r="E14" s="15"/>
      <c r="F14" s="15"/>
      <c r="G14" s="15"/>
      <c r="H14" s="15"/>
      <c r="I14" s="6" t="s">
        <v>3</v>
      </c>
      <c r="J14" s="6" t="s">
        <v>3</v>
      </c>
      <c r="K14" s="6" t="s">
        <v>3</v>
      </c>
      <c r="L14" s="6" t="s">
        <v>3</v>
      </c>
      <c r="M14" s="6" t="s">
        <v>3</v>
      </c>
      <c r="N14" s="6" t="s">
        <v>3</v>
      </c>
    </row>
    <row r="15" spans="2:21" ht="15.65" thickBot="1" x14ac:dyDescent="0.3">
      <c r="B15" s="4" t="s">
        <v>4</v>
      </c>
      <c r="C15" s="1"/>
      <c r="D15" s="15"/>
      <c r="E15" s="15"/>
      <c r="F15" s="15"/>
      <c r="G15" s="15"/>
      <c r="H15" s="15"/>
      <c r="I15" s="7" t="s">
        <v>5</v>
      </c>
      <c r="J15" s="7" t="s">
        <v>6</v>
      </c>
      <c r="K15" s="7" t="s">
        <v>7</v>
      </c>
      <c r="L15" s="7" t="s">
        <v>8</v>
      </c>
      <c r="M15" s="7" t="s">
        <v>9</v>
      </c>
      <c r="N15" s="7" t="s">
        <v>10</v>
      </c>
    </row>
    <row r="17" spans="2:21" ht="32.25" customHeight="1" x14ac:dyDescent="0.25">
      <c r="B17" s="8" t="s">
        <v>11</v>
      </c>
      <c r="C17" s="109" t="s">
        <v>185</v>
      </c>
      <c r="D17" s="109"/>
      <c r="E17" s="109"/>
      <c r="F17" s="109"/>
      <c r="G17" s="109"/>
      <c r="H17" s="109"/>
      <c r="I17" s="9">
        <v>5038647</v>
      </c>
      <c r="J17" s="9">
        <v>5038647</v>
      </c>
      <c r="K17" s="9">
        <v>5038647</v>
      </c>
      <c r="L17" s="9">
        <v>5038647</v>
      </c>
      <c r="M17" s="9">
        <v>5038647</v>
      </c>
      <c r="N17" s="9">
        <v>5038647</v>
      </c>
      <c r="O17" s="5"/>
      <c r="P17" s="5"/>
      <c r="Q17" s="5"/>
      <c r="R17" s="5"/>
      <c r="S17" s="5"/>
      <c r="T17" s="5"/>
      <c r="U17" s="5"/>
    </row>
    <row r="18" spans="2:21" ht="32.25" customHeight="1" x14ac:dyDescent="0.25">
      <c r="B18" s="8" t="s">
        <v>12</v>
      </c>
      <c r="C18" s="109" t="s">
        <v>186</v>
      </c>
      <c r="D18" s="109"/>
      <c r="E18" s="109"/>
      <c r="F18" s="109"/>
      <c r="G18" s="109"/>
      <c r="H18" s="109"/>
      <c r="I18" s="9">
        <v>1130000</v>
      </c>
      <c r="J18" s="9">
        <v>1130000</v>
      </c>
      <c r="K18" s="9">
        <v>1130000</v>
      </c>
      <c r="L18" s="9">
        <v>1130000</v>
      </c>
      <c r="M18" s="9">
        <v>1130000</v>
      </c>
      <c r="N18" s="9">
        <v>1130000</v>
      </c>
      <c r="O18" s="5"/>
      <c r="P18" s="5"/>
      <c r="Q18" s="5"/>
      <c r="R18" s="5"/>
      <c r="S18" s="5"/>
      <c r="T18" s="5"/>
      <c r="U18" s="5"/>
    </row>
    <row r="19" spans="2:21" ht="49.5" customHeight="1" x14ac:dyDescent="0.25">
      <c r="B19" s="8" t="s">
        <v>13</v>
      </c>
      <c r="C19" s="109" t="s">
        <v>187</v>
      </c>
      <c r="D19" s="109"/>
      <c r="E19" s="109"/>
      <c r="F19" s="109"/>
      <c r="G19" s="109"/>
      <c r="H19" s="109"/>
      <c r="I19" s="9">
        <v>1468000</v>
      </c>
      <c r="J19" s="9">
        <v>1468000</v>
      </c>
      <c r="K19" s="9">
        <v>1468000</v>
      </c>
      <c r="L19" s="9">
        <v>1468000</v>
      </c>
      <c r="M19" s="9">
        <v>1468000</v>
      </c>
      <c r="N19" s="9">
        <v>1468000</v>
      </c>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c r="C25" s="10"/>
      <c r="D25" s="10"/>
      <c r="E25" s="10"/>
      <c r="F25" s="10"/>
      <c r="G25" s="10"/>
      <c r="H25" s="11"/>
      <c r="I25" s="12"/>
      <c r="J25" s="12"/>
      <c r="K25" s="12"/>
      <c r="L25" s="12"/>
      <c r="M25" s="12"/>
      <c r="N25" s="12"/>
      <c r="O25" s="5"/>
      <c r="P25" s="5"/>
      <c r="Q25" s="5"/>
      <c r="R25" s="5"/>
      <c r="S25" s="5"/>
      <c r="T25" s="5"/>
      <c r="U25" s="5"/>
    </row>
    <row r="26" spans="2:21" x14ac:dyDescent="0.25">
      <c r="H26" s="6" t="s">
        <v>3</v>
      </c>
      <c r="I26" s="6" t="s">
        <v>3</v>
      </c>
      <c r="J26" s="6" t="s">
        <v>3</v>
      </c>
      <c r="K26" s="6" t="s">
        <v>3</v>
      </c>
      <c r="L26" s="6" t="s">
        <v>3</v>
      </c>
      <c r="M26" s="6" t="s">
        <v>3</v>
      </c>
      <c r="N26" s="6" t="s">
        <v>3</v>
      </c>
      <c r="O26" s="5"/>
      <c r="P26" s="5"/>
      <c r="Q26" s="5"/>
      <c r="R26" s="5"/>
      <c r="S26" s="5"/>
      <c r="T26" s="5"/>
      <c r="U26" s="5"/>
    </row>
    <row r="27" spans="2:21" ht="15.65" thickBot="1" x14ac:dyDescent="0.3">
      <c r="B27" s="4" t="s">
        <v>21</v>
      </c>
      <c r="H27" s="7" t="s">
        <v>22</v>
      </c>
      <c r="I27" s="7" t="s">
        <v>5</v>
      </c>
      <c r="J27" s="7" t="s">
        <v>6</v>
      </c>
      <c r="K27" s="7" t="s">
        <v>7</v>
      </c>
      <c r="L27" s="7" t="s">
        <v>8</v>
      </c>
      <c r="M27" s="7" t="s">
        <v>9</v>
      </c>
      <c r="N27" s="7" t="s">
        <v>10</v>
      </c>
      <c r="O27" s="5"/>
      <c r="P27" s="5"/>
      <c r="Q27" s="5"/>
      <c r="R27" s="5"/>
      <c r="S27" s="5"/>
      <c r="T27" s="5"/>
      <c r="U27" s="5"/>
    </row>
    <row r="28" spans="2:21" x14ac:dyDescent="0.25">
      <c r="D28" s="2"/>
      <c r="E28" s="2"/>
      <c r="F28" s="2"/>
      <c r="G28" s="2"/>
      <c r="O28" s="5"/>
      <c r="P28" s="5"/>
      <c r="Q28" s="5"/>
      <c r="R28" s="5"/>
      <c r="S28" s="5"/>
      <c r="T28" s="5"/>
      <c r="U28" s="5"/>
    </row>
    <row r="29" spans="2:21" ht="32.25" customHeight="1" x14ac:dyDescent="0.25">
      <c r="B29" s="8" t="s">
        <v>11</v>
      </c>
      <c r="C29" s="112" t="s">
        <v>188</v>
      </c>
      <c r="D29" s="113"/>
      <c r="E29" s="113"/>
      <c r="F29" s="113"/>
      <c r="G29" s="114"/>
      <c r="H29" s="13" t="s">
        <v>189</v>
      </c>
      <c r="I29" s="9">
        <v>52827</v>
      </c>
      <c r="J29" s="9">
        <v>52827</v>
      </c>
      <c r="K29" s="9">
        <v>52827</v>
      </c>
      <c r="L29" s="9">
        <v>52827</v>
      </c>
      <c r="M29" s="9">
        <v>52827</v>
      </c>
      <c r="N29" s="9">
        <v>52827</v>
      </c>
    </row>
    <row r="30" spans="2:21" ht="30.7" customHeight="1" x14ac:dyDescent="0.25">
      <c r="B30" s="8" t="s">
        <v>12</v>
      </c>
      <c r="C30" s="112" t="s">
        <v>190</v>
      </c>
      <c r="D30" s="113"/>
      <c r="E30" s="113"/>
      <c r="F30" s="113"/>
      <c r="G30" s="114"/>
      <c r="H30" s="13" t="s">
        <v>191</v>
      </c>
      <c r="I30" s="9">
        <v>782</v>
      </c>
      <c r="J30" s="9">
        <v>782</v>
      </c>
      <c r="K30" s="9">
        <v>782</v>
      </c>
      <c r="L30" s="9">
        <v>782</v>
      </c>
      <c r="M30" s="9">
        <v>782</v>
      </c>
      <c r="N30" s="9">
        <v>782</v>
      </c>
    </row>
    <row r="31" spans="2:21" ht="46.5" customHeight="1" x14ac:dyDescent="0.25">
      <c r="B31" s="8" t="s">
        <v>13</v>
      </c>
      <c r="C31" s="112" t="s">
        <v>192</v>
      </c>
      <c r="D31" s="113"/>
      <c r="E31" s="113"/>
      <c r="F31" s="113"/>
      <c r="G31" s="114"/>
      <c r="H31" s="13" t="s">
        <v>193</v>
      </c>
      <c r="I31" s="9">
        <v>13609</v>
      </c>
      <c r="J31" s="9">
        <v>13609</v>
      </c>
      <c r="K31" s="9">
        <v>13609</v>
      </c>
      <c r="L31" s="9">
        <v>13609</v>
      </c>
      <c r="M31" s="9">
        <v>13609</v>
      </c>
      <c r="N31" s="9">
        <v>13609</v>
      </c>
    </row>
    <row r="32" spans="2:21" x14ac:dyDescent="0.25">
      <c r="B32" s="8" t="s">
        <v>14</v>
      </c>
      <c r="C32" s="115"/>
      <c r="D32" s="116"/>
      <c r="E32" s="116"/>
      <c r="F32" s="116"/>
      <c r="G32" s="117"/>
      <c r="H32" s="13"/>
      <c r="I32" s="9"/>
      <c r="J32" s="9"/>
      <c r="K32" s="9"/>
      <c r="L32" s="9"/>
      <c r="M32" s="9"/>
      <c r="N32" s="9"/>
    </row>
    <row r="33" spans="2:14" x14ac:dyDescent="0.25">
      <c r="B33" s="8" t="s">
        <v>15</v>
      </c>
      <c r="C33" s="115"/>
      <c r="D33" s="116"/>
      <c r="E33" s="116"/>
      <c r="F33" s="116"/>
      <c r="G33" s="117"/>
      <c r="H33" s="13"/>
      <c r="I33" s="9"/>
      <c r="J33" s="9"/>
      <c r="K33" s="9"/>
      <c r="L33" s="9"/>
      <c r="M33" s="9"/>
      <c r="N33" s="9"/>
    </row>
    <row r="34" spans="2:14" x14ac:dyDescent="0.25">
      <c r="B34" s="8" t="s">
        <v>16</v>
      </c>
      <c r="C34" s="115"/>
      <c r="D34" s="116"/>
      <c r="E34" s="116"/>
      <c r="F34" s="116"/>
      <c r="G34" s="117"/>
      <c r="H34" s="13"/>
      <c r="I34" s="9"/>
      <c r="J34" s="9"/>
      <c r="K34" s="9"/>
      <c r="L34" s="9"/>
      <c r="M34" s="9"/>
      <c r="N34" s="9"/>
    </row>
    <row r="35" spans="2:14" x14ac:dyDescent="0.25">
      <c r="B35" s="8" t="s">
        <v>17</v>
      </c>
      <c r="C35" s="115"/>
      <c r="D35" s="116"/>
      <c r="E35" s="116"/>
      <c r="F35" s="116"/>
      <c r="G35" s="117"/>
      <c r="H35" s="13"/>
      <c r="I35" s="9"/>
      <c r="J35" s="9"/>
      <c r="K35" s="9"/>
      <c r="L35" s="9"/>
      <c r="M35" s="9"/>
      <c r="N35" s="9"/>
    </row>
    <row r="36" spans="2:14" x14ac:dyDescent="0.25">
      <c r="B36" s="8" t="s">
        <v>18</v>
      </c>
      <c r="C36" s="115"/>
      <c r="D36" s="116"/>
      <c r="E36" s="116"/>
      <c r="F36" s="116"/>
      <c r="G36" s="117"/>
      <c r="H36" s="13"/>
      <c r="I36" s="9"/>
      <c r="J36" s="9"/>
      <c r="K36" s="9"/>
      <c r="L36" s="9"/>
      <c r="M36" s="9"/>
      <c r="N36" s="9"/>
    </row>
    <row r="37" spans="2:14" x14ac:dyDescent="0.25">
      <c r="B37" s="8" t="s">
        <v>19</v>
      </c>
      <c r="C37" s="115"/>
      <c r="D37" s="116"/>
      <c r="E37" s="116"/>
      <c r="F37" s="116"/>
      <c r="G37" s="117"/>
      <c r="H37" s="13"/>
      <c r="I37" s="9"/>
      <c r="J37" s="9"/>
      <c r="K37" s="9"/>
      <c r="L37" s="9"/>
      <c r="M37" s="9"/>
      <c r="N37" s="9"/>
    </row>
    <row r="38" spans="2:14" x14ac:dyDescent="0.25">
      <c r="B38" s="8" t="s">
        <v>20</v>
      </c>
      <c r="C38" s="115"/>
      <c r="D38" s="116"/>
      <c r="E38" s="116"/>
      <c r="F38" s="116"/>
      <c r="G38" s="117"/>
      <c r="H38" s="13"/>
      <c r="I38" s="9"/>
      <c r="J38" s="9"/>
      <c r="K38" s="9"/>
      <c r="L38" s="9"/>
      <c r="M38" s="9"/>
      <c r="N38" s="9"/>
    </row>
    <row r="39" spans="2:14" x14ac:dyDescent="0.25">
      <c r="B39" s="3"/>
      <c r="C39" s="5"/>
    </row>
    <row r="40" spans="2:14" x14ac:dyDescent="0.25">
      <c r="D40" s="2"/>
      <c r="E40" s="2"/>
      <c r="F40" s="2"/>
      <c r="I40" s="6" t="s">
        <v>3</v>
      </c>
      <c r="J40" s="6" t="s">
        <v>3</v>
      </c>
      <c r="K40" s="6" t="s">
        <v>3</v>
      </c>
      <c r="L40" s="6" t="s">
        <v>3</v>
      </c>
      <c r="M40" s="6" t="s">
        <v>3</v>
      </c>
      <c r="N40" s="6" t="s">
        <v>3</v>
      </c>
    </row>
    <row r="41" spans="2:14" ht="15.65" thickBot="1" x14ac:dyDescent="0.3">
      <c r="B41" s="4" t="s">
        <v>23</v>
      </c>
      <c r="D41" s="2"/>
      <c r="E41" s="2"/>
      <c r="F41" s="2"/>
      <c r="I41" s="7" t="s">
        <v>5</v>
      </c>
      <c r="J41" s="7" t="s">
        <v>6</v>
      </c>
      <c r="K41" s="7" t="s">
        <v>7</v>
      </c>
      <c r="L41" s="7" t="s">
        <v>8</v>
      </c>
      <c r="M41" s="7" t="s">
        <v>9</v>
      </c>
      <c r="N41" s="7" t="s">
        <v>10</v>
      </c>
    </row>
    <row r="42" spans="2:14" x14ac:dyDescent="0.25">
      <c r="D42" s="2"/>
      <c r="E42" s="2"/>
      <c r="F42" s="2"/>
    </row>
    <row r="43" spans="2:14" ht="33.85" customHeight="1" x14ac:dyDescent="0.25">
      <c r="B43" s="8" t="s">
        <v>11</v>
      </c>
      <c r="C43" s="109" t="s">
        <v>185</v>
      </c>
      <c r="D43" s="109"/>
      <c r="E43" s="109"/>
      <c r="F43" s="109"/>
      <c r="G43" s="109"/>
      <c r="H43" s="109"/>
      <c r="I43" s="9">
        <v>5038647</v>
      </c>
      <c r="J43" s="9">
        <v>5038647</v>
      </c>
      <c r="K43" s="9">
        <v>5038647</v>
      </c>
      <c r="L43" s="9">
        <v>5038647</v>
      </c>
      <c r="M43" s="9">
        <v>5038647</v>
      </c>
      <c r="N43" s="9">
        <v>5038647</v>
      </c>
    </row>
    <row r="44" spans="2:14" ht="33.85" customHeight="1" x14ac:dyDescent="0.25">
      <c r="B44" s="8" t="s">
        <v>12</v>
      </c>
      <c r="C44" s="109" t="s">
        <v>186</v>
      </c>
      <c r="D44" s="109"/>
      <c r="E44" s="109"/>
      <c r="F44" s="109"/>
      <c r="G44" s="109"/>
      <c r="H44" s="109"/>
      <c r="I44" s="9">
        <v>1130000</v>
      </c>
      <c r="J44" s="9">
        <v>1130000</v>
      </c>
      <c r="K44" s="9">
        <v>1130000</v>
      </c>
      <c r="L44" s="9">
        <v>1130000</v>
      </c>
      <c r="M44" s="9">
        <v>1130000</v>
      </c>
      <c r="N44" s="9">
        <v>1130000</v>
      </c>
    </row>
    <row r="45" spans="2:14" ht="48.7" customHeight="1" x14ac:dyDescent="0.25">
      <c r="B45" s="8" t="s">
        <v>13</v>
      </c>
      <c r="C45" s="109" t="s">
        <v>187</v>
      </c>
      <c r="D45" s="109"/>
      <c r="E45" s="109"/>
      <c r="F45" s="109"/>
      <c r="G45" s="109"/>
      <c r="H45" s="109"/>
      <c r="I45" s="9">
        <v>1468000</v>
      </c>
      <c r="J45" s="9">
        <v>1468000</v>
      </c>
      <c r="K45" s="9">
        <v>1468000</v>
      </c>
      <c r="L45" s="9">
        <v>1468000</v>
      </c>
      <c r="M45" s="9">
        <v>1468000</v>
      </c>
      <c r="N45" s="9">
        <v>1468000</v>
      </c>
    </row>
    <row r="46" spans="2:14" x14ac:dyDescent="0.25">
      <c r="B46" s="8" t="s">
        <v>14</v>
      </c>
      <c r="C46" s="109"/>
      <c r="D46" s="109"/>
      <c r="E46" s="109"/>
      <c r="F46" s="109"/>
      <c r="G46" s="109"/>
      <c r="H46" s="109"/>
      <c r="I46" s="9"/>
      <c r="J46" s="9"/>
      <c r="K46" s="9"/>
      <c r="L46" s="9"/>
      <c r="M46" s="9"/>
      <c r="N46" s="9"/>
    </row>
    <row r="47" spans="2:14" x14ac:dyDescent="0.25">
      <c r="B47" s="8" t="s">
        <v>15</v>
      </c>
      <c r="C47" s="109"/>
      <c r="D47" s="109"/>
      <c r="E47" s="109"/>
      <c r="F47" s="109"/>
      <c r="G47" s="109"/>
      <c r="H47" s="109"/>
      <c r="I47" s="9"/>
      <c r="J47" s="9"/>
      <c r="K47" s="9"/>
      <c r="L47" s="9"/>
      <c r="M47" s="9"/>
      <c r="N47" s="9"/>
    </row>
    <row r="48" spans="2:14" x14ac:dyDescent="0.25">
      <c r="B48" s="8" t="s">
        <v>16</v>
      </c>
      <c r="C48" s="109"/>
      <c r="D48" s="109"/>
      <c r="E48" s="109"/>
      <c r="F48" s="109"/>
      <c r="G48" s="109"/>
      <c r="H48" s="109"/>
      <c r="I48" s="9"/>
      <c r="J48" s="9"/>
      <c r="K48" s="9"/>
      <c r="L48" s="9"/>
      <c r="M48" s="9"/>
      <c r="N48" s="9"/>
    </row>
    <row r="49" spans="2:14" x14ac:dyDescent="0.25">
      <c r="B49" s="8" t="s">
        <v>17</v>
      </c>
      <c r="C49" s="109"/>
      <c r="D49" s="109"/>
      <c r="E49" s="109"/>
      <c r="F49" s="109"/>
      <c r="G49" s="109"/>
      <c r="H49" s="109"/>
      <c r="I49" s="9"/>
      <c r="J49" s="9"/>
      <c r="K49" s="9"/>
      <c r="L49" s="9"/>
      <c r="M49" s="9"/>
      <c r="N49" s="9"/>
    </row>
    <row r="50" spans="2:14" x14ac:dyDescent="0.25">
      <c r="B50" s="8" t="s">
        <v>18</v>
      </c>
      <c r="C50" s="109"/>
      <c r="D50" s="109"/>
      <c r="E50" s="109"/>
      <c r="F50" s="109"/>
      <c r="G50" s="109"/>
      <c r="H50" s="109"/>
      <c r="I50" s="9"/>
      <c r="J50" s="9"/>
      <c r="K50" s="9"/>
      <c r="L50" s="9"/>
      <c r="M50" s="9"/>
      <c r="N50" s="9"/>
    </row>
    <row r="51" spans="2:14" x14ac:dyDescent="0.25">
      <c r="B51" s="8" t="s">
        <v>19</v>
      </c>
      <c r="C51" s="109"/>
      <c r="D51" s="109"/>
      <c r="E51" s="109"/>
      <c r="F51" s="109"/>
      <c r="G51" s="109"/>
      <c r="H51" s="109"/>
      <c r="I51" s="9"/>
      <c r="J51" s="9"/>
      <c r="K51" s="9"/>
      <c r="L51" s="9"/>
      <c r="M51" s="9"/>
      <c r="N51" s="9"/>
    </row>
    <row r="52" spans="2:14" x14ac:dyDescent="0.25">
      <c r="B52" s="8" t="s">
        <v>20</v>
      </c>
      <c r="C52" s="109"/>
      <c r="D52" s="109"/>
      <c r="E52" s="109"/>
      <c r="F52" s="109"/>
      <c r="G52" s="109"/>
      <c r="H52" s="109"/>
      <c r="I52" s="9"/>
      <c r="J52" s="9"/>
      <c r="K52" s="9"/>
      <c r="L52" s="9"/>
      <c r="M52" s="9"/>
      <c r="N52" s="9"/>
    </row>
    <row r="54" spans="2:14" x14ac:dyDescent="0.25">
      <c r="B54" s="2" t="s">
        <v>194</v>
      </c>
      <c r="C54" s="2" t="s">
        <v>195</v>
      </c>
    </row>
    <row r="55" spans="2:14" x14ac:dyDescent="0.25">
      <c r="B55" s="2" t="s">
        <v>196</v>
      </c>
      <c r="C55" s="2" t="s">
        <v>197</v>
      </c>
    </row>
  </sheetData>
  <mergeCells count="32">
    <mergeCell ref="C49:H49"/>
    <mergeCell ref="C50:H50"/>
    <mergeCell ref="C51:H51"/>
    <mergeCell ref="C52:H52"/>
    <mergeCell ref="C43:H43"/>
    <mergeCell ref="C44:H44"/>
    <mergeCell ref="C45:H45"/>
    <mergeCell ref="C46:H46"/>
    <mergeCell ref="C47:H47"/>
    <mergeCell ref="C48:H48"/>
    <mergeCell ref="C38:G38"/>
    <mergeCell ref="C29:G29"/>
    <mergeCell ref="C30:G30"/>
    <mergeCell ref="C31:G31"/>
    <mergeCell ref="C32:G32"/>
    <mergeCell ref="C33:G33"/>
    <mergeCell ref="C34:G34"/>
    <mergeCell ref="C35:G35"/>
    <mergeCell ref="C36:G36"/>
    <mergeCell ref="C37:G37"/>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0" orientation="landscape" r:id="rId1"/>
  <headerFooter>
    <oddFooter>&amp;LForm 37-A (rev. Aug. 2021)</oddFooter>
  </headerFooter>
  <rowBreaks count="1" manualBreakCount="1">
    <brk id="38"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20D4C4-6272-4602-9A98-C949755A7AAE}">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4"/>
      <c r="P3" s="14"/>
      <c r="Q3" s="14"/>
      <c r="R3" s="14"/>
      <c r="S3" s="14"/>
      <c r="T3" s="14"/>
      <c r="U3" s="14"/>
    </row>
    <row r="4" spans="2:21" x14ac:dyDescent="0.25">
      <c r="B4" s="3" t="s">
        <v>58</v>
      </c>
      <c r="C4" s="14"/>
      <c r="D4" s="14"/>
      <c r="E4" s="14"/>
      <c r="F4" s="14"/>
      <c r="G4" s="14"/>
      <c r="H4" s="14"/>
      <c r="I4" s="14"/>
      <c r="J4" s="14"/>
      <c r="K4" s="14"/>
      <c r="L4" s="14"/>
      <c r="M4" s="14"/>
      <c r="N4" s="14"/>
      <c r="O4" s="14"/>
      <c r="P4" s="14"/>
      <c r="Q4" s="14"/>
      <c r="R4" s="14"/>
      <c r="S4" s="14"/>
      <c r="T4" s="14"/>
      <c r="U4" s="14"/>
    </row>
    <row r="5" spans="2:21" x14ac:dyDescent="0.25">
      <c r="B5" s="3" t="s">
        <v>59</v>
      </c>
      <c r="C5" s="14"/>
      <c r="D5" s="14"/>
      <c r="E5" s="14"/>
      <c r="F5" s="14"/>
      <c r="G5" s="14"/>
      <c r="H5" s="14"/>
      <c r="I5" s="14"/>
      <c r="J5" s="14"/>
      <c r="K5" s="14"/>
      <c r="L5" s="14"/>
      <c r="M5" s="14"/>
      <c r="N5" s="14"/>
      <c r="O5" s="14"/>
      <c r="P5" s="14"/>
      <c r="Q5" s="14"/>
      <c r="R5" s="14"/>
      <c r="S5" s="14"/>
      <c r="T5" s="14"/>
      <c r="U5" s="14"/>
    </row>
    <row r="6" spans="2:21" x14ac:dyDescent="0.25">
      <c r="B6" s="3" t="s">
        <v>60</v>
      </c>
      <c r="C6" s="14"/>
      <c r="D6" s="14"/>
      <c r="E6" s="14"/>
      <c r="F6" s="14"/>
      <c r="G6" s="14"/>
      <c r="H6" s="14"/>
      <c r="I6" s="14"/>
      <c r="J6" s="14"/>
      <c r="K6" s="14"/>
      <c r="L6" s="14"/>
      <c r="M6" s="14"/>
      <c r="N6" s="14"/>
      <c r="O6" s="14"/>
      <c r="P6" s="14"/>
      <c r="Q6" s="14"/>
      <c r="R6" s="14"/>
      <c r="S6" s="14"/>
      <c r="T6" s="14"/>
      <c r="U6" s="14"/>
    </row>
    <row r="7" spans="2:21" x14ac:dyDescent="0.25">
      <c r="B7" s="3" t="s">
        <v>61</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11" t="s">
        <v>62</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22" t="s">
        <v>63</v>
      </c>
      <c r="D17" s="23"/>
      <c r="E17" s="23"/>
      <c r="F17" s="23"/>
      <c r="G17" s="23"/>
      <c r="H17" s="23"/>
      <c r="I17" s="24">
        <v>53</v>
      </c>
      <c r="J17" s="24">
        <v>53</v>
      </c>
      <c r="K17" s="24">
        <v>53</v>
      </c>
      <c r="L17" s="24">
        <v>53</v>
      </c>
      <c r="M17" s="24">
        <v>53</v>
      </c>
      <c r="N17" s="24">
        <v>53</v>
      </c>
      <c r="O17" s="5"/>
      <c r="P17" s="5"/>
      <c r="Q17" s="5"/>
      <c r="R17" s="5"/>
      <c r="S17" s="5"/>
      <c r="T17" s="5"/>
      <c r="U17" s="5"/>
    </row>
    <row r="18" spans="2:21" x14ac:dyDescent="0.25">
      <c r="B18" s="8" t="s">
        <v>12</v>
      </c>
      <c r="C18" s="25" t="s">
        <v>64</v>
      </c>
      <c r="D18" s="26"/>
      <c r="E18" s="26"/>
      <c r="F18" s="26"/>
      <c r="G18" s="26"/>
      <c r="H18" s="27"/>
      <c r="I18" s="24">
        <v>6</v>
      </c>
      <c r="J18" s="24">
        <v>6</v>
      </c>
      <c r="K18" s="24">
        <v>6</v>
      </c>
      <c r="L18" s="24">
        <v>6</v>
      </c>
      <c r="M18" s="24">
        <v>6</v>
      </c>
      <c r="N18" s="24">
        <v>6</v>
      </c>
      <c r="O18" s="5"/>
      <c r="P18" s="5"/>
      <c r="Q18" s="5"/>
      <c r="R18" s="5"/>
      <c r="S18" s="5"/>
      <c r="T18" s="5"/>
      <c r="U18" s="5"/>
    </row>
    <row r="19" spans="2:21" x14ac:dyDescent="0.25">
      <c r="B19" s="8" t="s">
        <v>13</v>
      </c>
      <c r="C19" s="22" t="s">
        <v>65</v>
      </c>
      <c r="D19" s="23"/>
      <c r="E19" s="23"/>
      <c r="F19" s="23"/>
      <c r="G19" s="23"/>
      <c r="H19" s="23"/>
      <c r="I19" s="24">
        <v>4</v>
      </c>
      <c r="J19" s="24">
        <v>4</v>
      </c>
      <c r="K19" s="24">
        <v>4</v>
      </c>
      <c r="L19" s="24">
        <v>4</v>
      </c>
      <c r="M19" s="24">
        <v>4</v>
      </c>
      <c r="N19" s="24">
        <v>4</v>
      </c>
      <c r="O19" s="5"/>
      <c r="P19" s="5"/>
      <c r="Q19" s="5"/>
      <c r="R19" s="5"/>
      <c r="S19" s="5"/>
      <c r="T19" s="5"/>
      <c r="U19" s="5"/>
    </row>
    <row r="20" spans="2:21" x14ac:dyDescent="0.25">
      <c r="B20" s="8" t="s">
        <v>14</v>
      </c>
      <c r="C20" s="25" t="s">
        <v>66</v>
      </c>
      <c r="D20" s="26"/>
      <c r="E20" s="26"/>
      <c r="F20" s="26"/>
      <c r="G20" s="26"/>
      <c r="H20" s="27"/>
      <c r="I20" s="24">
        <v>3</v>
      </c>
      <c r="J20" s="24">
        <v>3</v>
      </c>
      <c r="K20" s="24">
        <v>3</v>
      </c>
      <c r="L20" s="24">
        <v>3</v>
      </c>
      <c r="M20" s="24">
        <v>3</v>
      </c>
      <c r="N20" s="24">
        <v>3</v>
      </c>
      <c r="O20" s="5"/>
      <c r="P20" s="5"/>
      <c r="Q20" s="5"/>
      <c r="R20" s="5"/>
      <c r="S20" s="5"/>
      <c r="T20" s="5"/>
      <c r="U20" s="5"/>
    </row>
    <row r="21" spans="2:21" x14ac:dyDescent="0.25">
      <c r="B21" s="8" t="s">
        <v>15</v>
      </c>
      <c r="C21" s="22" t="s">
        <v>67</v>
      </c>
      <c r="D21" s="23"/>
      <c r="E21" s="23"/>
      <c r="F21" s="23"/>
      <c r="G21" s="23"/>
      <c r="H21" s="23"/>
      <c r="I21" s="24">
        <v>1</v>
      </c>
      <c r="J21" s="24">
        <v>1</v>
      </c>
      <c r="K21" s="24">
        <v>1</v>
      </c>
      <c r="L21" s="24">
        <v>1</v>
      </c>
      <c r="M21" s="24">
        <v>1</v>
      </c>
      <c r="N21" s="24">
        <v>1</v>
      </c>
      <c r="O21" s="5"/>
      <c r="P21" s="5"/>
      <c r="Q21" s="5"/>
      <c r="R21" s="5"/>
      <c r="S21" s="5"/>
      <c r="T21" s="5"/>
      <c r="U21" s="5"/>
    </row>
    <row r="22" spans="2:21" x14ac:dyDescent="0.25">
      <c r="B22" s="8" t="s">
        <v>16</v>
      </c>
      <c r="C22" s="25" t="s">
        <v>68</v>
      </c>
      <c r="D22" s="26"/>
      <c r="E22" s="26"/>
      <c r="F22" s="26"/>
      <c r="G22" s="26"/>
      <c r="H22" s="27"/>
      <c r="I22" s="24">
        <v>237</v>
      </c>
      <c r="J22" s="24">
        <v>237</v>
      </c>
      <c r="K22" s="24">
        <v>237</v>
      </c>
      <c r="L22" s="24">
        <v>237</v>
      </c>
      <c r="M22" s="24">
        <v>237</v>
      </c>
      <c r="N22" s="24">
        <v>237</v>
      </c>
      <c r="O22" s="5"/>
      <c r="P22" s="5"/>
      <c r="Q22" s="5"/>
      <c r="R22" s="5"/>
      <c r="S22" s="5"/>
      <c r="T22" s="5"/>
      <c r="U22" s="5"/>
    </row>
    <row r="23" spans="2:21" x14ac:dyDescent="0.25">
      <c r="B23" s="8" t="s">
        <v>17</v>
      </c>
      <c r="C23" s="22" t="s">
        <v>69</v>
      </c>
      <c r="D23" s="23"/>
      <c r="E23" s="23"/>
      <c r="F23" s="23"/>
      <c r="G23" s="23"/>
      <c r="H23" s="23"/>
      <c r="I23" s="24">
        <v>303</v>
      </c>
      <c r="J23" s="24">
        <v>303</v>
      </c>
      <c r="K23" s="24">
        <v>303</v>
      </c>
      <c r="L23" s="24">
        <v>303</v>
      </c>
      <c r="M23" s="24">
        <v>303</v>
      </c>
      <c r="N23" s="24">
        <v>303</v>
      </c>
      <c r="O23" s="5"/>
      <c r="P23" s="5"/>
      <c r="Q23" s="5"/>
      <c r="R23" s="5"/>
      <c r="S23" s="5"/>
      <c r="T23" s="5"/>
      <c r="U23" s="5"/>
    </row>
    <row r="24" spans="2:21" x14ac:dyDescent="0.25">
      <c r="B24" s="8" t="s">
        <v>18</v>
      </c>
      <c r="C24" s="25" t="s">
        <v>70</v>
      </c>
      <c r="D24" s="26"/>
      <c r="E24" s="26"/>
      <c r="F24" s="26"/>
      <c r="G24" s="26"/>
      <c r="H24" s="27"/>
      <c r="I24" s="24">
        <v>145</v>
      </c>
      <c r="J24" s="24">
        <v>145</v>
      </c>
      <c r="K24" s="24">
        <v>145</v>
      </c>
      <c r="L24" s="24">
        <v>145</v>
      </c>
      <c r="M24" s="24">
        <v>145</v>
      </c>
      <c r="N24" s="24">
        <v>145</v>
      </c>
      <c r="O24" s="5"/>
      <c r="P24" s="5"/>
      <c r="Q24" s="5"/>
      <c r="R24" s="5"/>
      <c r="S24" s="5"/>
      <c r="T24" s="5"/>
      <c r="U24" s="5"/>
    </row>
    <row r="25" spans="2:21" x14ac:dyDescent="0.25">
      <c r="B25" s="8" t="s">
        <v>19</v>
      </c>
      <c r="C25" s="22" t="s">
        <v>71</v>
      </c>
      <c r="D25" s="23"/>
      <c r="E25" s="23"/>
      <c r="F25" s="23"/>
      <c r="G25" s="23"/>
      <c r="H25" s="23"/>
      <c r="I25" s="24">
        <v>63</v>
      </c>
      <c r="J25" s="24">
        <v>63</v>
      </c>
      <c r="K25" s="24">
        <v>63</v>
      </c>
      <c r="L25" s="24">
        <v>63</v>
      </c>
      <c r="M25" s="24">
        <v>63</v>
      </c>
      <c r="N25" s="24">
        <v>63</v>
      </c>
      <c r="O25" s="5"/>
      <c r="P25" s="5"/>
      <c r="Q25" s="5"/>
      <c r="R25" s="5"/>
      <c r="S25" s="5"/>
      <c r="T25" s="5"/>
      <c r="U25" s="5"/>
    </row>
    <row r="26" spans="2:21" x14ac:dyDescent="0.25">
      <c r="B26" s="8" t="s">
        <v>20</v>
      </c>
      <c r="C26" s="25" t="s">
        <v>72</v>
      </c>
      <c r="D26" s="26"/>
      <c r="E26" s="26"/>
      <c r="F26" s="26"/>
      <c r="G26" s="26"/>
      <c r="H26" s="27"/>
      <c r="I26" s="24">
        <v>425</v>
      </c>
      <c r="J26" s="24">
        <v>425</v>
      </c>
      <c r="K26" s="24">
        <v>425</v>
      </c>
      <c r="L26" s="24">
        <v>425</v>
      </c>
      <c r="M26" s="24">
        <v>425</v>
      </c>
      <c r="N26" s="24">
        <v>425</v>
      </c>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2" t="s">
        <v>73</v>
      </c>
      <c r="D31" s="113"/>
      <c r="E31" s="113"/>
      <c r="F31" s="113"/>
      <c r="G31" s="114"/>
      <c r="H31" s="28" t="s">
        <v>74</v>
      </c>
      <c r="I31" s="28" t="s">
        <v>74</v>
      </c>
      <c r="J31" s="28" t="s">
        <v>74</v>
      </c>
      <c r="K31" s="19">
        <v>1900</v>
      </c>
      <c r="L31" s="19">
        <v>1925</v>
      </c>
      <c r="M31" s="19">
        <v>1950</v>
      </c>
      <c r="N31" s="19">
        <v>2000</v>
      </c>
    </row>
    <row r="32" spans="2:21" x14ac:dyDescent="0.25">
      <c r="B32" s="8" t="s">
        <v>12</v>
      </c>
      <c r="C32" s="112" t="s">
        <v>75</v>
      </c>
      <c r="D32" s="113"/>
      <c r="E32" s="113"/>
      <c r="F32" s="113"/>
      <c r="G32" s="114"/>
      <c r="H32" s="28" t="s">
        <v>76</v>
      </c>
      <c r="I32" s="28" t="s">
        <v>76</v>
      </c>
      <c r="J32" s="28" t="s">
        <v>76</v>
      </c>
      <c r="K32" s="19">
        <v>575</v>
      </c>
      <c r="L32" s="19">
        <v>575</v>
      </c>
      <c r="M32" s="19">
        <v>600</v>
      </c>
      <c r="N32" s="19">
        <v>600</v>
      </c>
    </row>
    <row r="33" spans="2:14" x14ac:dyDescent="0.25">
      <c r="B33" s="8" t="s">
        <v>13</v>
      </c>
      <c r="C33" s="112"/>
      <c r="D33" s="113"/>
      <c r="E33" s="113"/>
      <c r="F33" s="113"/>
      <c r="G33" s="114"/>
      <c r="H33" s="13"/>
      <c r="I33" s="9"/>
      <c r="J33" s="9"/>
      <c r="K33" s="9"/>
      <c r="L33" s="9"/>
      <c r="M33" s="9"/>
      <c r="N33" s="9"/>
    </row>
    <row r="34" spans="2:14" x14ac:dyDescent="0.25">
      <c r="B34" s="8" t="s">
        <v>14</v>
      </c>
      <c r="C34" s="112"/>
      <c r="D34" s="113"/>
      <c r="E34" s="113"/>
      <c r="F34" s="113"/>
      <c r="G34" s="114"/>
      <c r="H34" s="13"/>
      <c r="I34" s="9"/>
      <c r="J34" s="9"/>
      <c r="K34" s="9"/>
      <c r="L34" s="9"/>
      <c r="M34" s="9"/>
      <c r="N34" s="9"/>
    </row>
    <row r="35" spans="2:14" x14ac:dyDescent="0.25">
      <c r="B35" s="8" t="s">
        <v>15</v>
      </c>
      <c r="C35" s="112"/>
      <c r="D35" s="113"/>
      <c r="E35" s="113"/>
      <c r="F35" s="113"/>
      <c r="G35" s="114"/>
      <c r="H35" s="13"/>
      <c r="I35" s="9"/>
      <c r="J35" s="9"/>
      <c r="K35" s="9"/>
      <c r="L35" s="9"/>
      <c r="M35" s="9"/>
      <c r="N35" s="9"/>
    </row>
    <row r="36" spans="2:14" x14ac:dyDescent="0.25">
      <c r="B36" s="8" t="s">
        <v>16</v>
      </c>
      <c r="C36" s="115"/>
      <c r="D36" s="116"/>
      <c r="E36" s="116"/>
      <c r="F36" s="116"/>
      <c r="G36" s="117"/>
      <c r="H36" s="13"/>
      <c r="I36" s="9"/>
      <c r="J36" s="9"/>
      <c r="K36" s="9"/>
      <c r="L36" s="9"/>
      <c r="M36" s="9"/>
      <c r="N36" s="9"/>
    </row>
    <row r="37" spans="2:14" x14ac:dyDescent="0.25">
      <c r="B37" s="8" t="s">
        <v>17</v>
      </c>
      <c r="C37" s="115"/>
      <c r="D37" s="116"/>
      <c r="E37" s="116"/>
      <c r="F37" s="116"/>
      <c r="G37" s="117"/>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t="s">
        <v>77</v>
      </c>
      <c r="D45" s="109"/>
      <c r="E45" s="109"/>
      <c r="F45" s="109"/>
      <c r="G45" s="109"/>
      <c r="H45" s="109"/>
      <c r="I45" s="29">
        <v>32000</v>
      </c>
      <c r="J45" s="29">
        <v>32000</v>
      </c>
      <c r="K45" s="29">
        <v>32000</v>
      </c>
      <c r="L45" s="29">
        <v>32000</v>
      </c>
      <c r="M45" s="29">
        <v>32000</v>
      </c>
      <c r="N45" s="29">
        <v>32000</v>
      </c>
    </row>
    <row r="46" spans="2:14" x14ac:dyDescent="0.25">
      <c r="B46" s="8" t="s">
        <v>12</v>
      </c>
      <c r="C46" s="109" t="s">
        <v>78</v>
      </c>
      <c r="D46" s="109"/>
      <c r="E46" s="109"/>
      <c r="F46" s="109"/>
      <c r="G46" s="109"/>
      <c r="H46" s="109"/>
      <c r="I46" s="29">
        <v>9000</v>
      </c>
      <c r="J46" s="29">
        <v>9000</v>
      </c>
      <c r="K46" s="29">
        <v>11000</v>
      </c>
      <c r="L46" s="29">
        <v>11000</v>
      </c>
      <c r="M46" s="29">
        <v>13000</v>
      </c>
      <c r="N46" s="29">
        <v>15000</v>
      </c>
    </row>
    <row r="47" spans="2:14" x14ac:dyDescent="0.25">
      <c r="B47" s="8" t="s">
        <v>13</v>
      </c>
      <c r="C47" s="109" t="s">
        <v>79</v>
      </c>
      <c r="D47" s="109"/>
      <c r="E47" s="109"/>
      <c r="F47" s="109"/>
      <c r="G47" s="109"/>
      <c r="H47" s="109"/>
      <c r="I47" s="19">
        <v>30</v>
      </c>
      <c r="J47" s="19">
        <v>35</v>
      </c>
      <c r="K47" s="19">
        <v>45</v>
      </c>
      <c r="L47" s="19">
        <v>45</v>
      </c>
      <c r="M47" s="19">
        <v>45</v>
      </c>
      <c r="N47" s="19">
        <v>45</v>
      </c>
    </row>
    <row r="48" spans="2:14" x14ac:dyDescent="0.25">
      <c r="B48" s="8" t="s">
        <v>14</v>
      </c>
      <c r="C48" s="109" t="s">
        <v>80</v>
      </c>
      <c r="D48" s="109"/>
      <c r="E48" s="109"/>
      <c r="F48" s="109"/>
      <c r="G48" s="109"/>
      <c r="H48" s="109"/>
      <c r="I48" s="19">
        <v>1847</v>
      </c>
      <c r="J48" s="19">
        <v>1847</v>
      </c>
      <c r="K48" s="19">
        <v>1900</v>
      </c>
      <c r="L48" s="19">
        <v>1925</v>
      </c>
      <c r="M48" s="19">
        <v>1950</v>
      </c>
      <c r="N48" s="19">
        <v>2000</v>
      </c>
    </row>
    <row r="49" spans="2:14" x14ac:dyDescent="0.25">
      <c r="B49" s="8" t="s">
        <v>15</v>
      </c>
      <c r="C49" s="109" t="s">
        <v>81</v>
      </c>
      <c r="D49" s="109"/>
      <c r="E49" s="109"/>
      <c r="F49" s="109"/>
      <c r="G49" s="109"/>
      <c r="H49" s="109"/>
      <c r="I49" s="19">
        <v>1425</v>
      </c>
      <c r="J49" s="19">
        <v>1425</v>
      </c>
      <c r="K49" s="19">
        <v>1435</v>
      </c>
      <c r="L49" s="19">
        <v>1475</v>
      </c>
      <c r="M49" s="19">
        <v>1475</v>
      </c>
      <c r="N49" s="19">
        <v>1525</v>
      </c>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24">
    <mergeCell ref="C38:G38"/>
    <mergeCell ref="B1:N1"/>
    <mergeCell ref="B2:N2"/>
    <mergeCell ref="B3:N3"/>
    <mergeCell ref="B10:N12"/>
    <mergeCell ref="C31:G31"/>
    <mergeCell ref="C32:G32"/>
    <mergeCell ref="C33:G33"/>
    <mergeCell ref="C34:G34"/>
    <mergeCell ref="C35:G35"/>
    <mergeCell ref="C36:G36"/>
    <mergeCell ref="C37:G37"/>
    <mergeCell ref="C54:H54"/>
    <mergeCell ref="C39:G39"/>
    <mergeCell ref="C40:G40"/>
    <mergeCell ref="C45:H45"/>
    <mergeCell ref="C46:H46"/>
    <mergeCell ref="C47:H47"/>
    <mergeCell ref="C48:H48"/>
    <mergeCell ref="C49:H49"/>
    <mergeCell ref="C50:H50"/>
    <mergeCell ref="C51:H51"/>
    <mergeCell ref="C52:H52"/>
    <mergeCell ref="C53:H5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007ECE-5A53-4432-9D09-1BA56FA17FAC}">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4"/>
      <c r="P3" s="14"/>
      <c r="Q3" s="14"/>
      <c r="R3" s="14"/>
      <c r="S3" s="14"/>
      <c r="T3" s="14"/>
      <c r="U3" s="14"/>
    </row>
    <row r="4" spans="2:21" x14ac:dyDescent="0.25">
      <c r="B4" s="3" t="s">
        <v>40</v>
      </c>
      <c r="C4" s="14"/>
      <c r="D4" s="14"/>
      <c r="E4" s="14"/>
      <c r="F4" s="14"/>
      <c r="G4" s="14"/>
      <c r="H4" s="14"/>
      <c r="I4" s="14"/>
      <c r="J4" s="14"/>
      <c r="K4" s="14"/>
      <c r="L4" s="14"/>
      <c r="M4" s="14"/>
      <c r="N4" s="14"/>
      <c r="O4" s="14"/>
      <c r="P4" s="14"/>
      <c r="Q4" s="14"/>
      <c r="R4" s="14"/>
      <c r="S4" s="14"/>
      <c r="T4" s="14"/>
      <c r="U4" s="14"/>
    </row>
    <row r="5" spans="2:21" x14ac:dyDescent="0.25">
      <c r="B5" s="3" t="s">
        <v>41</v>
      </c>
      <c r="C5" s="14"/>
      <c r="D5" s="14"/>
      <c r="E5" s="14"/>
      <c r="F5" s="14"/>
      <c r="G5" s="14"/>
      <c r="H5" s="14"/>
      <c r="I5" s="14"/>
      <c r="J5" s="14"/>
      <c r="K5" s="14"/>
      <c r="L5" s="14"/>
      <c r="M5" s="14"/>
      <c r="N5" s="14"/>
      <c r="O5" s="14"/>
      <c r="P5" s="14"/>
      <c r="Q5" s="14"/>
      <c r="R5" s="14"/>
      <c r="S5" s="14"/>
      <c r="T5" s="14"/>
      <c r="U5" s="14"/>
    </row>
    <row r="6" spans="2:21" x14ac:dyDescent="0.25">
      <c r="B6" s="3" t="s">
        <v>42</v>
      </c>
      <c r="C6" s="14"/>
      <c r="D6" s="14"/>
      <c r="E6" s="14"/>
      <c r="F6" s="14"/>
      <c r="G6" s="14"/>
      <c r="H6" s="14"/>
      <c r="I6" s="14"/>
      <c r="J6" s="14"/>
      <c r="K6" s="14"/>
      <c r="L6" s="14"/>
      <c r="M6" s="14"/>
      <c r="N6" s="14"/>
      <c r="O6" s="14"/>
      <c r="P6" s="14"/>
      <c r="Q6" s="14"/>
      <c r="R6" s="14"/>
      <c r="S6" s="14"/>
      <c r="T6" s="14"/>
      <c r="U6" s="14"/>
    </row>
    <row r="7" spans="2:21" x14ac:dyDescent="0.25">
      <c r="B7" s="3" t="s">
        <v>43</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11" t="s">
        <v>44</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09" t="s">
        <v>45</v>
      </c>
      <c r="D17" s="109"/>
      <c r="E17" s="109"/>
      <c r="F17" s="109"/>
      <c r="G17" s="109"/>
      <c r="H17" s="109"/>
      <c r="I17" s="9">
        <v>81</v>
      </c>
      <c r="J17" s="9"/>
      <c r="K17" s="9"/>
      <c r="L17" s="9"/>
      <c r="M17" s="9"/>
      <c r="N17" s="9"/>
      <c r="O17" s="5"/>
      <c r="P17" s="5"/>
      <c r="Q17" s="5"/>
      <c r="R17" s="5"/>
      <c r="S17" s="5"/>
      <c r="T17" s="5"/>
      <c r="U17" s="5"/>
    </row>
    <row r="18" spans="2:21" x14ac:dyDescent="0.25">
      <c r="B18" s="8" t="s">
        <v>12</v>
      </c>
      <c r="C18" s="109" t="s">
        <v>46</v>
      </c>
      <c r="D18" s="109"/>
      <c r="E18" s="109"/>
      <c r="F18" s="109"/>
      <c r="G18" s="109"/>
      <c r="H18" s="109"/>
      <c r="I18" s="9">
        <v>29</v>
      </c>
      <c r="J18" s="9"/>
      <c r="K18" s="9"/>
      <c r="L18" s="9"/>
      <c r="M18" s="9"/>
      <c r="N18" s="9"/>
      <c r="O18" s="5"/>
      <c r="P18" s="5"/>
      <c r="Q18" s="5"/>
      <c r="R18" s="5"/>
      <c r="S18" s="5"/>
      <c r="T18" s="5"/>
      <c r="U18" s="5"/>
    </row>
    <row r="19" spans="2:21" x14ac:dyDescent="0.25">
      <c r="B19" s="8" t="s">
        <v>13</v>
      </c>
      <c r="C19" s="109"/>
      <c r="D19" s="109"/>
      <c r="E19" s="109"/>
      <c r="F19" s="109"/>
      <c r="G19" s="109"/>
      <c r="H19" s="109"/>
      <c r="I19" s="9"/>
      <c r="J19" s="9"/>
      <c r="K19" s="9"/>
      <c r="L19" s="9"/>
      <c r="M19" s="9"/>
      <c r="N19" s="9"/>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2" t="s">
        <v>47</v>
      </c>
      <c r="D31" s="113"/>
      <c r="E31" s="113"/>
      <c r="F31" s="113"/>
      <c r="G31" s="114"/>
      <c r="H31" s="13" t="s">
        <v>48</v>
      </c>
      <c r="I31" s="13" t="s">
        <v>48</v>
      </c>
      <c r="J31" s="9"/>
      <c r="K31" s="9"/>
      <c r="L31" s="9"/>
      <c r="M31" s="9"/>
      <c r="N31" s="9"/>
    </row>
    <row r="32" spans="2:21" x14ac:dyDescent="0.25">
      <c r="B32" s="8" t="s">
        <v>12</v>
      </c>
      <c r="C32" s="112" t="s">
        <v>49</v>
      </c>
      <c r="D32" s="113"/>
      <c r="E32" s="113"/>
      <c r="F32" s="113"/>
      <c r="G32" s="114"/>
      <c r="H32" s="13" t="s">
        <v>50</v>
      </c>
      <c r="I32" s="13" t="s">
        <v>50</v>
      </c>
      <c r="J32" s="9"/>
      <c r="K32" s="9"/>
      <c r="L32" s="9"/>
      <c r="M32" s="9"/>
      <c r="N32" s="9"/>
    </row>
    <row r="33" spans="2:14" x14ac:dyDescent="0.25">
      <c r="B33" s="8" t="s">
        <v>13</v>
      </c>
      <c r="C33" s="112" t="s">
        <v>51</v>
      </c>
      <c r="D33" s="113"/>
      <c r="E33" s="113"/>
      <c r="F33" s="113"/>
      <c r="G33" s="114"/>
      <c r="H33" s="13" t="s">
        <v>52</v>
      </c>
      <c r="I33" s="13" t="s">
        <v>52</v>
      </c>
      <c r="J33" s="9"/>
      <c r="K33" s="9"/>
      <c r="L33" s="9"/>
      <c r="M33" s="9"/>
      <c r="N33" s="9"/>
    </row>
    <row r="34" spans="2:14" x14ac:dyDescent="0.25">
      <c r="B34" s="8" t="s">
        <v>14</v>
      </c>
      <c r="C34" s="112" t="s">
        <v>53</v>
      </c>
      <c r="D34" s="113"/>
      <c r="E34" s="113"/>
      <c r="F34" s="113"/>
      <c r="G34" s="114"/>
      <c r="H34" s="13" t="s">
        <v>54</v>
      </c>
      <c r="I34" s="13" t="s">
        <v>54</v>
      </c>
      <c r="J34" s="9"/>
      <c r="K34" s="9"/>
      <c r="L34" s="9"/>
      <c r="M34" s="9"/>
      <c r="N34" s="9"/>
    </row>
    <row r="35" spans="2:14" x14ac:dyDescent="0.25">
      <c r="B35" s="8" t="s">
        <v>15</v>
      </c>
      <c r="C35" s="112" t="s">
        <v>55</v>
      </c>
      <c r="D35" s="113"/>
      <c r="E35" s="113"/>
      <c r="F35" s="113"/>
      <c r="G35" s="114"/>
      <c r="H35" s="13" t="s">
        <v>56</v>
      </c>
      <c r="I35" s="13" t="s">
        <v>56</v>
      </c>
      <c r="J35" s="9"/>
      <c r="K35" s="9"/>
      <c r="L35" s="9"/>
      <c r="M35" s="9"/>
      <c r="N35" s="9"/>
    </row>
    <row r="36" spans="2:14" x14ac:dyDescent="0.25">
      <c r="B36" s="8" t="s">
        <v>16</v>
      </c>
      <c r="C36" s="115"/>
      <c r="D36" s="116"/>
      <c r="E36" s="116"/>
      <c r="F36" s="116"/>
      <c r="G36" s="117"/>
      <c r="H36" s="13"/>
      <c r="I36" s="9"/>
      <c r="J36" s="9"/>
      <c r="K36" s="9"/>
      <c r="L36" s="9"/>
      <c r="M36" s="9"/>
      <c r="N36" s="9"/>
    </row>
    <row r="37" spans="2:14" x14ac:dyDescent="0.25">
      <c r="B37" s="8" t="s">
        <v>17</v>
      </c>
      <c r="C37" s="115"/>
      <c r="D37" s="116"/>
      <c r="E37" s="116"/>
      <c r="F37" s="116"/>
      <c r="G37" s="117"/>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t="s">
        <v>57</v>
      </c>
      <c r="D45" s="109"/>
      <c r="E45" s="109"/>
      <c r="F45" s="109"/>
      <c r="G45" s="109"/>
      <c r="H45" s="109"/>
      <c r="I45" s="9">
        <v>1</v>
      </c>
      <c r="J45" s="9"/>
      <c r="K45" s="9"/>
      <c r="L45" s="9"/>
      <c r="M45" s="9"/>
      <c r="N45" s="9"/>
    </row>
    <row r="46" spans="2:14" x14ac:dyDescent="0.25">
      <c r="B46" s="8" t="s">
        <v>12</v>
      </c>
      <c r="C46" s="109"/>
      <c r="D46" s="109"/>
      <c r="E46" s="109"/>
      <c r="F46" s="109"/>
      <c r="G46" s="109"/>
      <c r="H46" s="109"/>
      <c r="I46" s="9"/>
      <c r="J46" s="9"/>
      <c r="K46" s="9"/>
      <c r="L46" s="9"/>
      <c r="M46" s="9"/>
      <c r="N46" s="9"/>
    </row>
    <row r="47" spans="2:14" x14ac:dyDescent="0.25">
      <c r="B47" s="8" t="s">
        <v>13</v>
      </c>
      <c r="C47" s="109"/>
      <c r="D47" s="109"/>
      <c r="E47" s="109"/>
      <c r="F47" s="109"/>
      <c r="G47" s="109"/>
      <c r="H47" s="109"/>
      <c r="I47" s="9"/>
      <c r="J47" s="9"/>
      <c r="K47" s="9"/>
      <c r="L47" s="9"/>
      <c r="M47" s="9"/>
      <c r="N47" s="9"/>
    </row>
    <row r="48" spans="2:14" x14ac:dyDescent="0.25">
      <c r="B48" s="8" t="s">
        <v>14</v>
      </c>
      <c r="C48" s="109"/>
      <c r="D48" s="109"/>
      <c r="E48" s="109"/>
      <c r="F48" s="109"/>
      <c r="G48" s="109"/>
      <c r="H48" s="109"/>
      <c r="I48" s="9"/>
      <c r="J48" s="9"/>
      <c r="K48" s="9"/>
      <c r="L48" s="9"/>
      <c r="M48" s="9"/>
      <c r="N48" s="9"/>
    </row>
    <row r="49" spans="2:14"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rowBreaks count="1" manualBreakCount="1">
    <brk id="40"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A6D42E-7686-4E07-8D6F-6362A4F2377A}">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5"/>
      <c r="P3" s="15"/>
      <c r="Q3" s="15"/>
      <c r="R3" s="15"/>
      <c r="S3" s="15"/>
      <c r="T3" s="15"/>
      <c r="U3" s="15"/>
    </row>
    <row r="4" spans="2:21" x14ac:dyDescent="0.25">
      <c r="B4" s="3" t="s">
        <v>596</v>
      </c>
      <c r="C4" s="15"/>
      <c r="D4" s="15"/>
      <c r="E4" s="15"/>
      <c r="F4" s="15"/>
      <c r="G4" s="15"/>
      <c r="H4" s="15"/>
      <c r="I4" s="15"/>
      <c r="J4" s="15"/>
      <c r="K4" s="15"/>
      <c r="L4" s="15"/>
      <c r="M4" s="15"/>
      <c r="N4" s="15"/>
      <c r="O4" s="15"/>
      <c r="P4" s="15"/>
      <c r="Q4" s="15"/>
      <c r="R4" s="15"/>
      <c r="S4" s="15"/>
      <c r="T4" s="15"/>
      <c r="U4" s="15"/>
    </row>
    <row r="5" spans="2:21" x14ac:dyDescent="0.25">
      <c r="B5" s="3" t="s">
        <v>597</v>
      </c>
      <c r="C5" s="15"/>
      <c r="D5" s="15"/>
      <c r="E5" s="15"/>
      <c r="F5" s="15"/>
      <c r="G5" s="15"/>
      <c r="H5" s="15"/>
      <c r="I5" s="15"/>
      <c r="J5" s="15"/>
      <c r="K5" s="15"/>
      <c r="L5" s="15"/>
      <c r="M5" s="15"/>
      <c r="N5" s="15"/>
      <c r="O5" s="15"/>
      <c r="P5" s="15"/>
      <c r="Q5" s="15"/>
      <c r="R5" s="15"/>
      <c r="S5" s="15"/>
      <c r="T5" s="15"/>
      <c r="U5" s="15"/>
    </row>
    <row r="6" spans="2:21" x14ac:dyDescent="0.25">
      <c r="B6" s="3" t="s">
        <v>598</v>
      </c>
      <c r="C6" s="15"/>
      <c r="D6" s="15"/>
      <c r="E6" s="15"/>
      <c r="F6" s="15"/>
      <c r="G6" s="15"/>
      <c r="H6" s="15"/>
      <c r="I6" s="15"/>
      <c r="J6" s="15"/>
      <c r="K6" s="15"/>
      <c r="L6" s="15"/>
      <c r="M6" s="15"/>
      <c r="N6" s="15"/>
      <c r="O6" s="15"/>
      <c r="P6" s="15"/>
      <c r="Q6" s="15"/>
      <c r="R6" s="15"/>
      <c r="S6" s="15"/>
      <c r="T6" s="15"/>
      <c r="U6" s="15"/>
    </row>
    <row r="7" spans="2:21" x14ac:dyDescent="0.25">
      <c r="B7" s="3" t="s">
        <v>599</v>
      </c>
      <c r="C7" s="15"/>
      <c r="D7" s="15"/>
      <c r="E7" s="15"/>
      <c r="F7" s="15"/>
      <c r="G7" s="15"/>
      <c r="H7" s="15"/>
      <c r="I7" s="15"/>
      <c r="J7" s="15"/>
      <c r="K7" s="15"/>
      <c r="L7" s="15"/>
      <c r="M7" s="15"/>
      <c r="N7" s="15"/>
      <c r="O7" s="15"/>
      <c r="P7" s="15"/>
      <c r="Q7" s="15"/>
      <c r="R7" s="15"/>
      <c r="S7" s="15"/>
      <c r="T7" s="15"/>
      <c r="U7" s="15"/>
    </row>
    <row r="9" spans="2:21" x14ac:dyDescent="0.25">
      <c r="B9" s="4" t="s">
        <v>2</v>
      </c>
    </row>
    <row r="10" spans="2:21" x14ac:dyDescent="0.25">
      <c r="B10" s="111" t="s">
        <v>564</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5"/>
      <c r="E14" s="15"/>
      <c r="F14" s="15"/>
      <c r="G14" s="15"/>
      <c r="H14" s="15"/>
      <c r="I14" s="6" t="s">
        <v>3</v>
      </c>
      <c r="J14" s="6" t="s">
        <v>3</v>
      </c>
      <c r="K14" s="6" t="s">
        <v>3</v>
      </c>
      <c r="L14" s="6" t="s">
        <v>3</v>
      </c>
      <c r="M14" s="6" t="s">
        <v>3</v>
      </c>
      <c r="N14" s="6" t="s">
        <v>3</v>
      </c>
    </row>
    <row r="15" spans="2:21" ht="15.65" thickBot="1" x14ac:dyDescent="0.3">
      <c r="B15" s="4" t="s">
        <v>4</v>
      </c>
      <c r="C15" s="1"/>
      <c r="D15" s="15"/>
      <c r="E15" s="15"/>
      <c r="F15" s="15"/>
      <c r="G15" s="15"/>
      <c r="H15" s="15"/>
      <c r="I15" s="7" t="s">
        <v>5</v>
      </c>
      <c r="J15" s="7" t="s">
        <v>6</v>
      </c>
      <c r="K15" s="7" t="s">
        <v>7</v>
      </c>
      <c r="L15" s="7" t="s">
        <v>8</v>
      </c>
      <c r="M15" s="7" t="s">
        <v>9</v>
      </c>
      <c r="N15" s="7" t="s">
        <v>10</v>
      </c>
    </row>
    <row r="17" spans="2:21" x14ac:dyDescent="0.25">
      <c r="B17" s="8" t="s">
        <v>11</v>
      </c>
      <c r="C17" s="109" t="s">
        <v>565</v>
      </c>
      <c r="D17" s="109"/>
      <c r="E17" s="109"/>
      <c r="F17" s="109"/>
      <c r="G17" s="109"/>
      <c r="H17" s="109"/>
      <c r="I17" s="9">
        <v>95</v>
      </c>
      <c r="J17" s="9">
        <v>95</v>
      </c>
      <c r="K17" s="9">
        <v>95</v>
      </c>
      <c r="L17" s="9">
        <v>95</v>
      </c>
      <c r="M17" s="9">
        <v>95</v>
      </c>
      <c r="N17" s="9">
        <v>95</v>
      </c>
      <c r="O17" s="5"/>
      <c r="P17" s="5"/>
      <c r="Q17" s="5"/>
      <c r="R17" s="5"/>
      <c r="S17" s="5"/>
      <c r="T17" s="5"/>
      <c r="U17" s="5"/>
    </row>
    <row r="18" spans="2:21" x14ac:dyDescent="0.25">
      <c r="B18" s="8" t="s">
        <v>12</v>
      </c>
      <c r="C18" s="109" t="s">
        <v>566</v>
      </c>
      <c r="D18" s="109"/>
      <c r="E18" s="109"/>
      <c r="F18" s="109"/>
      <c r="G18" s="109"/>
      <c r="H18" s="109"/>
      <c r="I18" s="9">
        <v>85</v>
      </c>
      <c r="J18" s="9">
        <v>85</v>
      </c>
      <c r="K18" s="9">
        <v>85</v>
      </c>
      <c r="L18" s="9">
        <v>85</v>
      </c>
      <c r="M18" s="9">
        <v>85</v>
      </c>
      <c r="N18" s="9">
        <v>85</v>
      </c>
      <c r="O18" s="5"/>
      <c r="P18" s="5"/>
      <c r="Q18" s="5"/>
      <c r="R18" s="5"/>
      <c r="S18" s="5"/>
      <c r="T18" s="5"/>
      <c r="U18" s="5"/>
    </row>
    <row r="19" spans="2:21" x14ac:dyDescent="0.25">
      <c r="B19" s="8" t="s">
        <v>13</v>
      </c>
      <c r="C19" s="109" t="s">
        <v>567</v>
      </c>
      <c r="D19" s="109"/>
      <c r="E19" s="109"/>
      <c r="F19" s="109"/>
      <c r="G19" s="109"/>
      <c r="H19" s="109"/>
      <c r="I19" s="9">
        <v>25</v>
      </c>
      <c r="J19" s="9">
        <v>25</v>
      </c>
      <c r="K19" s="9">
        <v>25</v>
      </c>
      <c r="L19" s="9">
        <v>25</v>
      </c>
      <c r="M19" s="9">
        <v>25</v>
      </c>
      <c r="N19" s="9">
        <v>25</v>
      </c>
      <c r="O19" s="5"/>
      <c r="P19" s="5"/>
      <c r="Q19" s="5"/>
      <c r="R19" s="5"/>
      <c r="S19" s="5"/>
      <c r="T19" s="5"/>
      <c r="U19" s="5"/>
    </row>
    <row r="20" spans="2:21" x14ac:dyDescent="0.25">
      <c r="B20" s="8" t="s">
        <v>14</v>
      </c>
      <c r="C20" s="109" t="s">
        <v>568</v>
      </c>
      <c r="D20" s="109"/>
      <c r="E20" s="109"/>
      <c r="F20" s="109"/>
      <c r="G20" s="109"/>
      <c r="H20" s="109"/>
      <c r="I20" s="9">
        <v>30</v>
      </c>
      <c r="J20" s="9">
        <v>30</v>
      </c>
      <c r="K20" s="9">
        <v>30</v>
      </c>
      <c r="L20" s="9">
        <v>30</v>
      </c>
      <c r="M20" s="9">
        <v>30</v>
      </c>
      <c r="N20" s="9">
        <v>30</v>
      </c>
      <c r="O20" s="5"/>
      <c r="P20" s="5"/>
      <c r="Q20" s="5"/>
      <c r="R20" s="5"/>
      <c r="S20" s="5"/>
      <c r="T20" s="5"/>
      <c r="U20" s="5"/>
    </row>
    <row r="21" spans="2:21" x14ac:dyDescent="0.25">
      <c r="B21" s="8" t="s">
        <v>15</v>
      </c>
      <c r="C21" s="109" t="s">
        <v>569</v>
      </c>
      <c r="D21" s="109"/>
      <c r="E21" s="109"/>
      <c r="F21" s="109"/>
      <c r="G21" s="109"/>
      <c r="H21" s="109"/>
      <c r="I21" s="9">
        <v>35</v>
      </c>
      <c r="J21" s="9">
        <v>35</v>
      </c>
      <c r="K21" s="9">
        <v>35</v>
      </c>
      <c r="L21" s="9">
        <v>35</v>
      </c>
      <c r="M21" s="9">
        <v>35</v>
      </c>
      <c r="N21" s="9">
        <v>35</v>
      </c>
      <c r="O21" s="5"/>
      <c r="P21" s="5"/>
      <c r="Q21" s="5"/>
      <c r="R21" s="5"/>
      <c r="S21" s="5"/>
      <c r="T21" s="5"/>
      <c r="U21" s="5"/>
    </row>
    <row r="22" spans="2:21" x14ac:dyDescent="0.25">
      <c r="B22" s="8" t="s">
        <v>16</v>
      </c>
      <c r="C22" s="109" t="s">
        <v>570</v>
      </c>
      <c r="D22" s="109"/>
      <c r="E22" s="109"/>
      <c r="F22" s="109"/>
      <c r="G22" s="109"/>
      <c r="H22" s="109"/>
      <c r="I22" s="9">
        <v>35</v>
      </c>
      <c r="J22" s="9">
        <v>35</v>
      </c>
      <c r="K22" s="9">
        <v>35</v>
      </c>
      <c r="L22" s="9">
        <v>35</v>
      </c>
      <c r="M22" s="9">
        <v>35</v>
      </c>
      <c r="N22" s="9">
        <v>35</v>
      </c>
      <c r="O22" s="5"/>
      <c r="P22" s="5"/>
      <c r="Q22" s="5"/>
      <c r="R22" s="5"/>
      <c r="S22" s="5"/>
      <c r="T22" s="5"/>
      <c r="U22" s="5"/>
    </row>
    <row r="23" spans="2:21" x14ac:dyDescent="0.25">
      <c r="B23" s="8" t="s">
        <v>17</v>
      </c>
      <c r="C23" s="109" t="s">
        <v>571</v>
      </c>
      <c r="D23" s="109"/>
      <c r="E23" s="109"/>
      <c r="F23" s="109"/>
      <c r="G23" s="109"/>
      <c r="H23" s="109"/>
      <c r="I23" s="9">
        <v>100</v>
      </c>
      <c r="J23" s="9">
        <v>100</v>
      </c>
      <c r="K23" s="9">
        <v>100</v>
      </c>
      <c r="L23" s="9">
        <v>100</v>
      </c>
      <c r="M23" s="9">
        <v>100</v>
      </c>
      <c r="N23" s="9">
        <v>100</v>
      </c>
      <c r="O23" s="5"/>
      <c r="P23" s="5"/>
      <c r="Q23" s="5"/>
      <c r="R23" s="5"/>
      <c r="S23" s="5"/>
      <c r="T23" s="5"/>
      <c r="U23" s="5"/>
    </row>
    <row r="24" spans="2:21" x14ac:dyDescent="0.25">
      <c r="B24" s="8" t="s">
        <v>18</v>
      </c>
      <c r="C24" s="109" t="s">
        <v>572</v>
      </c>
      <c r="D24" s="109"/>
      <c r="E24" s="109"/>
      <c r="F24" s="109"/>
      <c r="G24" s="109"/>
      <c r="H24" s="109"/>
      <c r="I24" s="9">
        <v>95</v>
      </c>
      <c r="J24" s="9">
        <v>95</v>
      </c>
      <c r="K24" s="9">
        <v>95</v>
      </c>
      <c r="L24" s="9">
        <v>95</v>
      </c>
      <c r="M24" s="9">
        <v>95</v>
      </c>
      <c r="N24" s="9">
        <v>95</v>
      </c>
      <c r="O24" s="5"/>
      <c r="P24" s="5"/>
      <c r="Q24" s="5"/>
      <c r="R24" s="5"/>
      <c r="S24" s="5"/>
      <c r="T24" s="5"/>
      <c r="U24" s="5"/>
    </row>
    <row r="25" spans="2:21" x14ac:dyDescent="0.25">
      <c r="B25" s="8" t="s">
        <v>19</v>
      </c>
      <c r="C25" s="109" t="s">
        <v>573</v>
      </c>
      <c r="D25" s="109"/>
      <c r="E25" s="109"/>
      <c r="F25" s="109"/>
      <c r="G25" s="109"/>
      <c r="H25" s="109"/>
      <c r="I25" s="9">
        <v>90</v>
      </c>
      <c r="J25" s="9">
        <v>90</v>
      </c>
      <c r="K25" s="9">
        <v>90</v>
      </c>
      <c r="L25" s="9">
        <v>90</v>
      </c>
      <c r="M25" s="9">
        <v>90</v>
      </c>
      <c r="N25" s="9">
        <v>90</v>
      </c>
      <c r="O25" s="5"/>
      <c r="P25" s="5"/>
      <c r="Q25" s="5"/>
      <c r="R25" s="5"/>
      <c r="S25" s="5"/>
      <c r="T25" s="5"/>
      <c r="U25" s="5"/>
    </row>
    <row r="26" spans="2:21" x14ac:dyDescent="0.25">
      <c r="B26" s="8" t="s">
        <v>20</v>
      </c>
      <c r="C26" s="109" t="s">
        <v>574</v>
      </c>
      <c r="D26" s="109"/>
      <c r="E26" s="109"/>
      <c r="F26" s="109"/>
      <c r="G26" s="109"/>
      <c r="H26" s="109"/>
      <c r="I26" s="9">
        <v>2</v>
      </c>
      <c r="J26" s="9">
        <v>2</v>
      </c>
      <c r="K26" s="9">
        <v>2</v>
      </c>
      <c r="L26" s="9">
        <v>2</v>
      </c>
      <c r="M26" s="9">
        <v>2</v>
      </c>
      <c r="N26" s="9">
        <v>2</v>
      </c>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5" t="s">
        <v>575</v>
      </c>
      <c r="D31" s="116"/>
      <c r="E31" s="116"/>
      <c r="F31" s="116"/>
      <c r="G31" s="117"/>
      <c r="H31" s="13" t="s">
        <v>576</v>
      </c>
      <c r="I31" s="9">
        <v>1275</v>
      </c>
      <c r="J31" s="9">
        <v>1275</v>
      </c>
      <c r="K31" s="9">
        <v>1275</v>
      </c>
      <c r="L31" s="9">
        <v>1275</v>
      </c>
      <c r="M31" s="9">
        <v>1275</v>
      </c>
      <c r="N31" s="9">
        <v>1275</v>
      </c>
    </row>
    <row r="32" spans="2:21" x14ac:dyDescent="0.25">
      <c r="B32" s="8" t="s">
        <v>12</v>
      </c>
      <c r="C32" s="115" t="s">
        <v>577</v>
      </c>
      <c r="D32" s="116"/>
      <c r="E32" s="116"/>
      <c r="F32" s="116"/>
      <c r="G32" s="117"/>
      <c r="H32" s="13" t="s">
        <v>578</v>
      </c>
      <c r="I32" s="9">
        <v>140</v>
      </c>
      <c r="J32" s="9">
        <v>140</v>
      </c>
      <c r="K32" s="9">
        <v>140</v>
      </c>
      <c r="L32" s="9">
        <v>140</v>
      </c>
      <c r="M32" s="9">
        <v>140</v>
      </c>
      <c r="N32" s="9">
        <v>140</v>
      </c>
    </row>
    <row r="33" spans="2:14" x14ac:dyDescent="0.25">
      <c r="B33" s="8" t="s">
        <v>13</v>
      </c>
      <c r="C33" s="115" t="s">
        <v>579</v>
      </c>
      <c r="D33" s="116"/>
      <c r="E33" s="116"/>
      <c r="F33" s="116"/>
      <c r="G33" s="117"/>
      <c r="H33" s="13" t="s">
        <v>580</v>
      </c>
      <c r="I33" s="9">
        <v>85</v>
      </c>
      <c r="J33" s="9">
        <v>85</v>
      </c>
      <c r="K33" s="9">
        <v>85</v>
      </c>
      <c r="L33" s="9">
        <v>85</v>
      </c>
      <c r="M33" s="9">
        <v>85</v>
      </c>
      <c r="N33" s="9">
        <v>85</v>
      </c>
    </row>
    <row r="34" spans="2:14" x14ac:dyDescent="0.25">
      <c r="B34" s="8" t="s">
        <v>14</v>
      </c>
      <c r="C34" s="115" t="s">
        <v>581</v>
      </c>
      <c r="D34" s="116"/>
      <c r="E34" s="116"/>
      <c r="F34" s="116"/>
      <c r="G34" s="117"/>
      <c r="H34" s="13" t="s">
        <v>582</v>
      </c>
      <c r="I34" s="9">
        <v>35</v>
      </c>
      <c r="J34" s="9">
        <v>35</v>
      </c>
      <c r="K34" s="9">
        <v>35</v>
      </c>
      <c r="L34" s="9">
        <v>35</v>
      </c>
      <c r="M34" s="9">
        <v>35</v>
      </c>
      <c r="N34" s="9">
        <v>35</v>
      </c>
    </row>
    <row r="35" spans="2:14" x14ac:dyDescent="0.25">
      <c r="B35" s="8" t="s">
        <v>15</v>
      </c>
      <c r="C35" s="115" t="s">
        <v>583</v>
      </c>
      <c r="D35" s="116"/>
      <c r="E35" s="116"/>
      <c r="F35" s="116"/>
      <c r="G35" s="117"/>
      <c r="H35" s="13" t="s">
        <v>584</v>
      </c>
      <c r="I35" s="9">
        <v>12</v>
      </c>
      <c r="J35" s="9">
        <v>12</v>
      </c>
      <c r="K35" s="9">
        <v>12</v>
      </c>
      <c r="L35" s="9">
        <v>12</v>
      </c>
      <c r="M35" s="9">
        <v>12</v>
      </c>
      <c r="N35" s="9">
        <v>12</v>
      </c>
    </row>
    <row r="36" spans="2:14" x14ac:dyDescent="0.25">
      <c r="B36" s="8" t="s">
        <v>16</v>
      </c>
      <c r="C36" s="115"/>
      <c r="D36" s="116"/>
      <c r="E36" s="116"/>
      <c r="F36" s="116"/>
      <c r="G36" s="117"/>
      <c r="H36" s="13"/>
      <c r="I36" s="9"/>
      <c r="J36" s="9"/>
      <c r="K36" s="9"/>
      <c r="L36" s="9"/>
      <c r="M36" s="9"/>
      <c r="N36" s="9"/>
    </row>
    <row r="37" spans="2:14" x14ac:dyDescent="0.25">
      <c r="B37" s="8" t="s">
        <v>17</v>
      </c>
      <c r="C37" s="115"/>
      <c r="D37" s="116"/>
      <c r="E37" s="116"/>
      <c r="F37" s="116"/>
      <c r="G37" s="117"/>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t="s">
        <v>585</v>
      </c>
      <c r="D45" s="109"/>
      <c r="E45" s="109"/>
      <c r="F45" s="109"/>
      <c r="G45" s="109"/>
      <c r="H45" s="109"/>
      <c r="I45" s="9">
        <v>790</v>
      </c>
      <c r="J45" s="9">
        <v>790</v>
      </c>
      <c r="K45" s="9">
        <v>790</v>
      </c>
      <c r="L45" s="9">
        <v>790</v>
      </c>
      <c r="M45" s="9">
        <v>790</v>
      </c>
      <c r="N45" s="9">
        <v>790</v>
      </c>
    </row>
    <row r="46" spans="2:14" x14ac:dyDescent="0.25">
      <c r="B46" s="8" t="s">
        <v>12</v>
      </c>
      <c r="C46" s="109" t="s">
        <v>586</v>
      </c>
      <c r="D46" s="109"/>
      <c r="E46" s="109"/>
      <c r="F46" s="109"/>
      <c r="G46" s="109"/>
      <c r="H46" s="109"/>
      <c r="I46" s="9">
        <v>212</v>
      </c>
      <c r="J46" s="9">
        <v>212</v>
      </c>
      <c r="K46" s="9">
        <v>212</v>
      </c>
      <c r="L46" s="9">
        <v>212</v>
      </c>
      <c r="M46" s="9">
        <v>212</v>
      </c>
      <c r="N46" s="9">
        <v>212</v>
      </c>
    </row>
    <row r="47" spans="2:14" x14ac:dyDescent="0.25">
      <c r="B47" s="8" t="s">
        <v>13</v>
      </c>
      <c r="C47" s="109" t="s">
        <v>587</v>
      </c>
      <c r="D47" s="109"/>
      <c r="E47" s="109"/>
      <c r="F47" s="109"/>
      <c r="G47" s="109"/>
      <c r="H47" s="109"/>
      <c r="I47" s="9">
        <v>225</v>
      </c>
      <c r="J47" s="9">
        <v>225</v>
      </c>
      <c r="K47" s="9">
        <v>225</v>
      </c>
      <c r="L47" s="9">
        <v>225</v>
      </c>
      <c r="M47" s="9">
        <v>225</v>
      </c>
      <c r="N47" s="9">
        <v>225</v>
      </c>
    </row>
    <row r="48" spans="2:14" x14ac:dyDescent="0.25">
      <c r="B48" s="8" t="s">
        <v>14</v>
      </c>
      <c r="C48" s="109"/>
      <c r="D48" s="109"/>
      <c r="E48" s="109"/>
      <c r="F48" s="109"/>
      <c r="G48" s="109"/>
      <c r="H48" s="109"/>
      <c r="I48" s="9"/>
      <c r="J48" s="9"/>
      <c r="K48" s="9"/>
      <c r="L48" s="9"/>
      <c r="M48" s="9"/>
      <c r="N48" s="9"/>
    </row>
    <row r="49" spans="2:14"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11C4CF-89BA-406B-AD79-3B0158BE3E47}">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5"/>
      <c r="P3" s="15"/>
      <c r="Q3" s="15"/>
      <c r="R3" s="15"/>
      <c r="S3" s="15"/>
      <c r="T3" s="15"/>
      <c r="U3" s="15"/>
    </row>
    <row r="4" spans="2:21" x14ac:dyDescent="0.25">
      <c r="B4" s="3" t="s">
        <v>492</v>
      </c>
      <c r="C4" s="15"/>
      <c r="D4" s="15"/>
      <c r="E4" s="15"/>
      <c r="F4" s="15"/>
      <c r="G4" s="15"/>
      <c r="H4" s="15"/>
      <c r="I4" s="15"/>
      <c r="J4" s="15"/>
      <c r="K4" s="15"/>
      <c r="L4" s="15"/>
      <c r="M4" s="15"/>
      <c r="N4" s="15"/>
      <c r="O4" s="15"/>
      <c r="P4" s="15"/>
      <c r="Q4" s="15"/>
      <c r="R4" s="15"/>
      <c r="S4" s="15"/>
      <c r="T4" s="15"/>
      <c r="U4" s="15"/>
    </row>
    <row r="5" spans="2:21" x14ac:dyDescent="0.25">
      <c r="B5" s="3" t="s">
        <v>493</v>
      </c>
      <c r="C5" s="15"/>
      <c r="D5" s="15"/>
      <c r="E5" s="15"/>
      <c r="F5" s="15"/>
      <c r="G5" s="15"/>
      <c r="H5" s="15"/>
      <c r="I5" s="15"/>
      <c r="J5" s="15"/>
      <c r="K5" s="15"/>
      <c r="L5" s="15"/>
      <c r="M5" s="15"/>
      <c r="N5" s="15"/>
      <c r="O5" s="15"/>
      <c r="P5" s="15"/>
      <c r="Q5" s="15"/>
      <c r="R5" s="15"/>
      <c r="S5" s="15"/>
      <c r="T5" s="15"/>
      <c r="U5" s="15"/>
    </row>
    <row r="6" spans="2:21" x14ac:dyDescent="0.25">
      <c r="B6" s="3" t="s">
        <v>494</v>
      </c>
      <c r="C6" s="15"/>
      <c r="D6" s="15"/>
      <c r="E6" s="15"/>
      <c r="F6" s="15"/>
      <c r="G6" s="15"/>
      <c r="H6" s="15"/>
      <c r="I6" s="15"/>
      <c r="J6" s="15"/>
      <c r="K6" s="15"/>
      <c r="L6" s="15"/>
      <c r="M6" s="15"/>
      <c r="N6" s="15"/>
      <c r="O6" s="15"/>
      <c r="P6" s="15"/>
      <c r="Q6" s="15"/>
      <c r="R6" s="15"/>
      <c r="S6" s="15"/>
      <c r="T6" s="15"/>
      <c r="U6" s="15"/>
    </row>
    <row r="7" spans="2:21" x14ac:dyDescent="0.25">
      <c r="B7" s="3" t="s">
        <v>495</v>
      </c>
      <c r="C7" s="15"/>
      <c r="D7" s="15"/>
      <c r="E7" s="15"/>
      <c r="F7" s="15"/>
      <c r="G7" s="15"/>
      <c r="H7" s="15"/>
      <c r="I7" s="15"/>
      <c r="J7" s="15"/>
      <c r="K7" s="15"/>
      <c r="L7" s="15"/>
      <c r="M7" s="15"/>
      <c r="N7" s="15"/>
      <c r="O7" s="15"/>
      <c r="P7" s="15"/>
      <c r="Q7" s="15"/>
      <c r="R7" s="15"/>
      <c r="S7" s="15"/>
      <c r="T7" s="15"/>
      <c r="U7" s="15"/>
    </row>
    <row r="9" spans="2:21" x14ac:dyDescent="0.25">
      <c r="B9" s="4" t="s">
        <v>2</v>
      </c>
    </row>
    <row r="10" spans="2:21" x14ac:dyDescent="0.25">
      <c r="B10" s="111" t="s">
        <v>588</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ht="70.45" customHeight="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5"/>
      <c r="E14" s="15"/>
      <c r="F14" s="15"/>
      <c r="G14" s="15"/>
      <c r="H14" s="15"/>
      <c r="I14" s="6" t="s">
        <v>3</v>
      </c>
      <c r="J14" s="6" t="s">
        <v>3</v>
      </c>
      <c r="K14" s="6" t="s">
        <v>3</v>
      </c>
      <c r="L14" s="6" t="s">
        <v>3</v>
      </c>
      <c r="M14" s="6" t="s">
        <v>3</v>
      </c>
      <c r="N14" s="6" t="s">
        <v>3</v>
      </c>
    </row>
    <row r="15" spans="2:21" ht="15.65" thickBot="1" x14ac:dyDescent="0.3">
      <c r="B15" s="4" t="s">
        <v>4</v>
      </c>
      <c r="C15" s="1"/>
      <c r="D15" s="15"/>
      <c r="E15" s="15"/>
      <c r="F15" s="15"/>
      <c r="G15" s="15"/>
      <c r="H15" s="15"/>
      <c r="I15" s="7" t="s">
        <v>5</v>
      </c>
      <c r="J15" s="7" t="s">
        <v>6</v>
      </c>
      <c r="K15" s="7" t="s">
        <v>7</v>
      </c>
      <c r="L15" s="7" t="s">
        <v>8</v>
      </c>
      <c r="M15" s="7" t="s">
        <v>9</v>
      </c>
      <c r="N15" s="7" t="s">
        <v>10</v>
      </c>
    </row>
    <row r="17" spans="2:21" x14ac:dyDescent="0.25">
      <c r="B17" s="8" t="s">
        <v>11</v>
      </c>
      <c r="C17" s="109" t="s">
        <v>496</v>
      </c>
      <c r="D17" s="109"/>
      <c r="E17" s="109"/>
      <c r="F17" s="109"/>
      <c r="G17" s="109"/>
      <c r="H17" s="109"/>
      <c r="I17" s="9"/>
      <c r="J17" s="9">
        <f>J45+J46</f>
        <v>3.35</v>
      </c>
      <c r="K17" s="9">
        <f>J17</f>
        <v>3.35</v>
      </c>
      <c r="L17" s="9">
        <f t="shared" ref="L17:N17" si="0">K17</f>
        <v>3.35</v>
      </c>
      <c r="M17" s="9">
        <f t="shared" si="0"/>
        <v>3.35</v>
      </c>
      <c r="N17" s="9">
        <f t="shared" si="0"/>
        <v>3.35</v>
      </c>
      <c r="O17" s="5"/>
      <c r="P17" s="5"/>
      <c r="Q17" s="5"/>
      <c r="R17" s="5"/>
      <c r="S17" s="5"/>
      <c r="T17" s="5"/>
      <c r="U17" s="5"/>
    </row>
    <row r="18" spans="2:21" x14ac:dyDescent="0.25">
      <c r="B18" s="8" t="s">
        <v>12</v>
      </c>
      <c r="C18" s="109" t="s">
        <v>497</v>
      </c>
      <c r="D18" s="109"/>
      <c r="E18" s="109"/>
      <c r="F18" s="109"/>
      <c r="G18" s="109"/>
      <c r="H18" s="109"/>
      <c r="I18" s="9">
        <f>I47+I48</f>
        <v>2</v>
      </c>
      <c r="J18" s="9">
        <f>I18</f>
        <v>2</v>
      </c>
      <c r="K18" s="9">
        <f t="shared" ref="K18:N19" si="1">J18</f>
        <v>2</v>
      </c>
      <c r="L18" s="9">
        <f t="shared" si="1"/>
        <v>2</v>
      </c>
      <c r="M18" s="9">
        <f t="shared" si="1"/>
        <v>2</v>
      </c>
      <c r="N18" s="9">
        <f t="shared" si="1"/>
        <v>2</v>
      </c>
      <c r="O18" s="5"/>
      <c r="P18" s="5"/>
      <c r="Q18" s="5"/>
      <c r="R18" s="5"/>
      <c r="S18" s="5"/>
      <c r="T18" s="5"/>
      <c r="U18" s="5"/>
    </row>
    <row r="19" spans="2:21" x14ac:dyDescent="0.25">
      <c r="B19" s="8" t="s">
        <v>13</v>
      </c>
      <c r="C19" s="109" t="s">
        <v>498</v>
      </c>
      <c r="D19" s="109"/>
      <c r="E19" s="109"/>
      <c r="F19" s="109"/>
      <c r="G19" s="109"/>
      <c r="H19" s="109"/>
      <c r="I19" s="9">
        <f>I49</f>
        <v>1</v>
      </c>
      <c r="J19" s="9">
        <f>I19</f>
        <v>1</v>
      </c>
      <c r="K19" s="9">
        <f t="shared" si="1"/>
        <v>1</v>
      </c>
      <c r="L19" s="9">
        <f t="shared" si="1"/>
        <v>1</v>
      </c>
      <c r="M19" s="9">
        <f t="shared" si="1"/>
        <v>1</v>
      </c>
      <c r="N19" s="9">
        <f t="shared" si="1"/>
        <v>1</v>
      </c>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2" t="s">
        <v>499</v>
      </c>
      <c r="D31" s="113"/>
      <c r="E31" s="113"/>
      <c r="F31" s="113"/>
      <c r="G31" s="114"/>
      <c r="H31" s="84"/>
      <c r="I31" s="84"/>
      <c r="J31" s="84">
        <v>1.45</v>
      </c>
      <c r="K31" s="84">
        <v>2.25</v>
      </c>
      <c r="L31" s="84">
        <f t="shared" ref="L31:N32" si="2">K31</f>
        <v>2.25</v>
      </c>
      <c r="M31" s="84">
        <f t="shared" si="2"/>
        <v>2.25</v>
      </c>
      <c r="N31" s="84">
        <f t="shared" si="2"/>
        <v>2.25</v>
      </c>
    </row>
    <row r="32" spans="2:21" x14ac:dyDescent="0.25">
      <c r="B32" s="8" t="s">
        <v>12</v>
      </c>
      <c r="C32" s="112" t="s">
        <v>500</v>
      </c>
      <c r="D32" s="113"/>
      <c r="E32" s="113"/>
      <c r="F32" s="113"/>
      <c r="G32" s="114"/>
      <c r="H32" s="84"/>
      <c r="I32" s="84"/>
      <c r="J32" s="84">
        <v>0.8</v>
      </c>
      <c r="K32" s="84">
        <f>J32</f>
        <v>0.8</v>
      </c>
      <c r="L32" s="84">
        <f t="shared" si="2"/>
        <v>0.8</v>
      </c>
      <c r="M32" s="84">
        <f t="shared" si="2"/>
        <v>0.8</v>
      </c>
      <c r="N32" s="84">
        <f t="shared" si="2"/>
        <v>0.8</v>
      </c>
    </row>
    <row r="33" spans="2:14" ht="15.05" customHeight="1" x14ac:dyDescent="0.25">
      <c r="B33" s="8" t="s">
        <v>13</v>
      </c>
      <c r="C33" s="112" t="s">
        <v>501</v>
      </c>
      <c r="D33" s="113"/>
      <c r="E33" s="113"/>
      <c r="F33" s="113"/>
      <c r="G33" s="114"/>
      <c r="H33" s="84"/>
      <c r="I33" s="84"/>
      <c r="J33" s="84">
        <v>1.1000000000000001</v>
      </c>
      <c r="K33" s="84">
        <f t="shared" ref="K33:N33" si="3">J33</f>
        <v>1.1000000000000001</v>
      </c>
      <c r="L33" s="84">
        <f t="shared" si="3"/>
        <v>1.1000000000000001</v>
      </c>
      <c r="M33" s="84">
        <f t="shared" si="3"/>
        <v>1.1000000000000001</v>
      </c>
      <c r="N33" s="84">
        <f t="shared" si="3"/>
        <v>1.1000000000000001</v>
      </c>
    </row>
    <row r="34" spans="2:14" x14ac:dyDescent="0.25">
      <c r="B34" s="8" t="s">
        <v>14</v>
      </c>
      <c r="C34" s="16" t="s">
        <v>502</v>
      </c>
      <c r="D34" s="17"/>
      <c r="E34" s="17"/>
      <c r="F34" s="17"/>
      <c r="G34" s="18"/>
      <c r="H34" s="84">
        <v>1</v>
      </c>
      <c r="I34" s="84">
        <f>H34</f>
        <v>1</v>
      </c>
      <c r="J34" s="84">
        <f t="shared" ref="J34:N36" si="4">I34</f>
        <v>1</v>
      </c>
      <c r="K34" s="84">
        <f t="shared" si="4"/>
        <v>1</v>
      </c>
      <c r="L34" s="84">
        <f t="shared" si="4"/>
        <v>1</v>
      </c>
      <c r="M34" s="84">
        <f t="shared" si="4"/>
        <v>1</v>
      </c>
      <c r="N34" s="84">
        <f t="shared" si="4"/>
        <v>1</v>
      </c>
    </row>
    <row r="35" spans="2:14" ht="15.05" customHeight="1" x14ac:dyDescent="0.25">
      <c r="B35" s="8" t="s">
        <v>15</v>
      </c>
      <c r="C35" s="16" t="s">
        <v>503</v>
      </c>
      <c r="D35" s="17"/>
      <c r="E35" s="17"/>
      <c r="F35" s="17"/>
      <c r="G35" s="18"/>
      <c r="H35" s="84">
        <v>1</v>
      </c>
      <c r="I35" s="84">
        <f>H35</f>
        <v>1</v>
      </c>
      <c r="J35" s="84">
        <f t="shared" si="4"/>
        <v>1</v>
      </c>
      <c r="K35" s="84">
        <f t="shared" si="4"/>
        <v>1</v>
      </c>
      <c r="L35" s="84">
        <f t="shared" si="4"/>
        <v>1</v>
      </c>
      <c r="M35" s="84">
        <f t="shared" si="4"/>
        <v>1</v>
      </c>
      <c r="N35" s="84">
        <f t="shared" si="4"/>
        <v>1</v>
      </c>
    </row>
    <row r="36" spans="2:14" ht="15.05" customHeight="1" x14ac:dyDescent="0.25">
      <c r="B36" s="8" t="s">
        <v>16</v>
      </c>
      <c r="C36" s="16" t="s">
        <v>498</v>
      </c>
      <c r="D36" s="17"/>
      <c r="E36" s="17"/>
      <c r="F36" s="17"/>
      <c r="G36" s="18"/>
      <c r="H36" s="84">
        <v>1</v>
      </c>
      <c r="I36" s="84">
        <f>H36</f>
        <v>1</v>
      </c>
      <c r="J36" s="84">
        <f t="shared" si="4"/>
        <v>1</v>
      </c>
      <c r="K36" s="84">
        <f t="shared" si="4"/>
        <v>1</v>
      </c>
      <c r="L36" s="84">
        <f t="shared" si="4"/>
        <v>1</v>
      </c>
      <c r="M36" s="84">
        <f t="shared" si="4"/>
        <v>1</v>
      </c>
      <c r="N36" s="84">
        <f t="shared" si="4"/>
        <v>1</v>
      </c>
    </row>
    <row r="37" spans="2:14" x14ac:dyDescent="0.25">
      <c r="B37" s="8" t="s">
        <v>17</v>
      </c>
      <c r="C37" s="112"/>
      <c r="D37" s="113"/>
      <c r="E37" s="113"/>
      <c r="F37" s="113"/>
      <c r="G37" s="114"/>
      <c r="H37" s="84"/>
      <c r="I37" s="84"/>
      <c r="J37" s="84"/>
      <c r="K37" s="84"/>
      <c r="L37" s="84"/>
      <c r="M37" s="84"/>
      <c r="N37" s="84"/>
    </row>
    <row r="38" spans="2:14" ht="15.05" customHeight="1" x14ac:dyDescent="0.25">
      <c r="B38" s="8" t="s">
        <v>18</v>
      </c>
      <c r="C38" s="112"/>
      <c r="D38" s="113"/>
      <c r="E38" s="113"/>
      <c r="F38" s="113"/>
      <c r="G38" s="114"/>
      <c r="H38" s="84"/>
      <c r="I38" s="84"/>
      <c r="J38" s="84"/>
      <c r="K38" s="84"/>
      <c r="L38" s="84"/>
      <c r="M38" s="84"/>
      <c r="N38" s="84"/>
    </row>
    <row r="39" spans="2:14" ht="15.05" customHeight="1" x14ac:dyDescent="0.25">
      <c r="B39" s="8" t="s">
        <v>19</v>
      </c>
      <c r="C39" s="112"/>
      <c r="D39" s="113"/>
      <c r="E39" s="113"/>
      <c r="F39" s="113"/>
      <c r="G39" s="114"/>
      <c r="H39" s="84"/>
      <c r="I39" s="84"/>
      <c r="J39" s="84"/>
      <c r="K39" s="84"/>
      <c r="L39" s="84"/>
      <c r="M39" s="84"/>
      <c r="N39" s="84"/>
    </row>
    <row r="40" spans="2:14" ht="15.05" customHeight="1" x14ac:dyDescent="0.25">
      <c r="B40" s="8" t="s">
        <v>20</v>
      </c>
      <c r="C40" s="112"/>
      <c r="D40" s="113"/>
      <c r="E40" s="113"/>
      <c r="F40" s="113"/>
      <c r="G40" s="114"/>
      <c r="H40" s="84"/>
      <c r="I40" s="84"/>
      <c r="J40" s="84"/>
      <c r="K40" s="84"/>
      <c r="L40" s="84"/>
      <c r="M40" s="84"/>
      <c r="N40" s="84"/>
    </row>
    <row r="41" spans="2:14" x14ac:dyDescent="0.25">
      <c r="B41" s="3"/>
      <c r="C41" s="3"/>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t="s">
        <v>504</v>
      </c>
      <c r="D45" s="109"/>
      <c r="E45" s="109"/>
      <c r="F45" s="109"/>
      <c r="G45" s="109"/>
      <c r="H45" s="109"/>
      <c r="I45" s="9"/>
      <c r="J45" s="9">
        <f>J31+J32</f>
        <v>2.25</v>
      </c>
      <c r="K45" s="9">
        <f>J45</f>
        <v>2.25</v>
      </c>
      <c r="L45" s="9">
        <f t="shared" ref="L45:N45" si="5">K45</f>
        <v>2.25</v>
      </c>
      <c r="M45" s="9">
        <f t="shared" si="5"/>
        <v>2.25</v>
      </c>
      <c r="N45" s="9">
        <f t="shared" si="5"/>
        <v>2.25</v>
      </c>
    </row>
    <row r="46" spans="2:14" x14ac:dyDescent="0.25">
      <c r="B46" s="8" t="s">
        <v>12</v>
      </c>
      <c r="C46" s="109" t="s">
        <v>505</v>
      </c>
      <c r="D46" s="109"/>
      <c r="E46" s="109"/>
      <c r="F46" s="109"/>
      <c r="G46" s="109"/>
      <c r="H46" s="109"/>
      <c r="I46" s="9"/>
      <c r="J46" s="9">
        <f>J33</f>
        <v>1.1000000000000001</v>
      </c>
      <c r="K46" s="9">
        <f t="shared" ref="K46:N47" si="6">J46</f>
        <v>1.1000000000000001</v>
      </c>
      <c r="L46" s="9">
        <f t="shared" si="6"/>
        <v>1.1000000000000001</v>
      </c>
      <c r="M46" s="9">
        <f t="shared" si="6"/>
        <v>1.1000000000000001</v>
      </c>
      <c r="N46" s="9">
        <f t="shared" si="6"/>
        <v>1.1000000000000001</v>
      </c>
    </row>
    <row r="47" spans="2:14" x14ac:dyDescent="0.25">
      <c r="B47" s="8" t="s">
        <v>13</v>
      </c>
      <c r="C47" s="109" t="s">
        <v>502</v>
      </c>
      <c r="D47" s="109"/>
      <c r="E47" s="109"/>
      <c r="F47" s="109"/>
      <c r="G47" s="109"/>
      <c r="H47" s="109"/>
      <c r="I47" s="9">
        <f>I34</f>
        <v>1</v>
      </c>
      <c r="J47" s="9">
        <f>I47</f>
        <v>1</v>
      </c>
      <c r="K47" s="9">
        <f t="shared" si="6"/>
        <v>1</v>
      </c>
      <c r="L47" s="9">
        <f t="shared" si="6"/>
        <v>1</v>
      </c>
      <c r="M47" s="9">
        <f t="shared" si="6"/>
        <v>1</v>
      </c>
      <c r="N47" s="9">
        <f t="shared" si="6"/>
        <v>1</v>
      </c>
    </row>
    <row r="48" spans="2:14" x14ac:dyDescent="0.25">
      <c r="B48" s="8" t="s">
        <v>14</v>
      </c>
      <c r="C48" s="109" t="s">
        <v>503</v>
      </c>
      <c r="D48" s="109"/>
      <c r="E48" s="109"/>
      <c r="F48" s="109"/>
      <c r="G48" s="109"/>
      <c r="H48" s="109"/>
      <c r="I48" s="9">
        <f>I35</f>
        <v>1</v>
      </c>
      <c r="J48" s="9">
        <f t="shared" ref="J48:N49" si="7">I48</f>
        <v>1</v>
      </c>
      <c r="K48" s="9">
        <f t="shared" si="7"/>
        <v>1</v>
      </c>
      <c r="L48" s="9">
        <f t="shared" si="7"/>
        <v>1</v>
      </c>
      <c r="M48" s="9">
        <f t="shared" si="7"/>
        <v>1</v>
      </c>
      <c r="N48" s="9">
        <f t="shared" si="7"/>
        <v>1</v>
      </c>
    </row>
    <row r="49" spans="2:14" ht="15.05" customHeight="1" x14ac:dyDescent="0.25">
      <c r="B49" s="8" t="s">
        <v>15</v>
      </c>
      <c r="C49" s="109" t="s">
        <v>498</v>
      </c>
      <c r="D49" s="109"/>
      <c r="E49" s="109"/>
      <c r="F49" s="109"/>
      <c r="G49" s="109"/>
      <c r="H49" s="109"/>
      <c r="I49" s="9">
        <f>I36</f>
        <v>1</v>
      </c>
      <c r="J49" s="9">
        <f t="shared" si="7"/>
        <v>1</v>
      </c>
      <c r="K49" s="9">
        <f t="shared" si="7"/>
        <v>1</v>
      </c>
      <c r="L49" s="9">
        <f t="shared" si="7"/>
        <v>1</v>
      </c>
      <c r="M49" s="9">
        <f t="shared" si="7"/>
        <v>1</v>
      </c>
      <c r="N49" s="9">
        <f t="shared" si="7"/>
        <v>1</v>
      </c>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1">
    <mergeCell ref="C54:H54"/>
    <mergeCell ref="C48:H48"/>
    <mergeCell ref="C49:H49"/>
    <mergeCell ref="C50:H50"/>
    <mergeCell ref="C51:H51"/>
    <mergeCell ref="C52:H52"/>
    <mergeCell ref="C53:H53"/>
    <mergeCell ref="C47:H47"/>
    <mergeCell ref="C25:H25"/>
    <mergeCell ref="C26:H26"/>
    <mergeCell ref="C31:G31"/>
    <mergeCell ref="C32:G32"/>
    <mergeCell ref="C33:G33"/>
    <mergeCell ref="C37:G37"/>
    <mergeCell ref="C38:G38"/>
    <mergeCell ref="C39:G39"/>
    <mergeCell ref="C40:G40"/>
    <mergeCell ref="C45:H45"/>
    <mergeCell ref="C46:H46"/>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5D5205-67FD-443F-AA35-2CD4D3C27B18}">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5"/>
      <c r="P3" s="15"/>
      <c r="Q3" s="15"/>
      <c r="R3" s="15"/>
      <c r="S3" s="15"/>
      <c r="T3" s="15"/>
      <c r="U3" s="15"/>
    </row>
    <row r="4" spans="2:21" x14ac:dyDescent="0.25">
      <c r="B4" s="3" t="s">
        <v>532</v>
      </c>
      <c r="C4" s="15"/>
      <c r="D4" s="15"/>
      <c r="E4" s="15"/>
      <c r="F4" s="15"/>
      <c r="G4" s="15"/>
      <c r="H4" s="15"/>
      <c r="I4" s="15"/>
      <c r="J4" s="15"/>
      <c r="K4" s="15"/>
      <c r="L4" s="15"/>
      <c r="M4" s="15"/>
      <c r="N4" s="15"/>
      <c r="O4" s="15"/>
      <c r="P4" s="15"/>
      <c r="Q4" s="15"/>
      <c r="R4" s="15"/>
      <c r="S4" s="15"/>
      <c r="T4" s="15"/>
      <c r="U4" s="15"/>
    </row>
    <row r="5" spans="2:21" x14ac:dyDescent="0.25">
      <c r="B5" s="3" t="s">
        <v>533</v>
      </c>
      <c r="C5" s="15"/>
      <c r="D5" s="15"/>
      <c r="E5" s="15"/>
      <c r="F5" s="15"/>
      <c r="G5" s="15"/>
      <c r="H5" s="15"/>
      <c r="I5" s="15"/>
      <c r="J5" s="15"/>
      <c r="K5" s="15"/>
      <c r="L5" s="15"/>
      <c r="M5" s="15"/>
      <c r="N5" s="15"/>
      <c r="O5" s="15"/>
      <c r="P5" s="15"/>
      <c r="Q5" s="15"/>
      <c r="R5" s="15"/>
      <c r="S5" s="15"/>
      <c r="T5" s="15"/>
      <c r="U5" s="15"/>
    </row>
    <row r="6" spans="2:21" x14ac:dyDescent="0.25">
      <c r="B6" s="3" t="s">
        <v>534</v>
      </c>
      <c r="C6" s="15"/>
      <c r="D6" s="15"/>
      <c r="E6" s="15"/>
      <c r="F6" s="15"/>
      <c r="G6" s="15"/>
      <c r="H6" s="15"/>
      <c r="I6" s="15"/>
      <c r="J6" s="15"/>
      <c r="K6" s="15"/>
      <c r="L6" s="15"/>
      <c r="M6" s="15"/>
      <c r="N6" s="15"/>
      <c r="O6" s="15"/>
      <c r="P6" s="15"/>
      <c r="Q6" s="15"/>
      <c r="R6" s="15"/>
      <c r="S6" s="15"/>
      <c r="T6" s="15"/>
      <c r="U6" s="15"/>
    </row>
    <row r="7" spans="2:21" x14ac:dyDescent="0.25">
      <c r="B7" s="3" t="s">
        <v>535</v>
      </c>
      <c r="C7" s="15"/>
      <c r="D7" s="15"/>
      <c r="E7" s="15"/>
      <c r="F7" s="15"/>
      <c r="G7" s="15"/>
      <c r="H7" s="15"/>
      <c r="I7" s="15"/>
      <c r="J7" s="15"/>
      <c r="K7" s="15"/>
      <c r="L7" s="15"/>
      <c r="M7" s="15"/>
      <c r="N7" s="15"/>
      <c r="O7" s="15"/>
      <c r="P7" s="15"/>
      <c r="Q7" s="15"/>
      <c r="R7" s="15"/>
      <c r="S7" s="15"/>
      <c r="T7" s="15"/>
      <c r="U7" s="15"/>
    </row>
    <row r="9" spans="2:21" x14ac:dyDescent="0.25">
      <c r="B9" s="4" t="s">
        <v>2</v>
      </c>
    </row>
    <row r="10" spans="2:21" x14ac:dyDescent="0.25">
      <c r="B10" s="111" t="s">
        <v>536</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5"/>
      <c r="E14" s="15"/>
      <c r="F14" s="15"/>
      <c r="G14" s="15"/>
      <c r="H14" s="15"/>
      <c r="I14" s="6" t="s">
        <v>3</v>
      </c>
      <c r="J14" s="6" t="s">
        <v>3</v>
      </c>
      <c r="K14" s="6" t="s">
        <v>3</v>
      </c>
      <c r="L14" s="6" t="s">
        <v>3</v>
      </c>
      <c r="M14" s="6" t="s">
        <v>3</v>
      </c>
      <c r="N14" s="6" t="s">
        <v>3</v>
      </c>
    </row>
    <row r="15" spans="2:21" ht="15.65" thickBot="1" x14ac:dyDescent="0.3">
      <c r="B15" s="4" t="s">
        <v>4</v>
      </c>
      <c r="C15" s="1"/>
      <c r="D15" s="15"/>
      <c r="E15" s="15"/>
      <c r="F15" s="15"/>
      <c r="G15" s="15"/>
      <c r="H15" s="15"/>
      <c r="I15" s="7" t="s">
        <v>5</v>
      </c>
      <c r="J15" s="7" t="s">
        <v>6</v>
      </c>
      <c r="K15" s="7" t="s">
        <v>7</v>
      </c>
      <c r="L15" s="7" t="s">
        <v>8</v>
      </c>
      <c r="M15" s="7" t="s">
        <v>9</v>
      </c>
      <c r="N15" s="7" t="s">
        <v>10</v>
      </c>
    </row>
    <row r="17" spans="2:21" x14ac:dyDescent="0.25">
      <c r="B17" s="8" t="s">
        <v>11</v>
      </c>
      <c r="C17" s="109" t="s">
        <v>537</v>
      </c>
      <c r="D17" s="109"/>
      <c r="E17" s="109"/>
      <c r="F17" s="109"/>
      <c r="G17" s="109"/>
      <c r="H17" s="109"/>
      <c r="I17" s="9">
        <v>20</v>
      </c>
      <c r="J17" s="9">
        <v>20</v>
      </c>
      <c r="K17" s="9">
        <v>20</v>
      </c>
      <c r="L17" s="9">
        <v>20</v>
      </c>
      <c r="M17" s="9">
        <v>20</v>
      </c>
      <c r="N17" s="9">
        <v>20</v>
      </c>
      <c r="O17" s="5"/>
      <c r="P17" s="5"/>
      <c r="Q17" s="5"/>
      <c r="R17" s="5"/>
      <c r="S17" s="5"/>
      <c r="T17" s="5"/>
      <c r="U17" s="5"/>
    </row>
    <row r="18" spans="2:21" x14ac:dyDescent="0.25">
      <c r="B18" s="8" t="s">
        <v>12</v>
      </c>
      <c r="C18" s="109"/>
      <c r="D18" s="109"/>
      <c r="E18" s="109"/>
      <c r="F18" s="109"/>
      <c r="G18" s="109"/>
      <c r="H18" s="109"/>
      <c r="I18" s="9"/>
      <c r="J18" s="9"/>
      <c r="K18" s="9"/>
      <c r="L18" s="9"/>
      <c r="M18" s="9"/>
      <c r="N18" s="9"/>
      <c r="O18" s="5"/>
      <c r="P18" s="5"/>
      <c r="Q18" s="5"/>
      <c r="R18" s="5"/>
      <c r="S18" s="5"/>
      <c r="T18" s="5"/>
      <c r="U18" s="5"/>
    </row>
    <row r="19" spans="2:21" x14ac:dyDescent="0.25">
      <c r="B19" s="8" t="s">
        <v>13</v>
      </c>
      <c r="C19" s="109"/>
      <c r="D19" s="109"/>
      <c r="E19" s="109"/>
      <c r="F19" s="109"/>
      <c r="G19" s="109"/>
      <c r="H19" s="109"/>
      <c r="I19" s="9"/>
      <c r="J19" s="9"/>
      <c r="K19" s="9"/>
      <c r="L19" s="9"/>
      <c r="M19" s="9"/>
      <c r="N19" s="9"/>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2" t="s">
        <v>538</v>
      </c>
      <c r="D31" s="113"/>
      <c r="E31" s="113"/>
      <c r="F31" s="113"/>
      <c r="G31" s="114"/>
      <c r="H31" s="9">
        <v>1</v>
      </c>
      <c r="I31" s="9">
        <v>1</v>
      </c>
      <c r="J31" s="9">
        <v>1</v>
      </c>
      <c r="K31" s="9">
        <v>1</v>
      </c>
      <c r="L31" s="9">
        <v>1</v>
      </c>
      <c r="M31" s="9">
        <v>1</v>
      </c>
      <c r="N31" s="9">
        <v>1</v>
      </c>
    </row>
    <row r="32" spans="2:21" ht="15.05" customHeight="1" x14ac:dyDescent="0.25">
      <c r="B32" s="8" t="s">
        <v>12</v>
      </c>
      <c r="C32" s="112" t="s">
        <v>539</v>
      </c>
      <c r="D32" s="113"/>
      <c r="E32" s="113"/>
      <c r="F32" s="113"/>
      <c r="G32" s="114"/>
      <c r="H32" s="9">
        <v>0</v>
      </c>
      <c r="I32" s="9">
        <v>0</v>
      </c>
      <c r="J32" s="9">
        <v>1</v>
      </c>
      <c r="K32" s="9">
        <v>1</v>
      </c>
      <c r="L32" s="9">
        <v>1</v>
      </c>
      <c r="M32" s="9">
        <v>1</v>
      </c>
      <c r="N32" s="9">
        <v>1</v>
      </c>
    </row>
    <row r="33" spans="2:14" ht="15.05" customHeight="1" x14ac:dyDescent="0.25">
      <c r="B33" s="8" t="s">
        <v>13</v>
      </c>
      <c r="C33" s="112" t="s">
        <v>540</v>
      </c>
      <c r="D33" s="113"/>
      <c r="E33" s="113"/>
      <c r="F33" s="113"/>
      <c r="G33" s="114"/>
      <c r="H33" s="9">
        <v>6</v>
      </c>
      <c r="I33" s="9">
        <v>6</v>
      </c>
      <c r="J33" s="9">
        <v>6</v>
      </c>
      <c r="K33" s="9">
        <v>6</v>
      </c>
      <c r="L33" s="9">
        <v>6</v>
      </c>
      <c r="M33" s="9">
        <v>6</v>
      </c>
      <c r="N33" s="9">
        <v>6</v>
      </c>
    </row>
    <row r="34" spans="2:14" ht="15.05" customHeight="1" x14ac:dyDescent="0.25">
      <c r="B34" s="8" t="s">
        <v>14</v>
      </c>
      <c r="C34" s="112" t="s">
        <v>541</v>
      </c>
      <c r="D34" s="113"/>
      <c r="E34" s="113"/>
      <c r="F34" s="113"/>
      <c r="G34" s="114"/>
      <c r="H34" s="9">
        <v>1</v>
      </c>
      <c r="I34" s="9">
        <v>1</v>
      </c>
      <c r="J34" s="9">
        <v>1</v>
      </c>
      <c r="K34" s="9">
        <v>1</v>
      </c>
      <c r="L34" s="9">
        <v>1</v>
      </c>
      <c r="M34" s="9">
        <v>1</v>
      </c>
      <c r="N34" s="9">
        <v>1</v>
      </c>
    </row>
    <row r="35" spans="2:14" ht="15.05" customHeight="1" x14ac:dyDescent="0.25">
      <c r="B35" s="8" t="s">
        <v>15</v>
      </c>
      <c r="C35" s="112" t="s">
        <v>542</v>
      </c>
      <c r="D35" s="113"/>
      <c r="E35" s="113"/>
      <c r="F35" s="113"/>
      <c r="G35" s="114"/>
      <c r="H35" s="9">
        <v>11</v>
      </c>
      <c r="I35" s="9">
        <v>11</v>
      </c>
      <c r="J35" s="9">
        <v>11</v>
      </c>
      <c r="K35" s="9">
        <v>11</v>
      </c>
      <c r="L35" s="9">
        <v>11</v>
      </c>
      <c r="M35" s="9">
        <v>11</v>
      </c>
      <c r="N35" s="9">
        <v>11</v>
      </c>
    </row>
    <row r="36" spans="2:14" x14ac:dyDescent="0.25">
      <c r="B36" s="8" t="s">
        <v>16</v>
      </c>
      <c r="C36" s="112" t="s">
        <v>543</v>
      </c>
      <c r="D36" s="113"/>
      <c r="E36" s="113"/>
      <c r="F36" s="113"/>
      <c r="G36" s="114"/>
      <c r="H36" s="9">
        <v>9</v>
      </c>
      <c r="I36" s="9">
        <v>9</v>
      </c>
      <c r="J36" s="9">
        <v>9</v>
      </c>
      <c r="K36" s="9">
        <v>9</v>
      </c>
      <c r="L36" s="9">
        <v>9</v>
      </c>
      <c r="M36" s="9">
        <v>9</v>
      </c>
      <c r="N36" s="9">
        <v>9</v>
      </c>
    </row>
    <row r="37" spans="2:14" ht="15.05" customHeight="1" x14ac:dyDescent="0.25">
      <c r="B37" s="8" t="s">
        <v>17</v>
      </c>
      <c r="C37" s="112"/>
      <c r="D37" s="113"/>
      <c r="E37" s="113"/>
      <c r="F37" s="113"/>
      <c r="G37" s="114"/>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ht="15.05" customHeight="1" x14ac:dyDescent="0.25">
      <c r="B45" s="8" t="s">
        <v>11</v>
      </c>
      <c r="C45" s="109" t="s">
        <v>544</v>
      </c>
      <c r="D45" s="109"/>
      <c r="E45" s="109"/>
      <c r="F45" s="109"/>
      <c r="G45" s="109"/>
      <c r="H45" s="109"/>
      <c r="I45" s="9">
        <v>1</v>
      </c>
      <c r="J45" s="9">
        <v>1</v>
      </c>
      <c r="K45" s="9">
        <v>1</v>
      </c>
      <c r="L45" s="9">
        <v>1</v>
      </c>
      <c r="M45" s="9">
        <v>1</v>
      </c>
      <c r="N45" s="9">
        <v>1</v>
      </c>
    </row>
    <row r="46" spans="2:14" ht="15.05" customHeight="1" x14ac:dyDescent="0.25">
      <c r="B46" s="8" t="s">
        <v>12</v>
      </c>
      <c r="C46" s="109" t="s">
        <v>545</v>
      </c>
      <c r="D46" s="109"/>
      <c r="E46" s="109"/>
      <c r="F46" s="109"/>
      <c r="G46" s="109"/>
      <c r="H46" s="109"/>
      <c r="I46" s="9">
        <v>0</v>
      </c>
      <c r="J46" s="9">
        <v>1</v>
      </c>
      <c r="K46" s="9">
        <v>1</v>
      </c>
      <c r="L46" s="9">
        <v>1</v>
      </c>
      <c r="M46" s="9">
        <v>1</v>
      </c>
      <c r="N46" s="9">
        <v>1</v>
      </c>
    </row>
    <row r="47" spans="2:14" ht="15.05" customHeight="1" x14ac:dyDescent="0.25">
      <c r="B47" s="8" t="s">
        <v>13</v>
      </c>
      <c r="C47" s="109" t="s">
        <v>546</v>
      </c>
      <c r="D47" s="109"/>
      <c r="E47" s="109"/>
      <c r="F47" s="109"/>
      <c r="G47" s="109"/>
      <c r="H47" s="109"/>
      <c r="I47" s="9">
        <v>7</v>
      </c>
      <c r="J47" s="9">
        <v>7</v>
      </c>
      <c r="K47" s="9">
        <v>7</v>
      </c>
      <c r="L47" s="9">
        <v>7</v>
      </c>
      <c r="M47" s="9">
        <v>7</v>
      </c>
      <c r="N47" s="9">
        <v>7</v>
      </c>
    </row>
    <row r="48" spans="2:14" ht="31.5" customHeight="1" x14ac:dyDescent="0.25">
      <c r="B48" s="8" t="s">
        <v>14</v>
      </c>
      <c r="C48" s="109" t="s">
        <v>547</v>
      </c>
      <c r="D48" s="109"/>
      <c r="E48" s="109"/>
      <c r="F48" s="109"/>
      <c r="G48" s="109"/>
      <c r="H48" s="109"/>
      <c r="I48" s="9">
        <v>1</v>
      </c>
      <c r="J48" s="9">
        <v>1</v>
      </c>
      <c r="K48" s="9">
        <v>1</v>
      </c>
      <c r="L48" s="9">
        <v>1</v>
      </c>
      <c r="M48" s="9">
        <v>1</v>
      </c>
      <c r="N48" s="9">
        <v>1</v>
      </c>
    </row>
    <row r="49" spans="2:14" ht="15.05" customHeight="1" x14ac:dyDescent="0.25">
      <c r="B49" s="8" t="s">
        <v>15</v>
      </c>
      <c r="C49" s="109" t="s">
        <v>548</v>
      </c>
      <c r="D49" s="109"/>
      <c r="E49" s="109"/>
      <c r="F49" s="109"/>
      <c r="G49" s="109"/>
      <c r="H49" s="109"/>
      <c r="I49" s="9">
        <v>11</v>
      </c>
      <c r="J49" s="9">
        <v>11</v>
      </c>
      <c r="K49" s="9">
        <v>11</v>
      </c>
      <c r="L49" s="9">
        <v>11</v>
      </c>
      <c r="M49" s="9">
        <v>11</v>
      </c>
      <c r="N49" s="9">
        <v>11</v>
      </c>
    </row>
    <row r="50" spans="2:14" ht="15.05" customHeight="1" x14ac:dyDescent="0.25">
      <c r="B50" s="8" t="s">
        <v>16</v>
      </c>
      <c r="C50" s="109" t="s">
        <v>549</v>
      </c>
      <c r="D50" s="109"/>
      <c r="E50" s="109"/>
      <c r="F50" s="109"/>
      <c r="G50" s="109"/>
      <c r="H50" s="109"/>
      <c r="I50" s="9">
        <v>6213</v>
      </c>
      <c r="J50" s="9">
        <v>6213</v>
      </c>
      <c r="K50" s="9">
        <v>6213</v>
      </c>
      <c r="L50" s="9">
        <v>6213</v>
      </c>
      <c r="M50" s="9">
        <v>6213</v>
      </c>
      <c r="N50" s="9">
        <v>6213</v>
      </c>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E8D38F-F8D1-4F31-98A2-DDEBF660AC99}">
  <sheetPr>
    <pageSetUpPr fitToPage="1"/>
  </sheetPr>
  <dimension ref="B1:U55"/>
  <sheetViews>
    <sheetView zoomScaleNormal="100" zoomScaleSheetLayoutView="8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342</v>
      </c>
      <c r="C4" s="15"/>
      <c r="D4" s="15"/>
      <c r="E4" s="15"/>
      <c r="F4" s="15"/>
      <c r="G4" s="15"/>
      <c r="H4" s="15"/>
      <c r="I4" s="15"/>
      <c r="J4" s="15"/>
      <c r="K4" s="15"/>
      <c r="L4" s="15"/>
      <c r="M4" s="15"/>
      <c r="N4" s="15"/>
      <c r="O4" s="15"/>
      <c r="P4" s="15"/>
      <c r="Q4" s="15"/>
      <c r="R4" s="15"/>
      <c r="S4" s="15"/>
      <c r="T4" s="15"/>
      <c r="U4" s="15"/>
    </row>
    <row r="5" spans="2:21" ht="15.65" x14ac:dyDescent="0.3">
      <c r="B5" s="3" t="s">
        <v>343</v>
      </c>
      <c r="C5" s="15"/>
      <c r="D5" s="15"/>
      <c r="E5" s="15"/>
      <c r="F5" s="15"/>
      <c r="G5" s="15"/>
      <c r="H5" s="15"/>
      <c r="I5" s="15"/>
      <c r="J5" s="15"/>
      <c r="K5" s="15"/>
      <c r="L5" s="15"/>
      <c r="M5" s="15"/>
      <c r="N5" s="15"/>
      <c r="O5" s="15"/>
      <c r="P5" s="15"/>
      <c r="Q5" s="15"/>
      <c r="R5" s="15"/>
      <c r="S5" s="15"/>
      <c r="T5" s="15"/>
      <c r="U5" s="15"/>
    </row>
    <row r="6" spans="2:21" ht="15.65" x14ac:dyDescent="0.3">
      <c r="B6" s="3" t="s">
        <v>344</v>
      </c>
      <c r="C6" s="15"/>
      <c r="D6" s="15"/>
      <c r="E6" s="15"/>
      <c r="F6" s="15"/>
      <c r="G6" s="15"/>
      <c r="H6" s="15"/>
      <c r="I6" s="15"/>
      <c r="J6" s="15"/>
      <c r="K6" s="15"/>
      <c r="L6" s="15"/>
      <c r="M6" s="15"/>
      <c r="N6" s="15"/>
      <c r="O6" s="15"/>
      <c r="P6" s="15"/>
      <c r="Q6" s="15"/>
      <c r="R6" s="15"/>
      <c r="S6" s="15"/>
      <c r="T6" s="15"/>
      <c r="U6" s="15"/>
    </row>
    <row r="7" spans="2:21" ht="15.65" x14ac:dyDescent="0.3">
      <c r="B7" s="3" t="s">
        <v>345</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346</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15.65"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05" customHeight="1" x14ac:dyDescent="0.3">
      <c r="B17" s="8" t="s">
        <v>11</v>
      </c>
      <c r="C17" s="109" t="s">
        <v>347</v>
      </c>
      <c r="D17" s="109"/>
      <c r="E17" s="109"/>
      <c r="F17" s="109"/>
      <c r="G17" s="109"/>
      <c r="H17" s="109"/>
      <c r="I17" s="94">
        <v>62</v>
      </c>
      <c r="J17" s="94">
        <v>62</v>
      </c>
      <c r="K17" s="94">
        <v>62</v>
      </c>
      <c r="L17" s="94">
        <v>63</v>
      </c>
      <c r="M17" s="94">
        <v>63</v>
      </c>
      <c r="N17" s="94">
        <v>63</v>
      </c>
      <c r="O17" s="5"/>
      <c r="P17" s="5"/>
      <c r="Q17" s="5"/>
      <c r="R17" s="5"/>
      <c r="S17" s="5"/>
      <c r="T17" s="5"/>
      <c r="U17" s="5"/>
    </row>
    <row r="18" spans="2:21" ht="15.65" hidden="1" x14ac:dyDescent="0.3">
      <c r="B18" s="8" t="s">
        <v>12</v>
      </c>
      <c r="C18" s="112"/>
      <c r="D18" s="113"/>
      <c r="E18" s="113"/>
      <c r="F18" s="113"/>
      <c r="G18" s="113"/>
      <c r="H18" s="114"/>
      <c r="I18" s="95"/>
      <c r="J18" s="95"/>
      <c r="K18" s="95"/>
      <c r="L18" s="95"/>
      <c r="M18" s="96"/>
      <c r="N18" s="96"/>
      <c r="O18" s="5"/>
      <c r="P18" s="5"/>
      <c r="Q18" s="5"/>
      <c r="R18" s="5"/>
      <c r="S18" s="5"/>
      <c r="T18" s="5"/>
      <c r="U18" s="5"/>
    </row>
    <row r="19" spans="2:21" ht="15.65" hidden="1" x14ac:dyDescent="0.3">
      <c r="B19" s="8" t="s">
        <v>13</v>
      </c>
      <c r="C19" s="112"/>
      <c r="D19" s="113"/>
      <c r="E19" s="113"/>
      <c r="F19" s="113"/>
      <c r="G19" s="113"/>
      <c r="H19" s="114"/>
      <c r="I19" s="95"/>
      <c r="J19" s="95"/>
      <c r="K19" s="95"/>
      <c r="L19" s="95"/>
      <c r="M19" s="96"/>
      <c r="N19" s="96"/>
      <c r="O19" s="5"/>
      <c r="P19" s="5"/>
      <c r="Q19" s="5"/>
      <c r="R19" s="5"/>
      <c r="S19" s="5"/>
      <c r="T19" s="5"/>
      <c r="U19" s="5"/>
    </row>
    <row r="20" spans="2:21" ht="15.65" hidden="1" x14ac:dyDescent="0.3">
      <c r="B20" s="8" t="s">
        <v>14</v>
      </c>
      <c r="C20" s="112"/>
      <c r="D20" s="113"/>
      <c r="E20" s="113"/>
      <c r="F20" s="113"/>
      <c r="G20" s="113"/>
      <c r="H20" s="114"/>
      <c r="I20" s="94"/>
      <c r="J20" s="94"/>
      <c r="K20" s="94"/>
      <c r="L20" s="94"/>
      <c r="M20" s="96"/>
      <c r="N20" s="96"/>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85" customHeight="1" x14ac:dyDescent="0.3">
      <c r="B31" s="8" t="s">
        <v>11</v>
      </c>
      <c r="C31" s="112" t="s">
        <v>348</v>
      </c>
      <c r="D31" s="113"/>
      <c r="E31" s="113"/>
      <c r="F31" s="113"/>
      <c r="G31" s="114"/>
      <c r="H31" s="97">
        <v>58</v>
      </c>
      <c r="I31" s="97">
        <v>60</v>
      </c>
      <c r="J31" s="97">
        <v>60</v>
      </c>
      <c r="K31" s="97">
        <v>60</v>
      </c>
      <c r="L31" s="97">
        <v>60</v>
      </c>
      <c r="M31" s="97">
        <v>60</v>
      </c>
      <c r="N31" s="97">
        <v>60</v>
      </c>
      <c r="O31" s="2"/>
      <c r="P31" s="2"/>
      <c r="Q31" s="2"/>
      <c r="R31" s="2"/>
      <c r="S31" s="2"/>
      <c r="T31" s="2"/>
      <c r="U31" s="2"/>
    </row>
    <row r="32" spans="2:21" ht="15.65" x14ac:dyDescent="0.3">
      <c r="B32" s="8" t="s">
        <v>12</v>
      </c>
      <c r="C32" s="112" t="s">
        <v>349</v>
      </c>
      <c r="D32" s="113"/>
      <c r="E32" s="113"/>
      <c r="F32" s="113"/>
      <c r="G32" s="114"/>
      <c r="H32" s="94">
        <v>23</v>
      </c>
      <c r="I32" s="98">
        <v>25</v>
      </c>
      <c r="J32" s="98">
        <v>25</v>
      </c>
      <c r="K32" s="98">
        <v>25</v>
      </c>
      <c r="L32" s="98">
        <v>25</v>
      </c>
      <c r="M32" s="98">
        <v>25</v>
      </c>
      <c r="N32" s="98">
        <v>25</v>
      </c>
      <c r="O32" s="2"/>
      <c r="P32" s="2"/>
      <c r="Q32" s="2"/>
      <c r="R32" s="2"/>
      <c r="S32" s="2"/>
      <c r="T32" s="2"/>
      <c r="U32" s="2"/>
    </row>
    <row r="33" spans="2:14" ht="15.65" x14ac:dyDescent="0.3">
      <c r="B33" s="8" t="s">
        <v>13</v>
      </c>
      <c r="C33" s="112" t="s">
        <v>350</v>
      </c>
      <c r="D33" s="113"/>
      <c r="E33" s="113"/>
      <c r="F33" s="113"/>
      <c r="G33" s="114"/>
      <c r="H33" s="94">
        <v>2</v>
      </c>
      <c r="I33" s="95">
        <v>3</v>
      </c>
      <c r="J33" s="95">
        <v>3</v>
      </c>
      <c r="K33" s="95">
        <v>3</v>
      </c>
      <c r="L33" s="95">
        <v>3</v>
      </c>
      <c r="M33" s="95">
        <v>3</v>
      </c>
      <c r="N33" s="95">
        <v>3</v>
      </c>
    </row>
    <row r="34" spans="2:14" ht="15.65" hidden="1" x14ac:dyDescent="0.3">
      <c r="B34" s="8" t="s">
        <v>14</v>
      </c>
      <c r="C34" s="112"/>
      <c r="D34" s="113"/>
      <c r="E34" s="113"/>
      <c r="F34" s="113"/>
      <c r="G34" s="114"/>
      <c r="H34" s="94"/>
      <c r="I34" s="99"/>
      <c r="J34" s="99"/>
      <c r="K34" s="99"/>
      <c r="L34" s="99"/>
      <c r="M34" s="99"/>
      <c r="N34" s="99"/>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85" customHeight="1" x14ac:dyDescent="0.3">
      <c r="B45" s="8" t="s">
        <v>11</v>
      </c>
      <c r="C45" s="109" t="s">
        <v>351</v>
      </c>
      <c r="D45" s="109"/>
      <c r="E45" s="109"/>
      <c r="F45" s="109"/>
      <c r="G45" s="109"/>
      <c r="H45" s="109"/>
      <c r="I45" s="95">
        <v>300</v>
      </c>
      <c r="J45" s="95">
        <v>300</v>
      </c>
      <c r="K45" s="95">
        <v>300</v>
      </c>
      <c r="L45" s="95">
        <v>300</v>
      </c>
      <c r="M45" s="95">
        <v>300</v>
      </c>
      <c r="N45" s="95">
        <v>300</v>
      </c>
    </row>
    <row r="46" spans="2:14" ht="15.65" x14ac:dyDescent="0.3">
      <c r="B46" s="8" t="s">
        <v>12</v>
      </c>
      <c r="C46" s="109" t="s">
        <v>352</v>
      </c>
      <c r="D46" s="109"/>
      <c r="E46" s="109"/>
      <c r="F46" s="109"/>
      <c r="G46" s="109"/>
      <c r="H46" s="109"/>
      <c r="I46" s="95">
        <v>550</v>
      </c>
      <c r="J46" s="95">
        <v>550</v>
      </c>
      <c r="K46" s="95">
        <v>550</v>
      </c>
      <c r="L46" s="95">
        <v>550</v>
      </c>
      <c r="M46" s="95">
        <v>550</v>
      </c>
      <c r="N46" s="95">
        <v>550</v>
      </c>
    </row>
    <row r="47" spans="2:14" ht="15.65" x14ac:dyDescent="0.3">
      <c r="B47" s="8" t="s">
        <v>13</v>
      </c>
      <c r="C47" s="109" t="s">
        <v>353</v>
      </c>
      <c r="D47" s="109"/>
      <c r="E47" s="109"/>
      <c r="F47" s="109"/>
      <c r="G47" s="109"/>
      <c r="H47" s="109"/>
      <c r="I47" s="95">
        <v>1000</v>
      </c>
      <c r="J47" s="95">
        <v>1000</v>
      </c>
      <c r="K47" s="95">
        <v>1000</v>
      </c>
      <c r="L47" s="95">
        <v>1000</v>
      </c>
      <c r="M47" s="95">
        <v>1000</v>
      </c>
      <c r="N47" s="95">
        <v>1000</v>
      </c>
    </row>
    <row r="48" spans="2:14" ht="15.65" x14ac:dyDescent="0.3">
      <c r="B48" s="8" t="s">
        <v>14</v>
      </c>
      <c r="C48" s="109" t="s">
        <v>354</v>
      </c>
      <c r="D48" s="109"/>
      <c r="E48" s="109"/>
      <c r="F48" s="109"/>
      <c r="G48" s="109"/>
      <c r="H48" s="109"/>
      <c r="I48" s="95">
        <v>350</v>
      </c>
      <c r="J48" s="95">
        <v>350</v>
      </c>
      <c r="K48" s="95">
        <v>350</v>
      </c>
      <c r="L48" s="95">
        <v>350</v>
      </c>
      <c r="M48" s="95">
        <v>350</v>
      </c>
      <c r="N48" s="95">
        <v>350</v>
      </c>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87EAC3-6F40-4C28-9093-029E724EA368}">
  <sheetPr>
    <pageSetUpPr fitToPage="1"/>
  </sheetPr>
  <dimension ref="B1:U55"/>
  <sheetViews>
    <sheetView zoomScale="93" zoomScaleNormal="93"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4"/>
      <c r="P3" s="14"/>
      <c r="Q3" s="14"/>
      <c r="R3" s="14"/>
      <c r="S3" s="14"/>
      <c r="T3" s="14"/>
      <c r="U3" s="14"/>
    </row>
    <row r="4" spans="2:21" x14ac:dyDescent="0.25">
      <c r="B4" s="3" t="s">
        <v>82</v>
      </c>
      <c r="C4" s="14"/>
      <c r="D4" s="14"/>
      <c r="E4" s="14"/>
      <c r="F4" s="14"/>
      <c r="G4" s="14"/>
      <c r="H4" s="14"/>
      <c r="I4" s="14"/>
      <c r="J4" s="14"/>
      <c r="K4" s="14"/>
      <c r="L4" s="14"/>
      <c r="M4" s="14"/>
      <c r="N4" s="14"/>
      <c r="O4" s="14"/>
      <c r="P4" s="14"/>
      <c r="Q4" s="14"/>
      <c r="R4" s="14"/>
      <c r="S4" s="14"/>
      <c r="T4" s="14"/>
      <c r="U4" s="14"/>
    </row>
    <row r="5" spans="2:21" x14ac:dyDescent="0.25">
      <c r="B5" s="3" t="s">
        <v>83</v>
      </c>
      <c r="C5" s="14"/>
      <c r="D5" s="14"/>
      <c r="E5" s="14"/>
      <c r="F5" s="14"/>
      <c r="G5" s="14"/>
      <c r="H5" s="14"/>
      <c r="I5" s="14"/>
      <c r="J5" s="14"/>
      <c r="K5" s="14"/>
      <c r="L5" s="14"/>
      <c r="M5" s="14"/>
      <c r="N5" s="14"/>
      <c r="O5" s="14"/>
      <c r="P5" s="14"/>
      <c r="Q5" s="14"/>
      <c r="R5" s="14"/>
      <c r="S5" s="14"/>
      <c r="T5" s="14"/>
      <c r="U5" s="14"/>
    </row>
    <row r="6" spans="2:21" x14ac:dyDescent="0.25">
      <c r="B6" s="3" t="s">
        <v>84</v>
      </c>
      <c r="C6" s="14"/>
      <c r="D6" s="14"/>
      <c r="E6" s="14"/>
      <c r="F6" s="14"/>
      <c r="G6" s="14"/>
      <c r="H6" s="14"/>
      <c r="I6" s="14"/>
      <c r="J6" s="14"/>
      <c r="K6" s="14"/>
      <c r="L6" s="14"/>
      <c r="M6" s="14"/>
      <c r="N6" s="14"/>
      <c r="O6" s="14"/>
      <c r="P6" s="14"/>
      <c r="Q6" s="14"/>
      <c r="R6" s="14"/>
      <c r="S6" s="14"/>
      <c r="T6" s="14"/>
      <c r="U6" s="14"/>
    </row>
    <row r="7" spans="2:21" x14ac:dyDescent="0.25">
      <c r="B7" s="3" t="s">
        <v>85</v>
      </c>
      <c r="C7" s="14"/>
      <c r="D7" s="14"/>
      <c r="E7" s="14"/>
      <c r="F7" s="14"/>
      <c r="G7" s="14"/>
      <c r="H7" s="14"/>
      <c r="I7" s="14"/>
      <c r="J7" s="14"/>
      <c r="K7" s="14"/>
      <c r="L7" s="14"/>
      <c r="M7" s="14"/>
      <c r="N7" s="14"/>
      <c r="O7" s="14"/>
      <c r="P7" s="14"/>
      <c r="Q7" s="14"/>
      <c r="R7" s="14"/>
      <c r="S7" s="14"/>
      <c r="T7" s="14"/>
      <c r="U7" s="14"/>
    </row>
    <row r="8" spans="2:21" x14ac:dyDescent="0.25">
      <c r="B8" s="3" t="s">
        <v>86</v>
      </c>
      <c r="C8" s="14"/>
      <c r="D8" s="14"/>
      <c r="E8" s="14"/>
      <c r="F8" s="14"/>
      <c r="G8" s="14"/>
      <c r="H8" s="14"/>
      <c r="I8" s="14"/>
      <c r="J8" s="14"/>
      <c r="K8" s="14"/>
      <c r="L8" s="14"/>
      <c r="M8" s="14"/>
      <c r="N8" s="14"/>
      <c r="O8" s="14"/>
      <c r="P8" s="14"/>
      <c r="Q8" s="14"/>
      <c r="R8" s="14"/>
      <c r="S8" s="14"/>
      <c r="T8" s="14"/>
      <c r="U8" s="14"/>
    </row>
    <row r="10" spans="2:21" x14ac:dyDescent="0.25">
      <c r="B10" s="4" t="s">
        <v>2</v>
      </c>
    </row>
    <row r="11" spans="2:21" x14ac:dyDescent="0.25">
      <c r="B11" s="111" t="s">
        <v>87</v>
      </c>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B13" s="111"/>
      <c r="C13" s="111"/>
      <c r="D13" s="111"/>
      <c r="E13" s="111"/>
      <c r="F13" s="111"/>
      <c r="G13" s="111"/>
      <c r="H13" s="111"/>
      <c r="I13" s="111"/>
      <c r="J13" s="111"/>
      <c r="K13" s="111"/>
      <c r="L13" s="111"/>
      <c r="M13" s="111"/>
      <c r="N13" s="111"/>
    </row>
    <row r="14" spans="2:21" x14ac:dyDescent="0.25">
      <c r="D14" s="2"/>
      <c r="E14" s="2"/>
      <c r="F14" s="2"/>
      <c r="G14" s="2"/>
      <c r="H14" s="2"/>
      <c r="I14" s="2"/>
      <c r="J14" s="2"/>
    </row>
    <row r="15" spans="2:21" x14ac:dyDescent="0.25">
      <c r="B15" s="1"/>
      <c r="C15" s="1"/>
      <c r="D15" s="14"/>
      <c r="E15" s="14"/>
      <c r="F15" s="14"/>
      <c r="G15" s="14"/>
      <c r="H15" s="14"/>
      <c r="I15" s="6" t="s">
        <v>3</v>
      </c>
      <c r="J15" s="6" t="s">
        <v>3</v>
      </c>
      <c r="K15" s="6" t="s">
        <v>3</v>
      </c>
      <c r="L15" s="6" t="s">
        <v>3</v>
      </c>
      <c r="M15" s="6" t="s">
        <v>3</v>
      </c>
      <c r="N15" s="6" t="s">
        <v>3</v>
      </c>
    </row>
    <row r="16" spans="2:21" ht="15.65" thickBot="1" x14ac:dyDescent="0.3">
      <c r="B16" s="4" t="s">
        <v>4</v>
      </c>
      <c r="C16" s="1"/>
      <c r="D16" s="14"/>
      <c r="E16" s="14"/>
      <c r="F16" s="14"/>
      <c r="G16" s="14"/>
      <c r="H16" s="14"/>
      <c r="I16" s="7" t="s">
        <v>5</v>
      </c>
      <c r="J16" s="7" t="s">
        <v>6</v>
      </c>
      <c r="K16" s="7" t="s">
        <v>7</v>
      </c>
      <c r="L16" s="7" t="s">
        <v>8</v>
      </c>
      <c r="M16" s="7" t="s">
        <v>9</v>
      </c>
      <c r="N16" s="7" t="s">
        <v>10</v>
      </c>
    </row>
    <row r="18" spans="2:21" ht="18.649999999999999" customHeight="1" x14ac:dyDescent="0.25">
      <c r="B18" s="8" t="s">
        <v>11</v>
      </c>
      <c r="C18" s="109" t="s">
        <v>88</v>
      </c>
      <c r="D18" s="109"/>
      <c r="E18" s="109"/>
      <c r="F18" s="109"/>
      <c r="G18" s="109"/>
      <c r="H18" s="109"/>
      <c r="I18" s="30">
        <f>736975/630000</f>
        <v>1.1698015873015872</v>
      </c>
      <c r="J18" s="30">
        <f>739465/630000</f>
        <v>1.1737539682539682</v>
      </c>
      <c r="K18" s="30">
        <f t="shared" ref="K18:N18" si="0">700000/630000</f>
        <v>1.1111111111111112</v>
      </c>
      <c r="L18" s="30">
        <f t="shared" si="0"/>
        <v>1.1111111111111112</v>
      </c>
      <c r="M18" s="30">
        <f t="shared" si="0"/>
        <v>1.1111111111111112</v>
      </c>
      <c r="N18" s="30">
        <f t="shared" si="0"/>
        <v>1.1111111111111112</v>
      </c>
      <c r="O18" s="5"/>
      <c r="P18" s="5"/>
      <c r="Q18" s="5"/>
      <c r="R18" s="5"/>
      <c r="S18" s="5"/>
      <c r="T18" s="5"/>
      <c r="U18" s="5"/>
    </row>
    <row r="19" spans="2:21" ht="31" customHeight="1" x14ac:dyDescent="0.25">
      <c r="B19" s="8" t="s">
        <v>12</v>
      </c>
      <c r="C19" s="109"/>
      <c r="D19" s="109"/>
      <c r="E19" s="109"/>
      <c r="F19" s="109"/>
      <c r="G19" s="109"/>
      <c r="H19" s="109"/>
      <c r="I19" s="31"/>
      <c r="J19" s="31"/>
      <c r="K19" s="31"/>
      <c r="L19" s="31"/>
      <c r="M19" s="31"/>
      <c r="N19" s="31"/>
      <c r="O19" s="5"/>
      <c r="P19" s="5"/>
      <c r="Q19" s="5"/>
      <c r="R19" s="5"/>
      <c r="S19" s="5"/>
      <c r="T19" s="5"/>
      <c r="U19" s="5"/>
    </row>
    <row r="20" spans="2:21" ht="31" customHeight="1" x14ac:dyDescent="0.25">
      <c r="B20" s="8" t="s">
        <v>13</v>
      </c>
      <c r="C20" s="109"/>
      <c r="D20" s="109"/>
      <c r="E20" s="109"/>
      <c r="F20" s="109"/>
      <c r="G20" s="109"/>
      <c r="H20" s="109"/>
      <c r="I20" s="31"/>
      <c r="J20" s="9"/>
      <c r="K20" s="9"/>
      <c r="L20" s="9"/>
      <c r="M20" s="9"/>
      <c r="N20" s="9"/>
      <c r="O20" s="5"/>
      <c r="P20" s="5"/>
      <c r="Q20" s="5"/>
      <c r="R20" s="5"/>
      <c r="S20" s="5"/>
      <c r="T20" s="5"/>
      <c r="U20" s="5"/>
    </row>
    <row r="21" spans="2:21" ht="31" customHeight="1" x14ac:dyDescent="0.25">
      <c r="B21" s="8" t="s">
        <v>14</v>
      </c>
      <c r="C21" s="109"/>
      <c r="D21" s="109"/>
      <c r="E21" s="109"/>
      <c r="F21" s="109"/>
      <c r="G21" s="109"/>
      <c r="H21" s="109"/>
      <c r="I21" s="32"/>
      <c r="J21" s="9"/>
      <c r="K21" s="9"/>
      <c r="L21" s="9"/>
      <c r="M21" s="9"/>
      <c r="N21" s="9"/>
      <c r="O21" s="5"/>
      <c r="P21" s="5"/>
      <c r="Q21" s="5"/>
      <c r="R21" s="5"/>
      <c r="S21" s="5"/>
      <c r="T21" s="5"/>
      <c r="U21" s="5"/>
    </row>
    <row r="22" spans="2:21" ht="31" customHeight="1" x14ac:dyDescent="0.25">
      <c r="B22" s="8" t="s">
        <v>15</v>
      </c>
      <c r="C22" s="112"/>
      <c r="D22" s="113"/>
      <c r="E22" s="113"/>
      <c r="F22" s="113"/>
      <c r="G22" s="113"/>
      <c r="H22" s="114"/>
      <c r="I22" s="9"/>
      <c r="J22" s="9"/>
      <c r="K22" s="9"/>
      <c r="L22" s="9"/>
      <c r="M22" s="9"/>
      <c r="N22" s="9"/>
      <c r="O22" s="5"/>
      <c r="P22" s="5"/>
      <c r="Q22" s="5"/>
      <c r="R22" s="5"/>
      <c r="S22" s="5"/>
      <c r="T22" s="5"/>
      <c r="U22" s="5"/>
    </row>
    <row r="23" spans="2:21" x14ac:dyDescent="0.25">
      <c r="B23" s="8" t="s">
        <v>16</v>
      </c>
      <c r="C23" s="109"/>
      <c r="D23" s="109"/>
      <c r="E23" s="109"/>
      <c r="F23" s="109"/>
      <c r="G23" s="109"/>
      <c r="H23" s="109"/>
      <c r="I23" s="9"/>
      <c r="J23" s="9"/>
      <c r="K23" s="9"/>
      <c r="L23" s="9"/>
      <c r="M23" s="9"/>
      <c r="N23" s="9"/>
      <c r="O23" s="5"/>
      <c r="P23" s="5"/>
      <c r="Q23" s="5"/>
      <c r="R23" s="5"/>
      <c r="S23" s="5"/>
      <c r="T23" s="5"/>
      <c r="U23" s="5"/>
    </row>
    <row r="24" spans="2:21" x14ac:dyDescent="0.25">
      <c r="B24" s="8" t="s">
        <v>17</v>
      </c>
      <c r="C24" s="109"/>
      <c r="D24" s="109"/>
      <c r="E24" s="109"/>
      <c r="F24" s="109"/>
      <c r="G24" s="109"/>
      <c r="H24" s="109"/>
      <c r="I24" s="9"/>
      <c r="J24" s="9"/>
      <c r="K24" s="9"/>
      <c r="L24" s="9"/>
      <c r="M24" s="9"/>
      <c r="N24" s="9"/>
      <c r="O24" s="5"/>
      <c r="P24" s="5"/>
      <c r="Q24" s="5"/>
      <c r="R24" s="5"/>
      <c r="S24" s="5"/>
      <c r="T24" s="5"/>
      <c r="U24" s="5"/>
    </row>
    <row r="25" spans="2:21" x14ac:dyDescent="0.25">
      <c r="B25" s="8" t="s">
        <v>18</v>
      </c>
      <c r="C25" s="109"/>
      <c r="D25" s="109"/>
      <c r="E25" s="109"/>
      <c r="F25" s="109"/>
      <c r="G25" s="109"/>
      <c r="H25" s="109"/>
      <c r="I25" s="9"/>
      <c r="J25" s="9"/>
      <c r="K25" s="9"/>
      <c r="L25" s="9"/>
      <c r="M25" s="9"/>
      <c r="N25" s="9"/>
      <c r="O25" s="5"/>
      <c r="P25" s="5"/>
      <c r="Q25" s="5"/>
      <c r="R25" s="5"/>
      <c r="S25" s="5"/>
      <c r="T25" s="5"/>
      <c r="U25" s="5"/>
    </row>
    <row r="26" spans="2:21" x14ac:dyDescent="0.25">
      <c r="B26" s="8" t="s">
        <v>19</v>
      </c>
      <c r="C26" s="109"/>
      <c r="D26" s="109"/>
      <c r="E26" s="109"/>
      <c r="F26" s="109"/>
      <c r="G26" s="109"/>
      <c r="H26" s="109"/>
      <c r="I26" s="9"/>
      <c r="J26" s="9"/>
      <c r="K26" s="9"/>
      <c r="L26" s="9"/>
      <c r="M26" s="9"/>
      <c r="N26" s="9"/>
      <c r="O26" s="5"/>
      <c r="P26" s="5"/>
      <c r="Q26" s="5"/>
      <c r="R26" s="5"/>
      <c r="S26" s="5"/>
      <c r="T26" s="5"/>
      <c r="U26" s="5"/>
    </row>
    <row r="27" spans="2:21" x14ac:dyDescent="0.25">
      <c r="B27" s="8" t="s">
        <v>20</v>
      </c>
      <c r="C27" s="109"/>
      <c r="D27" s="109"/>
      <c r="E27" s="109"/>
      <c r="F27" s="109"/>
      <c r="G27" s="109"/>
      <c r="H27" s="109"/>
      <c r="I27" s="9"/>
      <c r="J27" s="9"/>
      <c r="K27" s="9"/>
      <c r="L27" s="9"/>
      <c r="M27" s="9"/>
      <c r="N27" s="9"/>
      <c r="O27" s="5"/>
      <c r="P27" s="5"/>
      <c r="Q27" s="5"/>
      <c r="R27" s="5"/>
      <c r="S27" s="5"/>
      <c r="T27" s="5"/>
      <c r="U27" s="5"/>
    </row>
    <row r="28" spans="2:21" x14ac:dyDescent="0.25">
      <c r="B28" s="8"/>
      <c r="C28" s="10"/>
      <c r="D28" s="10"/>
      <c r="E28" s="10"/>
      <c r="F28" s="10"/>
      <c r="G28" s="10"/>
      <c r="H28" s="11"/>
      <c r="I28" s="12"/>
      <c r="J28" s="12"/>
      <c r="K28" s="12"/>
      <c r="L28" s="12"/>
      <c r="M28" s="12"/>
      <c r="N28" s="12"/>
      <c r="O28" s="5"/>
      <c r="P28" s="5"/>
      <c r="Q28" s="5"/>
      <c r="R28" s="5"/>
      <c r="S28" s="5"/>
      <c r="T28" s="5"/>
      <c r="U28" s="5"/>
    </row>
    <row r="29" spans="2:21" x14ac:dyDescent="0.25">
      <c r="H29" s="6" t="s">
        <v>3</v>
      </c>
      <c r="I29" s="6" t="s">
        <v>3</v>
      </c>
      <c r="J29" s="6" t="s">
        <v>3</v>
      </c>
      <c r="K29" s="6" t="s">
        <v>3</v>
      </c>
      <c r="L29" s="6" t="s">
        <v>3</v>
      </c>
      <c r="M29" s="6" t="s">
        <v>3</v>
      </c>
      <c r="N29" s="6" t="s">
        <v>3</v>
      </c>
      <c r="O29" s="5"/>
      <c r="P29" s="5"/>
      <c r="Q29" s="5"/>
      <c r="R29" s="5"/>
      <c r="S29" s="5"/>
      <c r="T29" s="5"/>
      <c r="U29" s="5"/>
    </row>
    <row r="30" spans="2:21" ht="15.65" thickBot="1" x14ac:dyDescent="0.3">
      <c r="B30" s="4" t="s">
        <v>21</v>
      </c>
      <c r="H30" s="7" t="s">
        <v>22</v>
      </c>
      <c r="I30" s="7" t="s">
        <v>5</v>
      </c>
      <c r="J30" s="7" t="s">
        <v>6</v>
      </c>
      <c r="K30" s="7" t="s">
        <v>7</v>
      </c>
      <c r="L30" s="7" t="s">
        <v>8</v>
      </c>
      <c r="M30" s="7" t="s">
        <v>9</v>
      </c>
      <c r="N30" s="7" t="s">
        <v>10</v>
      </c>
      <c r="O30" s="5"/>
      <c r="P30" s="5"/>
      <c r="Q30" s="5"/>
      <c r="R30" s="5"/>
      <c r="S30" s="5"/>
      <c r="T30" s="5"/>
      <c r="U30" s="5"/>
    </row>
    <row r="31" spans="2:21" x14ac:dyDescent="0.25">
      <c r="D31" s="2"/>
      <c r="E31" s="2"/>
      <c r="F31" s="2"/>
      <c r="G31" s="2"/>
      <c r="O31" s="5"/>
      <c r="P31" s="5"/>
      <c r="Q31" s="5"/>
      <c r="R31" s="5"/>
      <c r="S31" s="5"/>
      <c r="T31" s="5"/>
      <c r="U31" s="5"/>
    </row>
    <row r="32" spans="2:21" ht="33.85" customHeight="1" x14ac:dyDescent="0.25">
      <c r="B32" s="8" t="s">
        <v>11</v>
      </c>
      <c r="C32" s="118" t="s">
        <v>89</v>
      </c>
      <c r="D32" s="119"/>
      <c r="E32" s="119"/>
      <c r="F32" s="119"/>
      <c r="G32" s="120"/>
      <c r="H32" s="33">
        <v>7428</v>
      </c>
      <c r="I32" s="33">
        <v>7500</v>
      </c>
      <c r="J32" s="33">
        <v>7500</v>
      </c>
      <c r="K32" s="33">
        <v>7500</v>
      </c>
      <c r="L32" s="33">
        <v>7500</v>
      </c>
      <c r="M32" s="33">
        <v>7500</v>
      </c>
      <c r="N32" s="33">
        <v>7500</v>
      </c>
    </row>
    <row r="33" spans="2:14" x14ac:dyDescent="0.25">
      <c r="B33" s="8" t="s">
        <v>12</v>
      </c>
      <c r="C33" s="112"/>
      <c r="D33" s="113"/>
      <c r="E33" s="113"/>
      <c r="F33" s="113"/>
      <c r="G33" s="114"/>
      <c r="H33" s="13"/>
      <c r="I33" s="13"/>
      <c r="J33" s="13"/>
      <c r="K33" s="13"/>
      <c r="L33" s="13"/>
      <c r="M33" s="13"/>
      <c r="N33" s="13"/>
    </row>
    <row r="34" spans="2:14" x14ac:dyDescent="0.25">
      <c r="B34" s="8" t="s">
        <v>13</v>
      </c>
      <c r="C34" s="112"/>
      <c r="D34" s="113"/>
      <c r="E34" s="113"/>
      <c r="F34" s="113"/>
      <c r="G34" s="114"/>
      <c r="H34" s="13"/>
      <c r="I34" s="13"/>
      <c r="J34" s="13"/>
      <c r="K34" s="13"/>
      <c r="L34" s="13"/>
      <c r="M34" s="13"/>
      <c r="N34" s="13"/>
    </row>
    <row r="35" spans="2:14" x14ac:dyDescent="0.25">
      <c r="B35" s="8" t="s">
        <v>14</v>
      </c>
      <c r="C35" s="112"/>
      <c r="D35" s="113"/>
      <c r="E35" s="113"/>
      <c r="F35" s="113"/>
      <c r="G35" s="114"/>
      <c r="H35" s="13"/>
      <c r="I35" s="13"/>
      <c r="J35" s="13"/>
      <c r="K35" s="13"/>
      <c r="L35" s="13"/>
      <c r="M35" s="13"/>
      <c r="N35" s="13"/>
    </row>
    <row r="36" spans="2:14" x14ac:dyDescent="0.25">
      <c r="B36" s="8" t="s">
        <v>15</v>
      </c>
      <c r="C36" s="112"/>
      <c r="D36" s="113"/>
      <c r="E36" s="113"/>
      <c r="F36" s="113"/>
      <c r="G36" s="114"/>
      <c r="H36" s="13"/>
      <c r="I36" s="13"/>
      <c r="J36" s="13"/>
      <c r="K36" s="13"/>
      <c r="L36" s="13"/>
      <c r="M36" s="13"/>
      <c r="N36" s="13"/>
    </row>
    <row r="37" spans="2:14" x14ac:dyDescent="0.25">
      <c r="B37" s="8" t="s">
        <v>16</v>
      </c>
      <c r="C37" s="112"/>
      <c r="D37" s="113"/>
      <c r="E37" s="113"/>
      <c r="F37" s="113"/>
      <c r="G37" s="114"/>
      <c r="H37" s="13"/>
      <c r="I37" s="13"/>
      <c r="J37" s="13"/>
      <c r="K37" s="13"/>
      <c r="L37" s="13"/>
      <c r="M37" s="13"/>
      <c r="N37" s="13"/>
    </row>
    <row r="38" spans="2:14" x14ac:dyDescent="0.25">
      <c r="B38" s="8" t="s">
        <v>17</v>
      </c>
      <c r="C38" s="115"/>
      <c r="D38" s="116"/>
      <c r="E38" s="116"/>
      <c r="F38" s="116"/>
      <c r="G38" s="117"/>
      <c r="H38" s="13"/>
      <c r="I38" s="9"/>
      <c r="J38" s="9"/>
      <c r="K38" s="9"/>
      <c r="L38" s="9"/>
      <c r="M38" s="9"/>
      <c r="N38" s="9"/>
    </row>
    <row r="39" spans="2:14" x14ac:dyDescent="0.25">
      <c r="B39" s="8" t="s">
        <v>18</v>
      </c>
      <c r="C39" s="115"/>
      <c r="D39" s="116"/>
      <c r="E39" s="116"/>
      <c r="F39" s="116"/>
      <c r="G39" s="117"/>
      <c r="H39" s="13"/>
      <c r="I39" s="9"/>
      <c r="J39" s="9"/>
      <c r="K39" s="9"/>
      <c r="L39" s="9"/>
      <c r="M39" s="9"/>
      <c r="N39" s="9"/>
    </row>
    <row r="40" spans="2:14" x14ac:dyDescent="0.25">
      <c r="B40" s="8" t="s">
        <v>19</v>
      </c>
      <c r="C40" s="115"/>
      <c r="D40" s="116"/>
      <c r="E40" s="116"/>
      <c r="F40" s="116"/>
      <c r="G40" s="117"/>
      <c r="H40" s="13"/>
      <c r="I40" s="9"/>
      <c r="J40" s="9"/>
      <c r="K40" s="9"/>
      <c r="L40" s="9"/>
      <c r="M40" s="9"/>
      <c r="N40" s="19"/>
    </row>
    <row r="41" spans="2:14" x14ac:dyDescent="0.25">
      <c r="B41" s="8" t="s">
        <v>20</v>
      </c>
      <c r="C41" s="115"/>
      <c r="D41" s="116"/>
      <c r="E41" s="116"/>
      <c r="F41" s="116"/>
      <c r="G41" s="117"/>
      <c r="H41" s="13"/>
      <c r="I41" s="9"/>
      <c r="J41" s="9"/>
      <c r="K41" s="9"/>
      <c r="L41" s="9"/>
      <c r="M41" s="9"/>
      <c r="N41" s="9"/>
    </row>
    <row r="42" spans="2:14" x14ac:dyDescent="0.25">
      <c r="B42" s="3"/>
      <c r="C42" s="5"/>
    </row>
    <row r="43" spans="2:14" x14ac:dyDescent="0.25">
      <c r="D43" s="2"/>
      <c r="E43" s="2"/>
      <c r="F43" s="2"/>
      <c r="I43" s="6" t="s">
        <v>3</v>
      </c>
      <c r="J43" s="6" t="s">
        <v>3</v>
      </c>
      <c r="K43" s="6" t="s">
        <v>3</v>
      </c>
      <c r="L43" s="6" t="s">
        <v>3</v>
      </c>
      <c r="M43" s="6" t="s">
        <v>3</v>
      </c>
      <c r="N43" s="6" t="s">
        <v>3</v>
      </c>
    </row>
    <row r="44" spans="2:14" ht="15.65" thickBot="1" x14ac:dyDescent="0.3">
      <c r="B44" s="4" t="s">
        <v>23</v>
      </c>
      <c r="D44" s="2"/>
      <c r="E44" s="2"/>
      <c r="F44" s="2"/>
      <c r="I44" s="7" t="s">
        <v>5</v>
      </c>
      <c r="J44" s="7" t="s">
        <v>6</v>
      </c>
      <c r="K44" s="7" t="s">
        <v>7</v>
      </c>
      <c r="L44" s="7" t="s">
        <v>8</v>
      </c>
      <c r="M44" s="7" t="s">
        <v>9</v>
      </c>
      <c r="N44" s="7" t="s">
        <v>10</v>
      </c>
    </row>
    <row r="45" spans="2:14" x14ac:dyDescent="0.25">
      <c r="D45" s="2"/>
      <c r="E45" s="2"/>
      <c r="F45" s="2"/>
    </row>
    <row r="46" spans="2:14" x14ac:dyDescent="0.25">
      <c r="B46" s="8" t="s">
        <v>11</v>
      </c>
      <c r="C46" s="109" t="s">
        <v>90</v>
      </c>
      <c r="D46" s="109"/>
      <c r="E46" s="109"/>
      <c r="F46" s="109"/>
      <c r="G46" s="109"/>
      <c r="H46" s="109"/>
      <c r="I46" s="19">
        <v>60</v>
      </c>
      <c r="J46" s="19">
        <v>60</v>
      </c>
      <c r="K46" s="19">
        <v>60</v>
      </c>
      <c r="L46" s="19">
        <v>60</v>
      </c>
      <c r="M46" s="19">
        <v>60</v>
      </c>
      <c r="N46" s="19">
        <v>60</v>
      </c>
    </row>
    <row r="47" spans="2:14" ht="17.100000000000001" customHeight="1" x14ac:dyDescent="0.25">
      <c r="B47" s="8" t="s">
        <v>12</v>
      </c>
      <c r="C47" s="109" t="s">
        <v>91</v>
      </c>
      <c r="D47" s="109"/>
      <c r="E47" s="109"/>
      <c r="F47" s="109"/>
      <c r="G47" s="109"/>
      <c r="H47" s="109"/>
      <c r="I47" s="19">
        <v>6500</v>
      </c>
      <c r="J47" s="19">
        <v>6500</v>
      </c>
      <c r="K47" s="19">
        <v>6500</v>
      </c>
      <c r="L47" s="19">
        <v>6500</v>
      </c>
      <c r="M47" s="19">
        <v>6500</v>
      </c>
      <c r="N47" s="19">
        <v>6500</v>
      </c>
    </row>
    <row r="48" spans="2:14" ht="15.65" customHeight="1" x14ac:dyDescent="0.25">
      <c r="B48" s="8" t="s">
        <v>13</v>
      </c>
      <c r="C48" s="112" t="s">
        <v>92</v>
      </c>
      <c r="D48" s="113"/>
      <c r="E48" s="113"/>
      <c r="F48" s="113"/>
      <c r="G48" s="113"/>
      <c r="H48" s="114"/>
      <c r="I48" s="19">
        <v>25</v>
      </c>
      <c r="J48" s="19">
        <v>200</v>
      </c>
      <c r="K48" s="19">
        <v>200</v>
      </c>
      <c r="L48" s="19">
        <v>200</v>
      </c>
      <c r="M48" s="19">
        <v>200</v>
      </c>
      <c r="N48" s="19">
        <v>200</v>
      </c>
    </row>
    <row r="49" spans="2:14" x14ac:dyDescent="0.25">
      <c r="B49" s="8" t="s">
        <v>14</v>
      </c>
      <c r="C49" s="109"/>
      <c r="D49" s="109"/>
      <c r="E49" s="109"/>
      <c r="F49" s="109"/>
      <c r="G49" s="109"/>
      <c r="H49" s="109"/>
      <c r="I49" s="31"/>
      <c r="J49" s="31"/>
      <c r="K49" s="31"/>
      <c r="L49" s="31"/>
      <c r="M49" s="31"/>
      <c r="N49" s="31"/>
    </row>
    <row r="50" spans="2:14" x14ac:dyDescent="0.25">
      <c r="B50" s="8" t="s">
        <v>15</v>
      </c>
      <c r="C50" s="109"/>
      <c r="D50" s="109"/>
      <c r="E50" s="109"/>
      <c r="F50" s="109"/>
      <c r="G50" s="109"/>
      <c r="H50" s="109"/>
      <c r="I50" s="9"/>
      <c r="J50" s="9"/>
      <c r="K50" s="9"/>
      <c r="L50" s="9"/>
      <c r="M50" s="9"/>
      <c r="N50" s="9"/>
    </row>
    <row r="51" spans="2:14" x14ac:dyDescent="0.25">
      <c r="B51" s="8" t="s">
        <v>16</v>
      </c>
      <c r="C51" s="109"/>
      <c r="D51" s="109"/>
      <c r="E51" s="109"/>
      <c r="F51" s="109"/>
      <c r="G51" s="109"/>
      <c r="H51" s="109"/>
      <c r="I51" s="9"/>
      <c r="J51" s="9"/>
      <c r="K51" s="9"/>
      <c r="L51" s="9"/>
      <c r="M51" s="9"/>
      <c r="N51" s="9"/>
    </row>
    <row r="52" spans="2:14" x14ac:dyDescent="0.25">
      <c r="B52" s="8" t="s">
        <v>17</v>
      </c>
      <c r="C52" s="109"/>
      <c r="D52" s="109"/>
      <c r="E52" s="109"/>
      <c r="F52" s="109"/>
      <c r="G52" s="109"/>
      <c r="H52" s="109"/>
      <c r="I52" s="9"/>
      <c r="J52" s="9"/>
      <c r="K52" s="9"/>
      <c r="L52" s="9"/>
      <c r="M52" s="9"/>
      <c r="N52" s="9"/>
    </row>
    <row r="53" spans="2:14" x14ac:dyDescent="0.25">
      <c r="B53" s="8" t="s">
        <v>18</v>
      </c>
      <c r="C53" s="109"/>
      <c r="D53" s="109"/>
      <c r="E53" s="109"/>
      <c r="F53" s="109"/>
      <c r="G53" s="109"/>
      <c r="H53" s="109"/>
      <c r="I53" s="9"/>
      <c r="J53" s="9"/>
      <c r="K53" s="9"/>
      <c r="L53" s="9"/>
      <c r="M53" s="9"/>
      <c r="N53" s="9"/>
    </row>
    <row r="54" spans="2:14" x14ac:dyDescent="0.25">
      <c r="B54" s="8" t="s">
        <v>19</v>
      </c>
      <c r="C54" s="109"/>
      <c r="D54" s="109"/>
      <c r="E54" s="109"/>
      <c r="F54" s="109"/>
      <c r="G54" s="109"/>
      <c r="H54" s="109"/>
      <c r="I54" s="9"/>
      <c r="J54" s="9"/>
      <c r="K54" s="9"/>
      <c r="L54" s="9"/>
      <c r="M54" s="9"/>
      <c r="N54" s="9"/>
    </row>
    <row r="55" spans="2:14" x14ac:dyDescent="0.25">
      <c r="B55" s="8" t="s">
        <v>20</v>
      </c>
      <c r="C55" s="109"/>
      <c r="D55" s="109"/>
      <c r="E55" s="109"/>
      <c r="F55" s="109"/>
      <c r="G55" s="109"/>
      <c r="H55" s="109"/>
      <c r="I55" s="9"/>
      <c r="J55" s="9"/>
      <c r="K55" s="9"/>
      <c r="L55" s="9"/>
      <c r="M55" s="9"/>
      <c r="N55" s="9"/>
    </row>
  </sheetData>
  <mergeCells count="34">
    <mergeCell ref="C25:H25"/>
    <mergeCell ref="B1:N1"/>
    <mergeCell ref="B2:N2"/>
    <mergeCell ref="B3:N3"/>
    <mergeCell ref="B11:N13"/>
    <mergeCell ref="C18:H18"/>
    <mergeCell ref="C19:H19"/>
    <mergeCell ref="C20:H20"/>
    <mergeCell ref="C21:H21"/>
    <mergeCell ref="C22:H22"/>
    <mergeCell ref="C23:H23"/>
    <mergeCell ref="C24:H24"/>
    <mergeCell ref="C41:G41"/>
    <mergeCell ref="C26:H26"/>
    <mergeCell ref="C27:H27"/>
    <mergeCell ref="C32:G32"/>
    <mergeCell ref="C33:G33"/>
    <mergeCell ref="C34:G34"/>
    <mergeCell ref="C35:G35"/>
    <mergeCell ref="C36:G36"/>
    <mergeCell ref="C37:G37"/>
    <mergeCell ref="C38:G38"/>
    <mergeCell ref="C39:G39"/>
    <mergeCell ref="C40:G40"/>
    <mergeCell ref="C52:H52"/>
    <mergeCell ref="C53:H53"/>
    <mergeCell ref="C54:H54"/>
    <mergeCell ref="C55:H55"/>
    <mergeCell ref="C46:H46"/>
    <mergeCell ref="C47:H47"/>
    <mergeCell ref="C48:H48"/>
    <mergeCell ref="C49:H49"/>
    <mergeCell ref="C50:H50"/>
    <mergeCell ref="C51:H51"/>
  </mergeCells>
  <pageMargins left="0.7" right="0.7" top="0.75" bottom="0.75" header="0.3" footer="0.3"/>
  <pageSetup scale="71" fitToHeight="0" orientation="landscape" r:id="rId1"/>
  <headerFooter>
    <oddFooter>&amp;LForm 37-A (rev. Aug. 2021)</oddFooter>
  </headerFooter>
  <rowBreaks count="1" manualBreakCount="1">
    <brk id="4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110E16-C73C-482D-8DBC-AB247C866D65}">
  <sheetPr>
    <pageSetUpPr fitToPage="1"/>
  </sheetPr>
  <dimension ref="B1:U55"/>
  <sheetViews>
    <sheetView zoomScaleNormal="100" zoomScaleSheetLayoutView="8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355</v>
      </c>
      <c r="C4" s="15"/>
      <c r="D4" s="15"/>
      <c r="E4" s="15"/>
      <c r="F4" s="15"/>
      <c r="G4" s="15"/>
      <c r="H4" s="15"/>
      <c r="I4" s="15"/>
      <c r="J4" s="15"/>
      <c r="K4" s="15"/>
      <c r="L4" s="15"/>
      <c r="M4" s="15"/>
      <c r="N4" s="15"/>
      <c r="O4" s="15"/>
      <c r="P4" s="15"/>
      <c r="Q4" s="15"/>
      <c r="R4" s="15"/>
      <c r="S4" s="15"/>
      <c r="T4" s="15"/>
      <c r="U4" s="15"/>
    </row>
    <row r="5" spans="2:21" ht="15.65" x14ac:dyDescent="0.3">
      <c r="B5" s="3" t="s">
        <v>356</v>
      </c>
      <c r="C5" s="15"/>
      <c r="D5" s="15"/>
      <c r="E5" s="15"/>
      <c r="F5" s="15"/>
      <c r="G5" s="15"/>
      <c r="H5" s="15"/>
      <c r="I5" s="15"/>
      <c r="J5" s="15"/>
      <c r="K5" s="15"/>
      <c r="L5" s="15"/>
      <c r="M5" s="15"/>
      <c r="N5" s="15"/>
      <c r="O5" s="15"/>
      <c r="P5" s="15"/>
      <c r="Q5" s="15"/>
      <c r="R5" s="15"/>
      <c r="S5" s="15"/>
      <c r="T5" s="15"/>
      <c r="U5" s="15"/>
    </row>
    <row r="6" spans="2:21" ht="15.65" x14ac:dyDescent="0.3">
      <c r="B6" s="3" t="s">
        <v>344</v>
      </c>
      <c r="C6" s="15"/>
      <c r="D6" s="15"/>
      <c r="E6" s="15"/>
      <c r="F6" s="15"/>
      <c r="G6" s="15"/>
      <c r="H6" s="15"/>
      <c r="I6" s="15"/>
      <c r="J6" s="15"/>
      <c r="K6" s="15"/>
      <c r="L6" s="15"/>
      <c r="M6" s="15"/>
      <c r="N6" s="15"/>
      <c r="O6" s="15"/>
      <c r="P6" s="15"/>
      <c r="Q6" s="15"/>
      <c r="R6" s="15"/>
      <c r="S6" s="15"/>
      <c r="T6" s="15"/>
      <c r="U6" s="15"/>
    </row>
    <row r="7" spans="2:21" ht="15.65" x14ac:dyDescent="0.3">
      <c r="B7" s="3" t="s">
        <v>357</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358</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15.65"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09" t="s">
        <v>359</v>
      </c>
      <c r="D17" s="109"/>
      <c r="E17" s="109"/>
      <c r="F17" s="109"/>
      <c r="G17" s="109"/>
      <c r="H17" s="109"/>
      <c r="I17" s="94">
        <v>3000000</v>
      </c>
      <c r="J17" s="94">
        <v>3000000</v>
      </c>
      <c r="K17" s="94">
        <v>3000000</v>
      </c>
      <c r="L17" s="94">
        <v>3000000</v>
      </c>
      <c r="M17" s="94">
        <v>3000000</v>
      </c>
      <c r="N17" s="94">
        <v>3000000</v>
      </c>
      <c r="O17" s="5"/>
      <c r="P17" s="5"/>
      <c r="Q17" s="5"/>
      <c r="R17" s="5"/>
      <c r="S17" s="5"/>
      <c r="T17" s="5"/>
      <c r="U17" s="5"/>
    </row>
    <row r="18" spans="2:21" ht="15.65" hidden="1" x14ac:dyDescent="0.3">
      <c r="B18" s="8" t="s">
        <v>12</v>
      </c>
      <c r="C18" s="112"/>
      <c r="D18" s="113"/>
      <c r="E18" s="113"/>
      <c r="F18" s="113"/>
      <c r="G18" s="113"/>
      <c r="H18" s="114"/>
      <c r="I18" s="95"/>
      <c r="J18" s="95"/>
      <c r="K18" s="95"/>
      <c r="L18" s="95"/>
      <c r="M18" s="96"/>
      <c r="N18" s="96"/>
      <c r="O18" s="5"/>
      <c r="P18" s="5"/>
      <c r="Q18" s="5"/>
      <c r="R18" s="5"/>
      <c r="S18" s="5"/>
      <c r="T18" s="5"/>
      <c r="U18" s="5"/>
    </row>
    <row r="19" spans="2:21" ht="15.65" hidden="1" x14ac:dyDescent="0.3">
      <c r="B19" s="8" t="s">
        <v>13</v>
      </c>
      <c r="C19" s="112"/>
      <c r="D19" s="113"/>
      <c r="E19" s="113"/>
      <c r="F19" s="113"/>
      <c r="G19" s="113"/>
      <c r="H19" s="114"/>
      <c r="I19" s="95"/>
      <c r="J19" s="95"/>
      <c r="K19" s="95"/>
      <c r="L19" s="95"/>
      <c r="M19" s="96"/>
      <c r="N19" s="96"/>
      <c r="O19" s="5"/>
      <c r="P19" s="5"/>
      <c r="Q19" s="5"/>
      <c r="R19" s="5"/>
      <c r="S19" s="5"/>
      <c r="T19" s="5"/>
      <c r="U19" s="5"/>
    </row>
    <row r="20" spans="2:21" ht="15.65" hidden="1" x14ac:dyDescent="0.3">
      <c r="B20" s="8" t="s">
        <v>14</v>
      </c>
      <c r="C20" s="112"/>
      <c r="D20" s="113"/>
      <c r="E20" s="113"/>
      <c r="F20" s="113"/>
      <c r="G20" s="113"/>
      <c r="H20" s="114"/>
      <c r="I20" s="94"/>
      <c r="J20" s="94"/>
      <c r="K20" s="94"/>
      <c r="L20" s="94"/>
      <c r="M20" s="96"/>
      <c r="N20" s="96"/>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85" customHeight="1" x14ac:dyDescent="0.3">
      <c r="B31" s="8" t="s">
        <v>11</v>
      </c>
      <c r="C31" s="112" t="s">
        <v>360</v>
      </c>
      <c r="D31" s="113"/>
      <c r="E31" s="113"/>
      <c r="F31" s="113"/>
      <c r="G31" s="114"/>
      <c r="H31" s="97">
        <v>80</v>
      </c>
      <c r="I31" s="97">
        <v>80</v>
      </c>
      <c r="J31" s="97">
        <v>80</v>
      </c>
      <c r="K31" s="97">
        <v>80</v>
      </c>
      <c r="L31" s="97">
        <v>80</v>
      </c>
      <c r="M31" s="97">
        <v>80</v>
      </c>
      <c r="N31" s="97">
        <v>80</v>
      </c>
      <c r="O31" s="2"/>
      <c r="P31" s="2"/>
      <c r="Q31" s="2"/>
      <c r="R31" s="2"/>
      <c r="S31" s="2"/>
      <c r="T31" s="2"/>
      <c r="U31" s="2"/>
    </row>
    <row r="32" spans="2:21" ht="15.65" hidden="1" x14ac:dyDescent="0.3">
      <c r="B32" s="8" t="s">
        <v>12</v>
      </c>
      <c r="C32" s="112"/>
      <c r="D32" s="113"/>
      <c r="E32" s="113"/>
      <c r="F32" s="113"/>
      <c r="G32" s="114"/>
      <c r="H32" s="94"/>
      <c r="I32" s="98"/>
      <c r="J32" s="98"/>
      <c r="K32" s="98"/>
      <c r="L32" s="98"/>
      <c r="M32" s="100"/>
      <c r="N32" s="100"/>
      <c r="O32" s="2"/>
      <c r="P32" s="2"/>
      <c r="Q32" s="2"/>
      <c r="R32" s="2"/>
      <c r="S32" s="2"/>
      <c r="T32" s="2"/>
      <c r="U32" s="2"/>
    </row>
    <row r="33" spans="2:14" ht="15.65" hidden="1" x14ac:dyDescent="0.3">
      <c r="B33" s="8" t="s">
        <v>13</v>
      </c>
      <c r="C33" s="112"/>
      <c r="D33" s="113"/>
      <c r="E33" s="113"/>
      <c r="F33" s="113"/>
      <c r="G33" s="114"/>
      <c r="H33" s="94"/>
      <c r="I33" s="95"/>
      <c r="J33" s="95"/>
      <c r="K33" s="95"/>
      <c r="L33" s="95"/>
      <c r="M33" s="100"/>
      <c r="N33" s="100"/>
    </row>
    <row r="34" spans="2:14" ht="15.65" hidden="1" x14ac:dyDescent="0.3">
      <c r="B34" s="8" t="s">
        <v>14</v>
      </c>
      <c r="C34" s="112"/>
      <c r="D34" s="113"/>
      <c r="E34" s="113"/>
      <c r="F34" s="113"/>
      <c r="G34" s="114"/>
      <c r="H34" s="94"/>
      <c r="I34" s="99"/>
      <c r="J34" s="99"/>
      <c r="K34" s="99"/>
      <c r="L34" s="99"/>
      <c r="M34" s="99"/>
      <c r="N34" s="99"/>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85" customHeight="1" x14ac:dyDescent="0.3">
      <c r="B45" s="8" t="s">
        <v>11</v>
      </c>
      <c r="C45" s="109" t="s">
        <v>361</v>
      </c>
      <c r="D45" s="109"/>
      <c r="E45" s="109"/>
      <c r="F45" s="109"/>
      <c r="G45" s="109"/>
      <c r="H45" s="109"/>
      <c r="I45" s="95">
        <v>150</v>
      </c>
      <c r="J45" s="95">
        <v>150</v>
      </c>
      <c r="K45" s="95">
        <v>155</v>
      </c>
      <c r="L45" s="95">
        <v>155</v>
      </c>
      <c r="M45" s="95">
        <v>160</v>
      </c>
      <c r="N45" s="95">
        <v>160</v>
      </c>
    </row>
    <row r="46" spans="2:14" ht="15.65" hidden="1" x14ac:dyDescent="0.3">
      <c r="B46" s="8" t="s">
        <v>12</v>
      </c>
      <c r="C46" s="109"/>
      <c r="D46" s="109"/>
      <c r="E46" s="109"/>
      <c r="F46" s="109"/>
      <c r="G46" s="109"/>
      <c r="H46" s="109"/>
      <c r="I46" s="95"/>
      <c r="J46" s="95"/>
      <c r="K46" s="95"/>
      <c r="L46" s="95"/>
      <c r="M46" s="101"/>
      <c r="N46" s="101"/>
    </row>
    <row r="47" spans="2:14" ht="15.65" hidden="1" x14ac:dyDescent="0.3">
      <c r="B47" s="8" t="s">
        <v>13</v>
      </c>
      <c r="C47" s="109"/>
      <c r="D47" s="109"/>
      <c r="E47" s="109"/>
      <c r="F47" s="109"/>
      <c r="G47" s="109"/>
      <c r="H47" s="109"/>
      <c r="I47" s="95"/>
      <c r="J47" s="95"/>
      <c r="K47" s="95"/>
      <c r="L47" s="95"/>
      <c r="M47" s="102"/>
      <c r="N47" s="102"/>
    </row>
    <row r="48" spans="2:14" ht="15.65" hidden="1" x14ac:dyDescent="0.3">
      <c r="B48" s="8" t="s">
        <v>14</v>
      </c>
      <c r="C48" s="109"/>
      <c r="D48" s="109"/>
      <c r="E48" s="109"/>
      <c r="F48" s="109"/>
      <c r="G48" s="109"/>
      <c r="H48" s="109"/>
      <c r="I48" s="95"/>
      <c r="J48" s="95"/>
      <c r="K48" s="95"/>
      <c r="L48" s="95"/>
      <c r="M48" s="102"/>
      <c r="N48" s="102"/>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04DACE-6945-4467-8BF6-BD15E352607C}">
  <sheetPr>
    <pageSetUpPr fitToPage="1"/>
  </sheetPr>
  <dimension ref="B1:U49"/>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2.6640625" style="5"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5"/>
      <c r="P3" s="15"/>
      <c r="Q3" s="15"/>
      <c r="R3" s="15"/>
      <c r="S3" s="15"/>
      <c r="T3" s="15"/>
      <c r="U3" s="15"/>
    </row>
    <row r="4" spans="2:21" x14ac:dyDescent="0.25">
      <c r="B4" s="3" t="s">
        <v>264</v>
      </c>
      <c r="C4" s="15"/>
      <c r="D4" s="15"/>
      <c r="E4" s="15"/>
      <c r="F4" s="15"/>
      <c r="G4" s="15"/>
      <c r="H4" s="15"/>
      <c r="I4" s="15"/>
      <c r="J4" s="15"/>
      <c r="K4" s="15"/>
      <c r="L4" s="15"/>
      <c r="M4" s="15"/>
      <c r="N4" s="15"/>
      <c r="O4" s="15"/>
      <c r="P4" s="15"/>
      <c r="Q4" s="15"/>
      <c r="R4" s="15"/>
      <c r="S4" s="15"/>
      <c r="T4" s="15"/>
      <c r="U4" s="15"/>
    </row>
    <row r="5" spans="2:21" x14ac:dyDescent="0.25">
      <c r="B5" s="3" t="s">
        <v>265</v>
      </c>
      <c r="C5" s="15"/>
      <c r="D5" s="15"/>
      <c r="E5" s="15"/>
      <c r="F5" s="15"/>
      <c r="G5" s="15"/>
      <c r="H5" s="15"/>
      <c r="I5" s="15"/>
      <c r="J5" s="15"/>
      <c r="K5" s="15"/>
      <c r="L5" s="15"/>
      <c r="M5" s="15"/>
      <c r="N5" s="15"/>
      <c r="O5" s="15"/>
      <c r="P5" s="15"/>
      <c r="Q5" s="15"/>
      <c r="R5" s="15"/>
      <c r="S5" s="15"/>
      <c r="T5" s="15"/>
      <c r="U5" s="15"/>
    </row>
    <row r="6" spans="2:21" x14ac:dyDescent="0.25">
      <c r="B6" s="3" t="s">
        <v>266</v>
      </c>
      <c r="C6" s="15"/>
      <c r="D6" s="15"/>
      <c r="E6" s="15"/>
      <c r="F6" s="15"/>
      <c r="G6" s="15"/>
      <c r="H6" s="15"/>
      <c r="I6" s="15"/>
      <c r="J6" s="15"/>
      <c r="K6" s="15"/>
      <c r="L6" s="15"/>
      <c r="M6" s="15"/>
      <c r="N6" s="15"/>
      <c r="O6" s="15"/>
      <c r="P6" s="15"/>
      <c r="Q6" s="15"/>
      <c r="R6" s="15"/>
      <c r="S6" s="15"/>
      <c r="T6" s="15"/>
      <c r="U6" s="15"/>
    </row>
    <row r="7" spans="2:21" x14ac:dyDescent="0.25">
      <c r="B7" s="3" t="s">
        <v>267</v>
      </c>
      <c r="C7" s="15"/>
      <c r="D7" s="15"/>
      <c r="E7" s="15"/>
      <c r="F7" s="15"/>
      <c r="G7" s="15"/>
      <c r="H7" s="15"/>
      <c r="I7" s="15"/>
      <c r="J7" s="15"/>
      <c r="K7" s="15"/>
      <c r="L7" s="15"/>
      <c r="M7" s="15"/>
      <c r="N7" s="15"/>
      <c r="O7" s="15"/>
      <c r="P7" s="15"/>
      <c r="Q7" s="15"/>
      <c r="R7" s="15"/>
      <c r="S7" s="15"/>
      <c r="T7" s="15"/>
      <c r="U7" s="15"/>
    </row>
    <row r="9" spans="2:21" x14ac:dyDescent="0.25">
      <c r="B9" s="4" t="s">
        <v>2</v>
      </c>
    </row>
    <row r="10" spans="2:21" x14ac:dyDescent="0.25">
      <c r="B10" s="111" t="s">
        <v>268</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5"/>
      <c r="E14" s="15"/>
      <c r="F14" s="15"/>
      <c r="G14" s="15"/>
      <c r="H14" s="6" t="s">
        <v>3</v>
      </c>
      <c r="I14" s="6" t="s">
        <v>3</v>
      </c>
      <c r="J14" s="6" t="s">
        <v>3</v>
      </c>
      <c r="K14" s="6" t="s">
        <v>3</v>
      </c>
      <c r="L14" s="6" t="s">
        <v>3</v>
      </c>
      <c r="M14" s="6" t="s">
        <v>3</v>
      </c>
      <c r="N14" s="6" t="s">
        <v>3</v>
      </c>
    </row>
    <row r="15" spans="2:21" ht="15.65" thickBot="1" x14ac:dyDescent="0.3">
      <c r="B15" s="4" t="s">
        <v>4</v>
      </c>
      <c r="C15" s="1"/>
      <c r="D15" s="15"/>
      <c r="E15" s="15"/>
      <c r="F15" s="15"/>
      <c r="G15" s="15"/>
      <c r="H15" s="7" t="s">
        <v>22</v>
      </c>
      <c r="I15" s="7" t="s">
        <v>5</v>
      </c>
      <c r="J15" s="7" t="s">
        <v>6</v>
      </c>
      <c r="K15" s="7" t="s">
        <v>7</v>
      </c>
      <c r="L15" s="7" t="s">
        <v>8</v>
      </c>
      <c r="M15" s="7" t="s">
        <v>9</v>
      </c>
      <c r="N15" s="7" t="s">
        <v>10</v>
      </c>
    </row>
    <row r="17" spans="2:21" ht="15.05" customHeight="1" x14ac:dyDescent="0.25">
      <c r="B17" s="8" t="s">
        <v>11</v>
      </c>
      <c r="C17" s="121" t="s">
        <v>269</v>
      </c>
      <c r="D17" s="122"/>
      <c r="E17" s="122"/>
      <c r="F17" s="122"/>
      <c r="G17" s="122"/>
      <c r="H17" s="60">
        <v>53.4</v>
      </c>
      <c r="I17" s="61">
        <v>55.6</v>
      </c>
      <c r="J17" s="61">
        <v>56.2</v>
      </c>
      <c r="K17" s="61">
        <v>56.7</v>
      </c>
      <c r="L17" s="61">
        <v>57.2</v>
      </c>
      <c r="M17" s="61">
        <v>57.8</v>
      </c>
      <c r="N17" s="61">
        <v>58.4</v>
      </c>
      <c r="O17" s="62"/>
      <c r="P17" s="5"/>
      <c r="Q17" s="5"/>
      <c r="R17" s="5"/>
      <c r="S17" s="5"/>
      <c r="T17" s="5"/>
      <c r="U17" s="5"/>
    </row>
    <row r="18" spans="2:21" ht="15.05" customHeight="1" x14ac:dyDescent="0.25">
      <c r="B18" s="8" t="s">
        <v>12</v>
      </c>
      <c r="C18" s="123" t="s">
        <v>270</v>
      </c>
      <c r="D18" s="124"/>
      <c r="E18" s="124"/>
      <c r="F18" s="124"/>
      <c r="G18" s="124"/>
      <c r="H18" s="63">
        <v>51.4</v>
      </c>
      <c r="I18" s="64">
        <v>78.3</v>
      </c>
      <c r="J18" s="64">
        <v>77.5</v>
      </c>
      <c r="K18" s="64">
        <v>76.7</v>
      </c>
      <c r="L18" s="64">
        <v>75.900000000000006</v>
      </c>
      <c r="M18" s="64">
        <v>75.099999999999994</v>
      </c>
      <c r="N18" s="64">
        <v>74.3</v>
      </c>
      <c r="O18" s="65"/>
      <c r="P18" s="5"/>
      <c r="Q18" s="5"/>
      <c r="R18" s="5"/>
      <c r="S18" s="5"/>
      <c r="T18" s="5"/>
      <c r="U18" s="5"/>
    </row>
    <row r="19" spans="2:21" ht="50.25" customHeight="1" x14ac:dyDescent="0.25">
      <c r="B19" s="8" t="s">
        <v>13</v>
      </c>
      <c r="C19" s="123" t="s">
        <v>271</v>
      </c>
      <c r="D19" s="124"/>
      <c r="E19" s="124"/>
      <c r="F19" s="124"/>
      <c r="G19" s="124"/>
      <c r="H19" s="66"/>
      <c r="I19" s="67">
        <v>0.01</v>
      </c>
      <c r="J19" s="67">
        <v>0.01</v>
      </c>
      <c r="K19" s="67">
        <v>0.01</v>
      </c>
      <c r="L19" s="67">
        <v>0.01</v>
      </c>
      <c r="M19" s="67">
        <v>0.01</v>
      </c>
      <c r="N19" s="67">
        <v>0.01</v>
      </c>
      <c r="O19" s="5"/>
      <c r="P19" s="5"/>
      <c r="Q19" s="5"/>
      <c r="R19" s="5"/>
      <c r="S19" s="5"/>
      <c r="T19" s="5"/>
      <c r="U19" s="5"/>
    </row>
    <row r="20" spans="2:21" ht="45.7" customHeight="1" x14ac:dyDescent="0.25">
      <c r="B20" s="8" t="s">
        <v>14</v>
      </c>
      <c r="C20" s="123" t="s">
        <v>589</v>
      </c>
      <c r="D20" s="124"/>
      <c r="E20" s="124"/>
      <c r="F20" s="124"/>
      <c r="G20" s="124"/>
      <c r="H20" s="66"/>
      <c r="I20" s="67">
        <v>0.01</v>
      </c>
      <c r="J20" s="67">
        <v>0.01</v>
      </c>
      <c r="K20" s="67">
        <v>0.01</v>
      </c>
      <c r="L20" s="67">
        <v>0.01</v>
      </c>
      <c r="M20" s="67">
        <v>0.01</v>
      </c>
      <c r="N20" s="67">
        <v>0.01</v>
      </c>
      <c r="O20" s="5"/>
      <c r="P20" s="5"/>
      <c r="Q20" s="5"/>
      <c r="R20" s="5"/>
      <c r="S20" s="5"/>
      <c r="T20" s="5"/>
      <c r="U20" s="5"/>
    </row>
    <row r="21" spans="2:21" ht="45.1" customHeight="1" x14ac:dyDescent="0.25">
      <c r="B21" s="8" t="s">
        <v>15</v>
      </c>
      <c r="C21" s="123" t="s">
        <v>272</v>
      </c>
      <c r="D21" s="124"/>
      <c r="E21" s="124"/>
      <c r="F21" s="124"/>
      <c r="G21" s="124"/>
      <c r="H21" s="66"/>
      <c r="I21" s="67">
        <v>0.01</v>
      </c>
      <c r="J21" s="67">
        <v>0.01</v>
      </c>
      <c r="K21" s="67">
        <v>0.01</v>
      </c>
      <c r="L21" s="67">
        <v>0.01</v>
      </c>
      <c r="M21" s="67">
        <v>0.01</v>
      </c>
      <c r="N21" s="67">
        <v>0.01</v>
      </c>
      <c r="O21" s="5"/>
      <c r="P21" s="5"/>
      <c r="Q21" s="5"/>
      <c r="R21" s="5"/>
      <c r="S21" s="5"/>
      <c r="T21" s="5"/>
      <c r="U21" s="5"/>
    </row>
    <row r="22" spans="2:21" ht="45.7" customHeight="1" x14ac:dyDescent="0.25">
      <c r="B22" s="8" t="s">
        <v>16</v>
      </c>
      <c r="C22" s="123" t="s">
        <v>273</v>
      </c>
      <c r="D22" s="124"/>
      <c r="E22" s="124"/>
      <c r="F22" s="124"/>
      <c r="G22" s="124"/>
      <c r="H22" s="66"/>
      <c r="I22" s="67">
        <v>0.01</v>
      </c>
      <c r="J22" s="67">
        <v>0.01</v>
      </c>
      <c r="K22" s="67">
        <v>0.01</v>
      </c>
      <c r="L22" s="67">
        <v>0.01</v>
      </c>
      <c r="M22" s="67">
        <v>0.01</v>
      </c>
      <c r="N22" s="67">
        <v>0.01</v>
      </c>
      <c r="O22" s="5"/>
      <c r="P22" s="5"/>
      <c r="Q22" s="5"/>
      <c r="S22" s="5"/>
      <c r="T22" s="5"/>
      <c r="U22" s="5"/>
    </row>
    <row r="23" spans="2:21" x14ac:dyDescent="0.25">
      <c r="B23" s="8" t="s">
        <v>17</v>
      </c>
      <c r="C23" s="109"/>
      <c r="D23" s="109"/>
      <c r="E23" s="109"/>
      <c r="F23" s="109"/>
      <c r="G23" s="109"/>
      <c r="H23" s="68"/>
      <c r="I23" s="9"/>
      <c r="J23" s="9"/>
      <c r="K23" s="9"/>
      <c r="L23" s="9"/>
      <c r="M23" s="9"/>
      <c r="N23" s="9"/>
      <c r="O23" s="5"/>
      <c r="P23" s="5"/>
      <c r="Q23" s="5"/>
      <c r="R23" s="5"/>
      <c r="S23" s="5"/>
      <c r="T23" s="5"/>
      <c r="U23" s="5"/>
    </row>
    <row r="24" spans="2:21" x14ac:dyDescent="0.25">
      <c r="B24" s="8" t="s">
        <v>18</v>
      </c>
      <c r="C24" s="109"/>
      <c r="D24" s="109"/>
      <c r="E24" s="109"/>
      <c r="F24" s="109"/>
      <c r="G24" s="109"/>
      <c r="H24" s="68"/>
      <c r="I24" s="9"/>
      <c r="J24" s="9"/>
      <c r="K24" s="9"/>
      <c r="L24" s="9"/>
      <c r="M24" s="9"/>
      <c r="N24" s="9"/>
      <c r="O24" s="5"/>
      <c r="P24" s="5"/>
      <c r="Q24" s="5"/>
      <c r="R24" s="5"/>
      <c r="S24" s="5"/>
      <c r="T24" s="5"/>
      <c r="U24" s="5"/>
    </row>
    <row r="25" spans="2:21" x14ac:dyDescent="0.25">
      <c r="B25" s="8" t="s">
        <v>19</v>
      </c>
      <c r="C25" s="109"/>
      <c r="D25" s="109"/>
      <c r="E25" s="109"/>
      <c r="F25" s="109"/>
      <c r="G25" s="109"/>
      <c r="H25" s="68"/>
      <c r="I25" s="9"/>
      <c r="J25" s="9"/>
      <c r="K25" s="9"/>
      <c r="L25" s="9"/>
      <c r="M25" s="9"/>
      <c r="N25" s="9"/>
      <c r="O25" s="5"/>
      <c r="P25" s="5"/>
      <c r="Q25" s="5"/>
      <c r="R25" s="5"/>
      <c r="S25" s="5"/>
      <c r="T25" s="5"/>
      <c r="U25" s="5"/>
    </row>
    <row r="26" spans="2:21" x14ac:dyDescent="0.25">
      <c r="B26" s="8" t="s">
        <v>20</v>
      </c>
      <c r="C26" s="109"/>
      <c r="D26" s="109"/>
      <c r="E26" s="109"/>
      <c r="F26" s="109"/>
      <c r="G26" s="109"/>
      <c r="H26" s="68"/>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15.05" customHeight="1" x14ac:dyDescent="0.25">
      <c r="B31" s="8" t="s">
        <v>11</v>
      </c>
      <c r="C31" s="121" t="s">
        <v>274</v>
      </c>
      <c r="D31" s="122"/>
      <c r="E31" s="122"/>
      <c r="F31" s="122"/>
      <c r="G31" s="122"/>
      <c r="H31" s="69">
        <v>286616</v>
      </c>
      <c r="I31" s="70">
        <v>360263</v>
      </c>
      <c r="J31" s="70">
        <v>363254</v>
      </c>
      <c r="K31" s="70">
        <v>366245</v>
      </c>
      <c r="L31" s="70">
        <v>369235</v>
      </c>
      <c r="M31" s="61" t="s">
        <v>275</v>
      </c>
      <c r="N31" s="61" t="s">
        <v>275</v>
      </c>
      <c r="O31" s="71"/>
    </row>
    <row r="32" spans="2:21" ht="15.05" customHeight="1" x14ac:dyDescent="0.25">
      <c r="B32" s="8" t="s">
        <v>12</v>
      </c>
      <c r="C32" s="121" t="s">
        <v>276</v>
      </c>
      <c r="D32" s="122"/>
      <c r="E32" s="122"/>
      <c r="F32" s="122"/>
      <c r="G32" s="122"/>
      <c r="H32" s="72">
        <v>15</v>
      </c>
      <c r="I32" s="64">
        <v>100</v>
      </c>
      <c r="J32" s="64">
        <v>200</v>
      </c>
      <c r="K32" s="64">
        <v>200</v>
      </c>
      <c r="L32" s="64">
        <v>100</v>
      </c>
      <c r="M32" s="64">
        <v>100</v>
      </c>
      <c r="N32" s="64">
        <v>100</v>
      </c>
    </row>
    <row r="33" spans="2:14" ht="15.05" customHeight="1" x14ac:dyDescent="0.25">
      <c r="B33" s="8" t="s">
        <v>13</v>
      </c>
      <c r="C33" s="121" t="s">
        <v>277</v>
      </c>
      <c r="D33" s="122"/>
      <c r="E33" s="122"/>
      <c r="F33" s="122"/>
      <c r="G33" s="122"/>
      <c r="H33" s="72">
        <v>30</v>
      </c>
      <c r="I33" s="64">
        <v>10</v>
      </c>
      <c r="J33" s="64">
        <v>20</v>
      </c>
      <c r="K33" s="64">
        <v>20</v>
      </c>
      <c r="L33" s="64">
        <v>20</v>
      </c>
      <c r="M33" s="64">
        <v>20</v>
      </c>
      <c r="N33" s="64">
        <v>20</v>
      </c>
    </row>
    <row r="34" spans="2:14" ht="15.05" customHeight="1" x14ac:dyDescent="0.25">
      <c r="B34" s="8" t="s">
        <v>14</v>
      </c>
      <c r="C34" s="121" t="s">
        <v>278</v>
      </c>
      <c r="D34" s="122"/>
      <c r="E34" s="122"/>
      <c r="F34" s="122"/>
      <c r="G34" s="122"/>
      <c r="H34" s="72">
        <v>20</v>
      </c>
      <c r="I34" s="64">
        <v>20</v>
      </c>
      <c r="J34" s="64">
        <v>30</v>
      </c>
      <c r="K34" s="64">
        <v>30</v>
      </c>
      <c r="L34" s="64">
        <v>30</v>
      </c>
      <c r="M34" s="64">
        <v>30</v>
      </c>
      <c r="N34" s="64">
        <v>30</v>
      </c>
    </row>
    <row r="35" spans="2:14" x14ac:dyDescent="0.25">
      <c r="B35" s="8" t="s">
        <v>15</v>
      </c>
      <c r="C35" s="118"/>
      <c r="D35" s="119"/>
      <c r="E35" s="119"/>
      <c r="F35" s="119"/>
      <c r="G35" s="119"/>
      <c r="H35" s="13"/>
      <c r="I35" s="9"/>
      <c r="J35" s="9"/>
      <c r="K35" s="9"/>
      <c r="L35" s="9"/>
      <c r="M35" s="9"/>
      <c r="N35" s="9"/>
    </row>
    <row r="36" spans="2:14" x14ac:dyDescent="0.25">
      <c r="B36" s="3"/>
      <c r="C36" s="5"/>
    </row>
    <row r="37" spans="2:14" x14ac:dyDescent="0.25">
      <c r="D37" s="2"/>
      <c r="E37" s="2"/>
      <c r="F37" s="2"/>
      <c r="H37" s="6" t="s">
        <v>3</v>
      </c>
      <c r="I37" s="6" t="s">
        <v>3</v>
      </c>
      <c r="J37" s="6" t="s">
        <v>3</v>
      </c>
      <c r="K37" s="6" t="s">
        <v>3</v>
      </c>
      <c r="L37" s="6" t="s">
        <v>3</v>
      </c>
      <c r="M37" s="6" t="s">
        <v>3</v>
      </c>
      <c r="N37" s="6" t="s">
        <v>3</v>
      </c>
    </row>
    <row r="38" spans="2:14" ht="15.65" thickBot="1" x14ac:dyDescent="0.3">
      <c r="B38" s="4" t="s">
        <v>23</v>
      </c>
      <c r="D38" s="2"/>
      <c r="E38" s="2"/>
      <c r="F38" s="2"/>
      <c r="H38" s="7" t="s">
        <v>22</v>
      </c>
      <c r="I38" s="7" t="s">
        <v>5</v>
      </c>
      <c r="J38" s="7" t="s">
        <v>6</v>
      </c>
      <c r="K38" s="7" t="s">
        <v>7</v>
      </c>
      <c r="L38" s="7" t="s">
        <v>8</v>
      </c>
      <c r="M38" s="7" t="s">
        <v>9</v>
      </c>
      <c r="N38" s="7" t="s">
        <v>10</v>
      </c>
    </row>
    <row r="39" spans="2:14" x14ac:dyDescent="0.25">
      <c r="D39" s="2"/>
      <c r="E39" s="2"/>
      <c r="F39" s="2"/>
    </row>
    <row r="40" spans="2:14" ht="15.05" customHeight="1" x14ac:dyDescent="0.25">
      <c r="B40" s="8" t="s">
        <v>11</v>
      </c>
      <c r="C40" s="123" t="s">
        <v>279</v>
      </c>
      <c r="D40" s="124"/>
      <c r="E40" s="124"/>
      <c r="F40" s="124"/>
      <c r="G40" s="124"/>
      <c r="H40" s="73"/>
      <c r="I40" s="61">
        <v>5</v>
      </c>
      <c r="J40" s="61">
        <v>5</v>
      </c>
      <c r="K40" s="61">
        <v>5</v>
      </c>
      <c r="L40" s="61">
        <v>5</v>
      </c>
      <c r="M40" s="61">
        <v>5</v>
      </c>
      <c r="N40" s="61">
        <v>5</v>
      </c>
    </row>
    <row r="41" spans="2:14" ht="15.05" customHeight="1" x14ac:dyDescent="0.25">
      <c r="B41" s="8" t="s">
        <v>12</v>
      </c>
      <c r="C41" s="123" t="s">
        <v>280</v>
      </c>
      <c r="D41" s="124"/>
      <c r="E41" s="124"/>
      <c r="F41" s="124"/>
      <c r="G41" s="124"/>
      <c r="H41" s="66"/>
      <c r="I41" s="64">
        <v>0</v>
      </c>
      <c r="J41" s="64">
        <v>1</v>
      </c>
      <c r="K41" s="64">
        <v>0</v>
      </c>
      <c r="L41" s="64">
        <v>0</v>
      </c>
      <c r="M41" s="64">
        <v>0</v>
      </c>
      <c r="N41" s="64">
        <v>0</v>
      </c>
    </row>
    <row r="42" spans="2:14" ht="15.05" customHeight="1" x14ac:dyDescent="0.25">
      <c r="B42" s="8" t="s">
        <v>13</v>
      </c>
      <c r="C42" s="123" t="s">
        <v>281</v>
      </c>
      <c r="D42" s="124"/>
      <c r="E42" s="124"/>
      <c r="F42" s="124"/>
      <c r="G42" s="124"/>
      <c r="H42" s="66"/>
      <c r="I42" s="64">
        <v>0</v>
      </c>
      <c r="J42" s="64">
        <v>2</v>
      </c>
      <c r="K42" s="64">
        <v>2</v>
      </c>
      <c r="L42" s="64">
        <v>2</v>
      </c>
      <c r="M42" s="64">
        <v>2</v>
      </c>
      <c r="N42" s="64">
        <v>2</v>
      </c>
    </row>
    <row r="43" spans="2:14" ht="15.05" customHeight="1" x14ac:dyDescent="0.25">
      <c r="B43" s="8" t="s">
        <v>14</v>
      </c>
      <c r="C43" s="123" t="s">
        <v>282</v>
      </c>
      <c r="D43" s="124"/>
      <c r="E43" s="124"/>
      <c r="F43" s="124"/>
      <c r="G43" s="124"/>
      <c r="H43" s="66"/>
      <c r="I43" s="64">
        <v>2</v>
      </c>
      <c r="J43" s="64">
        <v>4</v>
      </c>
      <c r="K43" s="64">
        <v>4</v>
      </c>
      <c r="L43" s="64">
        <v>4</v>
      </c>
      <c r="M43" s="64">
        <v>4</v>
      </c>
      <c r="N43" s="64">
        <v>4</v>
      </c>
    </row>
    <row r="44" spans="2:14" ht="15.05" customHeight="1" x14ac:dyDescent="0.25">
      <c r="B44" s="8" t="s">
        <v>15</v>
      </c>
      <c r="C44" s="123" t="s">
        <v>283</v>
      </c>
      <c r="D44" s="124"/>
      <c r="E44" s="124"/>
      <c r="F44" s="124"/>
      <c r="G44" s="124"/>
      <c r="H44" s="66"/>
      <c r="I44" s="64">
        <v>3</v>
      </c>
      <c r="J44" s="64">
        <v>5</v>
      </c>
      <c r="K44" s="64">
        <v>5</v>
      </c>
      <c r="L44" s="64">
        <v>5</v>
      </c>
      <c r="M44" s="64">
        <v>5</v>
      </c>
      <c r="N44" s="64">
        <v>5</v>
      </c>
    </row>
    <row r="45" spans="2:14" x14ac:dyDescent="0.25">
      <c r="B45" s="8" t="s">
        <v>16</v>
      </c>
      <c r="C45" s="109"/>
      <c r="D45" s="109"/>
      <c r="E45" s="109"/>
      <c r="F45" s="109"/>
      <c r="G45" s="109"/>
      <c r="H45" s="68"/>
      <c r="I45" s="9"/>
      <c r="J45" s="9"/>
      <c r="K45" s="9"/>
      <c r="L45" s="9"/>
      <c r="M45" s="9"/>
      <c r="N45" s="9"/>
    </row>
    <row r="46" spans="2:14" x14ac:dyDescent="0.25">
      <c r="B46" s="8" t="s">
        <v>17</v>
      </c>
      <c r="C46" s="109"/>
      <c r="D46" s="109"/>
      <c r="E46" s="109"/>
      <c r="F46" s="109"/>
      <c r="G46" s="109"/>
      <c r="H46" s="68"/>
      <c r="I46" s="9"/>
      <c r="J46" s="9"/>
      <c r="K46" s="9"/>
      <c r="L46" s="9"/>
      <c r="M46" s="9"/>
      <c r="N46" s="9"/>
    </row>
    <row r="47" spans="2:14" x14ac:dyDescent="0.25">
      <c r="B47" s="8" t="s">
        <v>18</v>
      </c>
      <c r="C47" s="109"/>
      <c r="D47" s="109"/>
      <c r="E47" s="109"/>
      <c r="F47" s="109"/>
      <c r="G47" s="109"/>
      <c r="H47" s="68"/>
      <c r="I47" s="9"/>
      <c r="J47" s="9"/>
      <c r="K47" s="9"/>
      <c r="L47" s="9"/>
      <c r="M47" s="9"/>
      <c r="N47" s="9"/>
    </row>
    <row r="48" spans="2:14" x14ac:dyDescent="0.25">
      <c r="B48" s="8" t="s">
        <v>19</v>
      </c>
      <c r="C48" s="109"/>
      <c r="D48" s="109"/>
      <c r="E48" s="109"/>
      <c r="F48" s="109"/>
      <c r="G48" s="109"/>
      <c r="H48" s="68"/>
      <c r="I48" s="9"/>
      <c r="J48" s="9"/>
      <c r="K48" s="9"/>
      <c r="L48" s="9"/>
      <c r="M48" s="9"/>
      <c r="N48" s="9"/>
    </row>
    <row r="49" spans="2:14" x14ac:dyDescent="0.25">
      <c r="B49" s="8" t="s">
        <v>20</v>
      </c>
      <c r="C49" s="109"/>
      <c r="D49" s="109"/>
      <c r="E49" s="109"/>
      <c r="F49" s="109"/>
      <c r="G49" s="109"/>
      <c r="H49" s="68"/>
      <c r="I49" s="9"/>
      <c r="J49" s="9"/>
      <c r="K49" s="9"/>
      <c r="L49" s="9"/>
      <c r="M49" s="9"/>
      <c r="N49" s="9"/>
    </row>
  </sheetData>
  <mergeCells count="29">
    <mergeCell ref="C49:G49"/>
    <mergeCell ref="C40:G40"/>
    <mergeCell ref="C41:G41"/>
    <mergeCell ref="C42:G42"/>
    <mergeCell ref="C43:G43"/>
    <mergeCell ref="C44:G44"/>
    <mergeCell ref="C45:G45"/>
    <mergeCell ref="C34:G34"/>
    <mergeCell ref="C35:G35"/>
    <mergeCell ref="C46:G46"/>
    <mergeCell ref="C47:G47"/>
    <mergeCell ref="C48:G48"/>
    <mergeCell ref="C25:G25"/>
    <mergeCell ref="C26:G26"/>
    <mergeCell ref="C31:G31"/>
    <mergeCell ref="C32:G32"/>
    <mergeCell ref="C33:G33"/>
    <mergeCell ref="C24:G24"/>
    <mergeCell ref="B1:N1"/>
    <mergeCell ref="B2:N2"/>
    <mergeCell ref="B3:N3"/>
    <mergeCell ref="B10:N12"/>
    <mergeCell ref="C17:G17"/>
    <mergeCell ref="C18:G18"/>
    <mergeCell ref="C19:G19"/>
    <mergeCell ref="C20:G20"/>
    <mergeCell ref="C21:G21"/>
    <mergeCell ref="C22:G22"/>
    <mergeCell ref="C23:G23"/>
  </mergeCells>
  <pageMargins left="0.7" right="0.7" top="0.75" bottom="0.75" header="0.3" footer="0.3"/>
  <pageSetup scale="74" fitToHeight="0" orientation="landscape" r:id="rId1"/>
  <headerFooter>
    <oddFooter>&amp;LForm 37-A (rev. Aug. 2021)</oddFooter>
  </headerFooter>
  <rowBreaks count="1" manualBreakCount="1">
    <brk id="36" min="1" max="1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6F07BA-244C-4E85-91BD-0F54AEDBA41D}">
  <sheetPr>
    <pageSetUpPr fitToPage="1"/>
  </sheetPr>
  <dimension ref="A1:N54"/>
  <sheetViews>
    <sheetView zoomScaleNormal="100" workbookViewId="0">
      <selection activeCell="C45" sqref="C45:H45"/>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10" t="s">
        <v>0</v>
      </c>
      <c r="C1" s="110"/>
      <c r="D1" s="110"/>
      <c r="E1" s="110"/>
      <c r="F1" s="110"/>
      <c r="G1" s="110"/>
      <c r="H1" s="110"/>
      <c r="I1" s="110"/>
      <c r="J1" s="110"/>
      <c r="K1" s="110"/>
      <c r="L1" s="110"/>
      <c r="M1" s="110"/>
      <c r="N1" s="110"/>
    </row>
    <row r="2" spans="2:14" x14ac:dyDescent="0.3">
      <c r="B2" s="110" t="s">
        <v>1</v>
      </c>
      <c r="C2" s="110"/>
      <c r="D2" s="110"/>
      <c r="E2" s="110"/>
      <c r="F2" s="110"/>
      <c r="G2" s="110"/>
      <c r="H2" s="110"/>
      <c r="I2" s="110"/>
      <c r="J2" s="110"/>
      <c r="K2" s="110"/>
      <c r="L2" s="110"/>
      <c r="M2" s="110"/>
      <c r="N2" s="110"/>
    </row>
    <row r="3" spans="2:14" x14ac:dyDescent="0.3">
      <c r="B3" s="110" t="s">
        <v>24</v>
      </c>
      <c r="C3" s="110"/>
      <c r="D3" s="110"/>
      <c r="E3" s="110"/>
      <c r="F3" s="110"/>
      <c r="G3" s="110"/>
      <c r="H3" s="110"/>
      <c r="I3" s="110"/>
      <c r="J3" s="110"/>
      <c r="K3" s="110"/>
      <c r="L3" s="110"/>
      <c r="M3" s="110"/>
      <c r="N3" s="110"/>
    </row>
    <row r="4" spans="2:14" x14ac:dyDescent="0.3">
      <c r="B4" s="3" t="s">
        <v>198</v>
      </c>
      <c r="C4" s="15"/>
      <c r="D4" s="15"/>
      <c r="E4" s="15"/>
      <c r="F4" s="15"/>
      <c r="G4" s="15"/>
      <c r="H4" s="15"/>
      <c r="I4" s="15"/>
      <c r="J4" s="15"/>
      <c r="K4" s="15"/>
      <c r="L4" s="15"/>
      <c r="M4" s="15"/>
      <c r="N4" s="15"/>
    </row>
    <row r="5" spans="2:14" x14ac:dyDescent="0.3">
      <c r="B5" s="3" t="s">
        <v>199</v>
      </c>
      <c r="C5" s="15"/>
      <c r="D5" s="15"/>
      <c r="E5" s="15"/>
      <c r="F5" s="15"/>
      <c r="G5" s="15"/>
      <c r="H5" s="15"/>
      <c r="I5" s="15"/>
      <c r="J5" s="15"/>
      <c r="K5" s="15"/>
      <c r="L5" s="15"/>
      <c r="M5" s="15"/>
      <c r="N5" s="15"/>
    </row>
    <row r="6" spans="2:14" x14ac:dyDescent="0.3">
      <c r="B6" s="3" t="s">
        <v>200</v>
      </c>
      <c r="C6" s="15"/>
      <c r="D6" s="15"/>
      <c r="E6" s="15"/>
      <c r="F6" s="15"/>
      <c r="G6" s="15"/>
      <c r="H6" s="15"/>
      <c r="I6" s="15"/>
      <c r="J6" s="15"/>
      <c r="K6" s="15"/>
      <c r="L6" s="15"/>
      <c r="M6" s="15"/>
      <c r="N6" s="15"/>
    </row>
    <row r="7" spans="2:14" x14ac:dyDescent="0.3">
      <c r="B7" s="3" t="s">
        <v>201</v>
      </c>
      <c r="C7" s="15"/>
      <c r="D7" s="15"/>
      <c r="E7" s="15"/>
      <c r="F7" s="15"/>
      <c r="G7" s="15"/>
      <c r="H7" s="15"/>
      <c r="I7" s="15"/>
      <c r="J7" s="15"/>
      <c r="K7" s="15"/>
      <c r="L7" s="15"/>
      <c r="M7" s="15"/>
      <c r="N7" s="15"/>
    </row>
    <row r="9" spans="2:14" x14ac:dyDescent="0.3">
      <c r="B9" s="4" t="s">
        <v>2</v>
      </c>
    </row>
    <row r="10" spans="2:14" x14ac:dyDescent="0.3">
      <c r="B10" s="111" t="s">
        <v>202</v>
      </c>
      <c r="C10" s="111"/>
      <c r="D10" s="111"/>
      <c r="E10" s="111"/>
      <c r="F10" s="111"/>
      <c r="G10" s="111"/>
      <c r="H10" s="111"/>
      <c r="I10" s="111"/>
      <c r="J10" s="111"/>
      <c r="K10" s="111"/>
      <c r="L10" s="111"/>
      <c r="M10" s="111"/>
      <c r="N10" s="111"/>
    </row>
    <row r="11" spans="2:14" x14ac:dyDescent="0.3">
      <c r="B11" s="111"/>
      <c r="C11" s="111"/>
      <c r="D11" s="111"/>
      <c r="E11" s="111"/>
      <c r="F11" s="111"/>
      <c r="G11" s="111"/>
      <c r="H11" s="111"/>
      <c r="I11" s="111"/>
      <c r="J11" s="111"/>
      <c r="K11" s="111"/>
      <c r="L11" s="111"/>
      <c r="M11" s="111"/>
      <c r="N11" s="111"/>
    </row>
    <row r="12" spans="2:14" x14ac:dyDescent="0.3">
      <c r="B12" s="111"/>
      <c r="C12" s="111"/>
      <c r="D12" s="111"/>
      <c r="E12" s="111"/>
      <c r="F12" s="111"/>
      <c r="G12" s="111"/>
      <c r="H12" s="111"/>
      <c r="I12" s="111"/>
      <c r="J12" s="111"/>
      <c r="K12" s="111"/>
      <c r="L12" s="111"/>
      <c r="M12" s="111"/>
      <c r="N12" s="111"/>
    </row>
    <row r="13" spans="2:14" x14ac:dyDescent="0.3">
      <c r="D13" s="2"/>
      <c r="E13" s="2"/>
      <c r="F13" s="2"/>
      <c r="G13" s="2"/>
      <c r="H13" s="2"/>
      <c r="I13" s="2"/>
      <c r="J13" s="2"/>
    </row>
    <row r="14" spans="2:14" x14ac:dyDescent="0.3">
      <c r="B14" s="1"/>
      <c r="C14" s="1"/>
      <c r="D14" s="15"/>
      <c r="E14" s="15"/>
      <c r="F14" s="15"/>
      <c r="G14" s="15"/>
      <c r="H14" s="15"/>
      <c r="I14" s="6" t="s">
        <v>3</v>
      </c>
      <c r="J14" s="6" t="s">
        <v>3</v>
      </c>
      <c r="K14" s="6" t="s">
        <v>3</v>
      </c>
      <c r="L14" s="6" t="s">
        <v>3</v>
      </c>
      <c r="M14" s="6" t="s">
        <v>3</v>
      </c>
      <c r="N14" s="6" t="s">
        <v>3</v>
      </c>
    </row>
    <row r="15" spans="2:14" ht="16.3" thickBot="1" x14ac:dyDescent="0.35">
      <c r="B15" s="4" t="s">
        <v>4</v>
      </c>
      <c r="C15" s="1"/>
      <c r="D15" s="15"/>
      <c r="E15" s="15"/>
      <c r="F15" s="15"/>
      <c r="G15" s="15"/>
      <c r="H15" s="15"/>
      <c r="I15" s="7" t="s">
        <v>5</v>
      </c>
      <c r="J15" s="7" t="s">
        <v>6</v>
      </c>
      <c r="K15" s="7" t="s">
        <v>7</v>
      </c>
      <c r="L15" s="7" t="s">
        <v>8</v>
      </c>
      <c r="M15" s="7" t="s">
        <v>9</v>
      </c>
      <c r="N15" s="7" t="s">
        <v>10</v>
      </c>
    </row>
    <row r="17" spans="2:14" x14ac:dyDescent="0.3">
      <c r="B17" s="8" t="s">
        <v>11</v>
      </c>
      <c r="C17" s="109" t="s">
        <v>203</v>
      </c>
      <c r="D17" s="109"/>
      <c r="E17" s="109"/>
      <c r="F17" s="109"/>
      <c r="G17" s="109"/>
      <c r="H17" s="109"/>
      <c r="I17" s="30">
        <v>0.73</v>
      </c>
      <c r="J17" s="30">
        <v>0.73</v>
      </c>
      <c r="K17" s="30">
        <v>0.73</v>
      </c>
      <c r="L17" s="30">
        <v>0.73</v>
      </c>
      <c r="M17" s="30">
        <v>0.73</v>
      </c>
      <c r="N17" s="30">
        <v>0.73</v>
      </c>
    </row>
    <row r="18" spans="2:14" x14ac:dyDescent="0.3">
      <c r="B18" s="8" t="s">
        <v>12</v>
      </c>
      <c r="C18" s="109" t="s">
        <v>204</v>
      </c>
      <c r="D18" s="109"/>
      <c r="E18" s="109"/>
      <c r="F18" s="109"/>
      <c r="G18" s="109"/>
      <c r="H18" s="109"/>
      <c r="I18" s="30">
        <v>0.27</v>
      </c>
      <c r="J18" s="30">
        <v>0.28000000000000003</v>
      </c>
      <c r="K18" s="30">
        <v>0.28000000000000003</v>
      </c>
      <c r="L18" s="30">
        <v>0.28000000000000003</v>
      </c>
      <c r="M18" s="30">
        <v>0.28999999999999998</v>
      </c>
      <c r="N18" s="30">
        <v>0.3</v>
      </c>
    </row>
    <row r="19" spans="2:14" x14ac:dyDescent="0.3">
      <c r="B19" s="8" t="s">
        <v>13</v>
      </c>
      <c r="C19" s="109" t="s">
        <v>205</v>
      </c>
      <c r="D19" s="109"/>
      <c r="E19" s="109"/>
      <c r="F19" s="109"/>
      <c r="G19" s="109"/>
      <c r="H19" s="109"/>
      <c r="I19" s="31">
        <v>89</v>
      </c>
      <c r="J19" s="31">
        <v>90</v>
      </c>
      <c r="K19" s="31">
        <v>90</v>
      </c>
      <c r="L19" s="31">
        <v>91</v>
      </c>
      <c r="M19" s="31">
        <v>91</v>
      </c>
      <c r="N19" s="31">
        <v>92</v>
      </c>
    </row>
    <row r="20" spans="2:14" x14ac:dyDescent="0.3">
      <c r="B20" s="8" t="s">
        <v>14</v>
      </c>
      <c r="C20" s="109"/>
      <c r="D20" s="109"/>
      <c r="E20" s="109"/>
      <c r="F20" s="109"/>
      <c r="G20" s="109"/>
      <c r="H20" s="109"/>
      <c r="I20" s="31"/>
      <c r="J20" s="31"/>
      <c r="K20" s="31"/>
      <c r="L20" s="31"/>
      <c r="M20" s="31"/>
      <c r="N20" s="31"/>
    </row>
    <row r="21" spans="2:14" x14ac:dyDescent="0.3">
      <c r="B21" s="8" t="s">
        <v>15</v>
      </c>
      <c r="C21" s="109"/>
      <c r="D21" s="109"/>
      <c r="E21" s="109"/>
      <c r="F21" s="109"/>
      <c r="G21" s="109"/>
      <c r="H21" s="109"/>
      <c r="I21" s="31"/>
      <c r="J21" s="31"/>
      <c r="K21" s="31"/>
      <c r="L21" s="31"/>
      <c r="M21" s="31"/>
      <c r="N21" s="31"/>
    </row>
    <row r="22" spans="2:14" x14ac:dyDescent="0.3">
      <c r="B22" s="8" t="s">
        <v>16</v>
      </c>
      <c r="C22" s="109"/>
      <c r="D22" s="109"/>
      <c r="E22" s="109"/>
      <c r="F22" s="109"/>
      <c r="G22" s="109"/>
      <c r="H22" s="109"/>
      <c r="I22" s="31"/>
      <c r="J22" s="31"/>
      <c r="K22" s="31"/>
      <c r="L22" s="31"/>
      <c r="M22" s="31"/>
      <c r="N22" s="31"/>
    </row>
    <row r="23" spans="2:14" x14ac:dyDescent="0.3">
      <c r="B23" s="8" t="s">
        <v>17</v>
      </c>
      <c r="C23" s="109"/>
      <c r="D23" s="109"/>
      <c r="E23" s="109"/>
      <c r="F23" s="109"/>
      <c r="G23" s="109"/>
      <c r="H23" s="109"/>
      <c r="I23" s="31"/>
      <c r="J23" s="31"/>
      <c r="K23" s="31"/>
      <c r="L23" s="31"/>
      <c r="M23" s="31"/>
      <c r="N23" s="31"/>
    </row>
    <row r="24" spans="2:14" x14ac:dyDescent="0.3">
      <c r="B24" s="8" t="s">
        <v>18</v>
      </c>
      <c r="C24" s="109"/>
      <c r="D24" s="109"/>
      <c r="E24" s="109"/>
      <c r="F24" s="109"/>
      <c r="G24" s="109"/>
      <c r="H24" s="109"/>
      <c r="I24" s="31"/>
      <c r="J24" s="31"/>
      <c r="K24" s="31"/>
      <c r="L24" s="31"/>
      <c r="M24" s="31"/>
      <c r="N24" s="31"/>
    </row>
    <row r="25" spans="2:14" x14ac:dyDescent="0.3">
      <c r="B25" s="8" t="s">
        <v>19</v>
      </c>
      <c r="C25" s="109"/>
      <c r="D25" s="109"/>
      <c r="E25" s="109"/>
      <c r="F25" s="109"/>
      <c r="G25" s="109"/>
      <c r="H25" s="109"/>
      <c r="I25" s="31"/>
      <c r="J25" s="31"/>
      <c r="K25" s="31"/>
      <c r="L25" s="31"/>
      <c r="M25" s="31"/>
      <c r="N25" s="31"/>
    </row>
    <row r="26" spans="2:14" x14ac:dyDescent="0.3">
      <c r="B26" s="8" t="s">
        <v>20</v>
      </c>
      <c r="C26" s="109"/>
      <c r="D26" s="109"/>
      <c r="E26" s="109"/>
      <c r="F26" s="109"/>
      <c r="G26" s="109"/>
      <c r="H26" s="109"/>
      <c r="I26" s="31"/>
      <c r="J26" s="31"/>
      <c r="K26" s="31"/>
      <c r="L26" s="31"/>
      <c r="M26" s="31"/>
      <c r="N26" s="31"/>
    </row>
    <row r="27" spans="2:14" x14ac:dyDescent="0.3">
      <c r="B27" s="8"/>
      <c r="C27" s="10"/>
      <c r="D27" s="10"/>
      <c r="E27" s="10"/>
      <c r="F27" s="10"/>
      <c r="G27" s="10"/>
      <c r="H27" s="11"/>
      <c r="I27" s="12"/>
      <c r="J27" s="12"/>
      <c r="K27" s="12"/>
      <c r="L27" s="12"/>
      <c r="M27" s="12"/>
      <c r="N27" s="12"/>
    </row>
    <row r="28" spans="2:14" x14ac:dyDescent="0.3">
      <c r="I28" s="6" t="s">
        <v>3</v>
      </c>
      <c r="J28" s="6" t="s">
        <v>3</v>
      </c>
      <c r="K28" s="6" t="s">
        <v>3</v>
      </c>
      <c r="L28" s="6" t="s">
        <v>3</v>
      </c>
      <c r="M28" s="6" t="s">
        <v>3</v>
      </c>
      <c r="N28" s="6" t="s">
        <v>3</v>
      </c>
    </row>
    <row r="29" spans="2:14" ht="16.3" thickBot="1" x14ac:dyDescent="0.35">
      <c r="B29" s="4" t="s">
        <v>21</v>
      </c>
      <c r="I29" s="7" t="s">
        <v>5</v>
      </c>
      <c r="J29" s="7" t="s">
        <v>6</v>
      </c>
      <c r="K29" s="7" t="s">
        <v>7</v>
      </c>
      <c r="L29" s="7" t="s">
        <v>8</v>
      </c>
      <c r="M29" s="7" t="s">
        <v>9</v>
      </c>
      <c r="N29" s="7" t="s">
        <v>10</v>
      </c>
    </row>
    <row r="30" spans="2:14" x14ac:dyDescent="0.3">
      <c r="D30" s="2"/>
      <c r="E30" s="2"/>
      <c r="F30" s="2"/>
      <c r="G30" s="2"/>
    </row>
    <row r="31" spans="2:14" x14ac:dyDescent="0.3">
      <c r="B31" s="8" t="s">
        <v>11</v>
      </c>
      <c r="C31" s="109" t="s">
        <v>206</v>
      </c>
      <c r="D31" s="109"/>
      <c r="E31" s="109"/>
      <c r="F31" s="109"/>
      <c r="G31" s="109"/>
      <c r="H31" s="109"/>
      <c r="I31" s="55">
        <v>3604</v>
      </c>
      <c r="J31" s="31">
        <v>3650</v>
      </c>
      <c r="K31" s="31">
        <v>3700</v>
      </c>
      <c r="L31" s="31">
        <v>3750</v>
      </c>
      <c r="M31" s="31">
        <v>3800</v>
      </c>
      <c r="N31" s="31">
        <v>3850</v>
      </c>
    </row>
    <row r="32" spans="2:14" x14ac:dyDescent="0.3">
      <c r="B32" s="8" t="s">
        <v>12</v>
      </c>
      <c r="C32" s="125"/>
      <c r="D32" s="126"/>
      <c r="E32" s="126"/>
      <c r="F32" s="126"/>
      <c r="G32" s="126"/>
      <c r="H32" s="127"/>
      <c r="I32" s="55"/>
      <c r="J32" s="31"/>
      <c r="K32" s="31"/>
      <c r="L32" s="31"/>
      <c r="M32" s="31"/>
      <c r="N32" s="31"/>
    </row>
    <row r="33" spans="2:14" x14ac:dyDescent="0.3">
      <c r="B33" s="8" t="s">
        <v>13</v>
      </c>
      <c r="C33" s="125"/>
      <c r="D33" s="126"/>
      <c r="E33" s="126"/>
      <c r="F33" s="126"/>
      <c r="G33" s="126"/>
      <c r="H33" s="127"/>
      <c r="I33" s="55"/>
      <c r="J33" s="31"/>
      <c r="K33" s="31"/>
      <c r="L33" s="31"/>
      <c r="M33" s="31"/>
      <c r="N33" s="31"/>
    </row>
    <row r="34" spans="2:14" x14ac:dyDescent="0.3">
      <c r="B34" s="8" t="s">
        <v>14</v>
      </c>
      <c r="C34" s="125"/>
      <c r="D34" s="126"/>
      <c r="E34" s="126"/>
      <c r="F34" s="126"/>
      <c r="G34" s="126"/>
      <c r="H34" s="127"/>
      <c r="I34" s="55"/>
      <c r="J34" s="31"/>
      <c r="K34" s="31"/>
      <c r="L34" s="31"/>
      <c r="M34" s="31"/>
      <c r="N34" s="31"/>
    </row>
    <row r="35" spans="2:14" x14ac:dyDescent="0.3">
      <c r="B35" s="8" t="s">
        <v>15</v>
      </c>
      <c r="C35" s="125"/>
      <c r="D35" s="126"/>
      <c r="E35" s="126"/>
      <c r="F35" s="126"/>
      <c r="G35" s="126"/>
      <c r="H35" s="127"/>
      <c r="I35" s="55"/>
      <c r="J35" s="31"/>
      <c r="K35" s="31"/>
      <c r="L35" s="31"/>
      <c r="M35" s="31"/>
      <c r="N35" s="31"/>
    </row>
    <row r="36" spans="2:14" x14ac:dyDescent="0.3">
      <c r="B36" s="8" t="s">
        <v>16</v>
      </c>
      <c r="C36" s="125"/>
      <c r="D36" s="126"/>
      <c r="E36" s="126"/>
      <c r="F36" s="126"/>
      <c r="G36" s="126"/>
      <c r="H36" s="127"/>
      <c r="I36" s="55"/>
      <c r="J36" s="31"/>
      <c r="K36" s="31"/>
      <c r="L36" s="31"/>
      <c r="M36" s="31"/>
      <c r="N36" s="31"/>
    </row>
    <row r="37" spans="2:14" x14ac:dyDescent="0.3">
      <c r="B37" s="8" t="s">
        <v>17</v>
      </c>
      <c r="C37" s="125"/>
      <c r="D37" s="126"/>
      <c r="E37" s="126"/>
      <c r="F37" s="126"/>
      <c r="G37" s="126"/>
      <c r="H37" s="127"/>
      <c r="I37" s="55"/>
      <c r="J37" s="31"/>
      <c r="K37" s="31"/>
      <c r="L37" s="31"/>
      <c r="M37" s="31"/>
      <c r="N37" s="31"/>
    </row>
    <row r="38" spans="2:14" x14ac:dyDescent="0.3">
      <c r="B38" s="8" t="s">
        <v>18</v>
      </c>
      <c r="C38" s="125"/>
      <c r="D38" s="126"/>
      <c r="E38" s="126"/>
      <c r="F38" s="126"/>
      <c r="G38" s="126"/>
      <c r="H38" s="127"/>
      <c r="I38" s="55"/>
      <c r="J38" s="31"/>
      <c r="K38" s="31"/>
      <c r="L38" s="31"/>
      <c r="M38" s="31"/>
      <c r="N38" s="31"/>
    </row>
    <row r="39" spans="2:14" x14ac:dyDescent="0.3">
      <c r="B39" s="8" t="s">
        <v>19</v>
      </c>
      <c r="C39" s="125"/>
      <c r="D39" s="126"/>
      <c r="E39" s="126"/>
      <c r="F39" s="126"/>
      <c r="G39" s="126"/>
      <c r="H39" s="127"/>
      <c r="I39" s="55"/>
      <c r="J39" s="31"/>
      <c r="K39" s="31"/>
      <c r="L39" s="31"/>
      <c r="M39" s="31"/>
      <c r="N39" s="31"/>
    </row>
    <row r="40" spans="2:14" x14ac:dyDescent="0.3">
      <c r="B40" s="8" t="s">
        <v>20</v>
      </c>
      <c r="C40" s="125"/>
      <c r="D40" s="126"/>
      <c r="E40" s="126"/>
      <c r="F40" s="126"/>
      <c r="G40" s="126"/>
      <c r="H40" s="127"/>
      <c r="I40" s="55"/>
      <c r="J40" s="31"/>
      <c r="K40" s="31"/>
      <c r="L40" s="31"/>
      <c r="M40" s="31"/>
      <c r="N40" s="31"/>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x14ac:dyDescent="0.3">
      <c r="B45" s="8" t="s">
        <v>11</v>
      </c>
      <c r="C45" s="109" t="s">
        <v>207</v>
      </c>
      <c r="D45" s="109"/>
      <c r="E45" s="109"/>
      <c r="F45" s="109"/>
      <c r="G45" s="109"/>
      <c r="H45" s="109"/>
      <c r="I45" s="31">
        <v>36</v>
      </c>
      <c r="J45" s="31">
        <v>36</v>
      </c>
      <c r="K45" s="31">
        <v>36</v>
      </c>
      <c r="L45" s="31">
        <v>36</v>
      </c>
      <c r="M45" s="31">
        <v>36</v>
      </c>
      <c r="N45" s="31">
        <v>36</v>
      </c>
    </row>
    <row r="46" spans="2:14" x14ac:dyDescent="0.3">
      <c r="B46" s="8" t="s">
        <v>12</v>
      </c>
      <c r="C46" s="109" t="s">
        <v>590</v>
      </c>
      <c r="D46" s="109"/>
      <c r="E46" s="109"/>
      <c r="F46" s="109"/>
      <c r="G46" s="109"/>
      <c r="H46" s="109"/>
      <c r="I46" s="31">
        <v>8</v>
      </c>
      <c r="J46" s="31">
        <v>9</v>
      </c>
      <c r="K46" s="31">
        <v>10</v>
      </c>
      <c r="L46" s="31">
        <v>10</v>
      </c>
      <c r="M46" s="31">
        <v>11</v>
      </c>
      <c r="N46" s="31">
        <v>12</v>
      </c>
    </row>
    <row r="47" spans="2:14" x14ac:dyDescent="0.3">
      <c r="B47" s="8" t="s">
        <v>13</v>
      </c>
      <c r="C47" s="109" t="s">
        <v>208</v>
      </c>
      <c r="D47" s="109"/>
      <c r="E47" s="109"/>
      <c r="F47" s="109"/>
      <c r="G47" s="109"/>
      <c r="H47" s="109"/>
      <c r="I47" s="30">
        <v>0.5</v>
      </c>
      <c r="J47" s="30">
        <v>0.51</v>
      </c>
      <c r="K47" s="30">
        <v>0.52</v>
      </c>
      <c r="L47" s="30">
        <v>0.53</v>
      </c>
      <c r="M47" s="30">
        <v>0.54</v>
      </c>
      <c r="N47" s="30">
        <v>0.55000000000000004</v>
      </c>
    </row>
    <row r="48" spans="2:14" x14ac:dyDescent="0.3">
      <c r="B48" s="8" t="s">
        <v>14</v>
      </c>
      <c r="C48" s="109"/>
      <c r="D48" s="109"/>
      <c r="E48" s="109"/>
      <c r="F48" s="109"/>
      <c r="G48" s="109"/>
      <c r="H48" s="109"/>
      <c r="I48" s="9"/>
      <c r="J48" s="9"/>
      <c r="K48" s="9"/>
      <c r="L48" s="9"/>
      <c r="M48" s="9"/>
      <c r="N48" s="9"/>
    </row>
    <row r="49" spans="2:14" x14ac:dyDescent="0.3">
      <c r="B49" s="8" t="s">
        <v>15</v>
      </c>
      <c r="C49" s="109"/>
      <c r="D49" s="109"/>
      <c r="E49" s="109"/>
      <c r="F49" s="109"/>
      <c r="G49" s="109"/>
      <c r="H49" s="109"/>
      <c r="I49" s="9"/>
      <c r="J49" s="9"/>
      <c r="K49" s="9"/>
      <c r="L49" s="9"/>
      <c r="M49" s="9"/>
      <c r="N49" s="9"/>
    </row>
    <row r="50" spans="2:14" x14ac:dyDescent="0.3">
      <c r="B50" s="8" t="s">
        <v>16</v>
      </c>
      <c r="C50" s="109"/>
      <c r="D50" s="109"/>
      <c r="E50" s="109"/>
      <c r="F50" s="109"/>
      <c r="G50" s="109"/>
      <c r="H50" s="109"/>
      <c r="I50" s="9"/>
      <c r="J50" s="9"/>
      <c r="K50" s="9"/>
      <c r="L50" s="9"/>
      <c r="M50" s="9"/>
      <c r="N50" s="9"/>
    </row>
    <row r="51" spans="2:14" x14ac:dyDescent="0.3">
      <c r="B51" s="8" t="s">
        <v>17</v>
      </c>
      <c r="C51" s="109"/>
      <c r="D51" s="109"/>
      <c r="E51" s="109"/>
      <c r="F51" s="109"/>
      <c r="G51" s="109"/>
      <c r="H51" s="109"/>
      <c r="I51" s="9"/>
      <c r="J51" s="9"/>
      <c r="K51" s="9"/>
      <c r="L51" s="9"/>
      <c r="M51" s="9"/>
      <c r="N51" s="9"/>
    </row>
    <row r="52" spans="2:14" x14ac:dyDescent="0.3">
      <c r="B52" s="8" t="s">
        <v>18</v>
      </c>
      <c r="C52" s="109"/>
      <c r="D52" s="109"/>
      <c r="E52" s="109"/>
      <c r="F52" s="109"/>
      <c r="G52" s="109"/>
      <c r="H52" s="109"/>
      <c r="I52" s="9"/>
      <c r="J52" s="9"/>
      <c r="K52" s="9"/>
      <c r="L52" s="9"/>
      <c r="M52" s="9"/>
      <c r="N52" s="9"/>
    </row>
    <row r="53" spans="2:14" x14ac:dyDescent="0.3">
      <c r="B53" s="8" t="s">
        <v>19</v>
      </c>
      <c r="C53" s="109"/>
      <c r="D53" s="109"/>
      <c r="E53" s="109"/>
      <c r="F53" s="109"/>
      <c r="G53" s="109"/>
      <c r="H53" s="109"/>
      <c r="I53" s="9"/>
      <c r="J53" s="9"/>
      <c r="K53" s="9"/>
      <c r="L53" s="9"/>
      <c r="M53" s="9"/>
      <c r="N53" s="9"/>
    </row>
    <row r="54" spans="2:14" x14ac:dyDescent="0.3">
      <c r="B54" s="8" t="s">
        <v>20</v>
      </c>
      <c r="C54" s="109"/>
      <c r="D54" s="109"/>
      <c r="E54" s="109"/>
      <c r="F54" s="109"/>
      <c r="G54" s="109"/>
      <c r="H54" s="109"/>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H40"/>
    <mergeCell ref="C25:H25"/>
    <mergeCell ref="C26:H26"/>
    <mergeCell ref="C31:H31"/>
    <mergeCell ref="C32:H32"/>
    <mergeCell ref="C33:H33"/>
    <mergeCell ref="C34:H34"/>
    <mergeCell ref="C35:H35"/>
    <mergeCell ref="C36:H36"/>
    <mergeCell ref="C37:H37"/>
    <mergeCell ref="C38:H38"/>
    <mergeCell ref="C39:H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0" orientation="landscape" horizontalDpi="4294967295" verticalDpi="4294967295" r:id="rId1"/>
  <rowBreaks count="1" manualBreakCount="1">
    <brk id="40"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7D4464-832D-4EBD-9B0F-F4ACEEBFA582}">
  <sheetPr>
    <pageSetUpPr fitToPage="1"/>
  </sheetPr>
  <dimension ref="B1:U55"/>
  <sheetViews>
    <sheetView zoomScaleNormal="100" zoomScaleSheetLayoutView="10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0.88671875" bestFit="1" customWidth="1"/>
    <col min="9" max="9" width="13" bestFit="1" customWidth="1"/>
    <col min="10" max="14" width="13.4414062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362</v>
      </c>
      <c r="C4" s="15"/>
      <c r="D4" s="15"/>
      <c r="E4" s="15"/>
      <c r="F4" s="15"/>
      <c r="G4" s="15"/>
      <c r="H4" s="15"/>
      <c r="I4" s="15"/>
      <c r="J4" s="15"/>
      <c r="K4" s="15"/>
      <c r="L4" s="15"/>
      <c r="M4" s="15"/>
      <c r="N4" s="15"/>
      <c r="O4" s="15"/>
      <c r="P4" s="15"/>
      <c r="Q4" s="15"/>
      <c r="R4" s="15"/>
      <c r="S4" s="15"/>
      <c r="T4" s="15"/>
      <c r="U4" s="15"/>
    </row>
    <row r="5" spans="2:21" ht="15.65" x14ac:dyDescent="0.3">
      <c r="B5" s="3" t="s">
        <v>363</v>
      </c>
      <c r="C5" s="15"/>
      <c r="D5" s="15"/>
      <c r="E5" s="15"/>
      <c r="F5" s="15"/>
      <c r="G5" s="15"/>
      <c r="H5" s="15"/>
      <c r="I5" s="15"/>
      <c r="J5" s="15"/>
      <c r="K5" s="15"/>
      <c r="L5" s="15"/>
      <c r="M5" s="15"/>
      <c r="N5" s="15"/>
      <c r="O5" s="15"/>
      <c r="P5" s="15"/>
      <c r="Q5" s="15"/>
      <c r="R5" s="15"/>
      <c r="S5" s="15"/>
      <c r="T5" s="15"/>
      <c r="U5" s="15"/>
    </row>
    <row r="6" spans="2:21" ht="15.65" x14ac:dyDescent="0.3">
      <c r="B6" s="3" t="s">
        <v>364</v>
      </c>
      <c r="C6" s="15"/>
      <c r="D6" s="15"/>
      <c r="E6" s="15"/>
      <c r="F6" s="15"/>
      <c r="G6" s="15"/>
      <c r="H6" s="15"/>
      <c r="I6" s="15"/>
      <c r="J6" s="15"/>
      <c r="K6" s="15"/>
      <c r="L6" s="15"/>
      <c r="M6" s="15"/>
      <c r="N6" s="15"/>
      <c r="O6" s="15"/>
      <c r="P6" s="15"/>
      <c r="Q6" s="15"/>
      <c r="R6" s="15"/>
      <c r="S6" s="15"/>
      <c r="T6" s="15"/>
      <c r="U6" s="15"/>
    </row>
    <row r="7" spans="2:21" ht="15.65" x14ac:dyDescent="0.3">
      <c r="B7" s="3" t="s">
        <v>365</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366</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15.65"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12" t="s">
        <v>367</v>
      </c>
      <c r="D17" s="113"/>
      <c r="E17" s="113"/>
      <c r="F17" s="113"/>
      <c r="G17" s="113"/>
      <c r="H17" s="114"/>
      <c r="I17" s="95">
        <v>80</v>
      </c>
      <c r="J17" s="95">
        <v>80</v>
      </c>
      <c r="K17" s="95">
        <v>80</v>
      </c>
      <c r="L17" s="95">
        <v>80</v>
      </c>
      <c r="M17" s="95">
        <v>80</v>
      </c>
      <c r="N17" s="95">
        <v>80</v>
      </c>
      <c r="O17" s="5"/>
      <c r="P17" s="5"/>
      <c r="Q17" s="5"/>
      <c r="R17" s="5"/>
      <c r="S17" s="5"/>
      <c r="T17" s="5"/>
      <c r="U17" s="5"/>
    </row>
    <row r="18" spans="2:21" ht="15.65" x14ac:dyDescent="0.3">
      <c r="B18" s="8" t="s">
        <v>12</v>
      </c>
      <c r="C18" s="112" t="s">
        <v>368</v>
      </c>
      <c r="D18" s="113"/>
      <c r="E18" s="113"/>
      <c r="F18" s="113"/>
      <c r="G18" s="113"/>
      <c r="H18" s="114"/>
      <c r="I18" s="95">
        <v>98</v>
      </c>
      <c r="J18" s="95">
        <v>98</v>
      </c>
      <c r="K18" s="95">
        <v>98</v>
      </c>
      <c r="L18" s="95">
        <v>98</v>
      </c>
      <c r="M18" s="95">
        <v>98</v>
      </c>
      <c r="N18" s="95">
        <v>98</v>
      </c>
      <c r="O18" s="5"/>
      <c r="P18" s="5"/>
      <c r="Q18" s="5"/>
      <c r="R18" s="5"/>
      <c r="S18" s="5"/>
      <c r="T18" s="5"/>
      <c r="U18" s="5"/>
    </row>
    <row r="19" spans="2:21" ht="15.65" x14ac:dyDescent="0.3">
      <c r="B19" s="8" t="s">
        <v>13</v>
      </c>
      <c r="C19" s="112" t="s">
        <v>369</v>
      </c>
      <c r="D19" s="113"/>
      <c r="E19" s="113"/>
      <c r="F19" s="113"/>
      <c r="G19" s="113"/>
      <c r="H19" s="114"/>
      <c r="I19" s="95">
        <v>70</v>
      </c>
      <c r="J19" s="95">
        <v>70</v>
      </c>
      <c r="K19" s="95">
        <v>70</v>
      </c>
      <c r="L19" s="95">
        <v>70</v>
      </c>
      <c r="M19" s="95">
        <v>70</v>
      </c>
      <c r="N19" s="95">
        <v>70</v>
      </c>
      <c r="O19" s="5"/>
      <c r="P19" s="5"/>
      <c r="Q19" s="5"/>
      <c r="R19" s="5"/>
      <c r="S19" s="5"/>
      <c r="T19" s="5"/>
      <c r="U19" s="5"/>
    </row>
    <row r="20" spans="2:21" ht="15.65" hidden="1" x14ac:dyDescent="0.3">
      <c r="B20" s="8" t="s">
        <v>14</v>
      </c>
      <c r="C20" s="112"/>
      <c r="D20" s="113"/>
      <c r="E20" s="113"/>
      <c r="F20" s="113"/>
      <c r="G20" s="113"/>
      <c r="H20" s="114"/>
      <c r="I20" s="95"/>
      <c r="J20" s="95"/>
      <c r="K20" s="95"/>
      <c r="L20" s="95"/>
      <c r="M20" s="95"/>
      <c r="N20" s="95"/>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12" t="s">
        <v>370</v>
      </c>
      <c r="D31" s="113"/>
      <c r="E31" s="113"/>
      <c r="F31" s="113"/>
      <c r="G31" s="114"/>
      <c r="H31" s="94">
        <v>1500</v>
      </c>
      <c r="I31" s="103">
        <v>1500</v>
      </c>
      <c r="J31" s="103">
        <v>1500</v>
      </c>
      <c r="K31" s="103">
        <v>1500</v>
      </c>
      <c r="L31" s="103">
        <v>1500</v>
      </c>
      <c r="M31" s="103">
        <v>1500</v>
      </c>
      <c r="N31" s="103">
        <v>1500</v>
      </c>
      <c r="O31" s="2"/>
      <c r="P31" s="2"/>
      <c r="Q31" s="2"/>
      <c r="R31" s="2"/>
      <c r="S31" s="2"/>
      <c r="T31" s="2"/>
      <c r="U31" s="2"/>
    </row>
    <row r="32" spans="2:21" ht="15.65" x14ac:dyDescent="0.3">
      <c r="B32" s="8" t="s">
        <v>12</v>
      </c>
      <c r="C32" s="112" t="s">
        <v>371</v>
      </c>
      <c r="D32" s="113"/>
      <c r="E32" s="113"/>
      <c r="F32" s="113"/>
      <c r="G32" s="114"/>
      <c r="H32" s="94">
        <v>450</v>
      </c>
      <c r="I32" s="95">
        <v>450</v>
      </c>
      <c r="J32" s="95">
        <v>450</v>
      </c>
      <c r="K32" s="95">
        <v>450</v>
      </c>
      <c r="L32" s="95">
        <v>450</v>
      </c>
      <c r="M32" s="95">
        <v>450</v>
      </c>
      <c r="N32" s="95">
        <v>450</v>
      </c>
      <c r="O32" s="2"/>
      <c r="P32" s="2"/>
      <c r="Q32" s="2"/>
      <c r="R32" s="2"/>
      <c r="S32" s="2"/>
      <c r="T32" s="2"/>
      <c r="U32" s="2"/>
    </row>
    <row r="33" spans="2:14" ht="15.65" x14ac:dyDescent="0.3">
      <c r="B33" s="8" t="s">
        <v>13</v>
      </c>
      <c r="C33" s="112" t="s">
        <v>372</v>
      </c>
      <c r="D33" s="113"/>
      <c r="E33" s="113"/>
      <c r="F33" s="113"/>
      <c r="G33" s="114"/>
      <c r="H33" s="94">
        <v>1120</v>
      </c>
      <c r="I33" s="95">
        <v>1100</v>
      </c>
      <c r="J33" s="95">
        <v>1100</v>
      </c>
      <c r="K33" s="95">
        <v>1100</v>
      </c>
      <c r="L33" s="95">
        <v>1100</v>
      </c>
      <c r="M33" s="95">
        <v>1100</v>
      </c>
      <c r="N33" s="95">
        <v>1100</v>
      </c>
    </row>
    <row r="34" spans="2:14" ht="15.65" hidden="1" x14ac:dyDescent="0.3">
      <c r="B34" s="8" t="s">
        <v>14</v>
      </c>
      <c r="C34" s="112"/>
      <c r="D34" s="113"/>
      <c r="E34" s="113"/>
      <c r="F34" s="113"/>
      <c r="G34" s="114"/>
      <c r="H34" s="94"/>
      <c r="I34" s="95"/>
      <c r="J34" s="95"/>
      <c r="K34" s="95"/>
      <c r="L34" s="95"/>
      <c r="M34" s="95"/>
      <c r="N34" s="95"/>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12" t="s">
        <v>373</v>
      </c>
      <c r="D45" s="113"/>
      <c r="E45" s="113"/>
      <c r="F45" s="113"/>
      <c r="G45" s="113"/>
      <c r="H45" s="114"/>
      <c r="I45" s="95">
        <v>60</v>
      </c>
      <c r="J45" s="95">
        <v>60</v>
      </c>
      <c r="K45" s="95">
        <v>60</v>
      </c>
      <c r="L45" s="95">
        <v>60</v>
      </c>
      <c r="M45" s="95">
        <v>60</v>
      </c>
      <c r="N45" s="95">
        <v>60</v>
      </c>
    </row>
    <row r="46" spans="2:14" ht="15.05" customHeight="1" x14ac:dyDescent="0.3">
      <c r="B46" s="8" t="s">
        <v>12</v>
      </c>
      <c r="C46" s="112" t="s">
        <v>374</v>
      </c>
      <c r="D46" s="113"/>
      <c r="E46" s="113"/>
      <c r="F46" s="113"/>
      <c r="G46" s="113"/>
      <c r="H46" s="114"/>
      <c r="I46" s="95">
        <v>800</v>
      </c>
      <c r="J46" s="95">
        <v>800</v>
      </c>
      <c r="K46" s="95">
        <v>800</v>
      </c>
      <c r="L46" s="95">
        <v>800</v>
      </c>
      <c r="M46" s="95">
        <v>800</v>
      </c>
      <c r="N46" s="95">
        <v>800</v>
      </c>
    </row>
    <row r="47" spans="2:14" ht="15.05" customHeight="1" x14ac:dyDescent="0.3">
      <c r="B47" s="8" t="s">
        <v>13</v>
      </c>
      <c r="C47" s="112" t="s">
        <v>375</v>
      </c>
      <c r="D47" s="113"/>
      <c r="E47" s="113"/>
      <c r="F47" s="113"/>
      <c r="G47" s="113"/>
      <c r="H47" s="114"/>
      <c r="I47" s="94">
        <v>1100</v>
      </c>
      <c r="J47" s="94">
        <v>1100</v>
      </c>
      <c r="K47" s="94">
        <v>1100</v>
      </c>
      <c r="L47" s="94">
        <v>1100</v>
      </c>
      <c r="M47" s="94">
        <v>1100</v>
      </c>
      <c r="N47" s="94">
        <v>1100</v>
      </c>
    </row>
    <row r="48" spans="2:14" ht="15.05" customHeight="1" x14ac:dyDescent="0.3">
      <c r="B48" s="8" t="s">
        <v>14</v>
      </c>
      <c r="C48" s="109" t="s">
        <v>376</v>
      </c>
      <c r="D48" s="109"/>
      <c r="E48" s="109"/>
      <c r="F48" s="109"/>
      <c r="G48" s="109"/>
      <c r="H48" s="109"/>
      <c r="I48" s="95">
        <v>225</v>
      </c>
      <c r="J48" s="95">
        <v>225</v>
      </c>
      <c r="K48" s="95">
        <v>225</v>
      </c>
      <c r="L48" s="95">
        <v>225</v>
      </c>
      <c r="M48" s="95">
        <v>225</v>
      </c>
      <c r="N48" s="95">
        <v>225</v>
      </c>
    </row>
    <row r="49" spans="2:14" ht="15.65" hidden="1" x14ac:dyDescent="0.3">
      <c r="B49" s="8" t="s">
        <v>15</v>
      </c>
      <c r="C49" s="109"/>
      <c r="D49" s="109"/>
      <c r="E49" s="109"/>
      <c r="F49" s="109"/>
      <c r="G49" s="109"/>
      <c r="H49" s="109"/>
      <c r="I49" s="9"/>
      <c r="J49" s="9"/>
      <c r="K49" s="9"/>
      <c r="L49" s="9"/>
      <c r="M49" s="9"/>
      <c r="N49" s="9"/>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76BDA0-F1A1-4A01-9DB0-C99AC23BD7A7}">
  <sheetPr>
    <pageSetUpPr fitToPage="1"/>
  </sheetPr>
  <dimension ref="B1:U55"/>
  <sheetViews>
    <sheetView zoomScaleNormal="100" zoomScaleSheetLayoutView="10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0.88671875" bestFit="1" customWidth="1"/>
    <col min="9" max="9" width="13" bestFit="1" customWidth="1"/>
    <col min="10" max="14" width="13.4414062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377</v>
      </c>
      <c r="C4" s="15"/>
      <c r="D4" s="15"/>
      <c r="E4" s="15"/>
      <c r="F4" s="15"/>
      <c r="G4" s="15"/>
      <c r="H4" s="15"/>
      <c r="I4" s="15"/>
      <c r="J4" s="15"/>
      <c r="K4" s="15"/>
      <c r="L4" s="15"/>
      <c r="M4" s="15"/>
      <c r="N4" s="15"/>
      <c r="O4" s="15"/>
      <c r="P4" s="15"/>
      <c r="Q4" s="15"/>
      <c r="R4" s="15"/>
      <c r="S4" s="15"/>
      <c r="T4" s="15"/>
      <c r="U4" s="15"/>
    </row>
    <row r="5" spans="2:21" ht="15.65" x14ac:dyDescent="0.3">
      <c r="B5" s="3" t="s">
        <v>378</v>
      </c>
      <c r="C5" s="15"/>
      <c r="D5" s="15"/>
      <c r="E5" s="15"/>
      <c r="F5" s="15"/>
      <c r="G5" s="15"/>
      <c r="H5" s="15"/>
      <c r="I5" s="15"/>
      <c r="J5" s="15"/>
      <c r="K5" s="15"/>
      <c r="L5" s="15"/>
      <c r="M5" s="15"/>
      <c r="N5" s="15"/>
      <c r="O5" s="15"/>
      <c r="P5" s="15"/>
      <c r="Q5" s="15"/>
      <c r="R5" s="15"/>
      <c r="S5" s="15"/>
      <c r="T5" s="15"/>
      <c r="U5" s="15"/>
    </row>
    <row r="6" spans="2:21" ht="15.65" x14ac:dyDescent="0.3">
      <c r="B6" s="3" t="s">
        <v>364</v>
      </c>
      <c r="C6" s="15"/>
      <c r="D6" s="15"/>
      <c r="E6" s="15"/>
      <c r="F6" s="15"/>
      <c r="G6" s="15"/>
      <c r="H6" s="15"/>
      <c r="I6" s="15"/>
      <c r="J6" s="15"/>
      <c r="K6" s="15"/>
      <c r="L6" s="15"/>
      <c r="M6" s="15"/>
      <c r="N6" s="15"/>
      <c r="O6" s="15"/>
      <c r="P6" s="15"/>
      <c r="Q6" s="15"/>
      <c r="R6" s="15"/>
      <c r="S6" s="15"/>
      <c r="T6" s="15"/>
      <c r="U6" s="15"/>
    </row>
    <row r="7" spans="2:21" ht="15.65" x14ac:dyDescent="0.3">
      <c r="B7" s="3" t="s">
        <v>379</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380</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15.65"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09" t="s">
        <v>381</v>
      </c>
      <c r="D17" s="109"/>
      <c r="E17" s="109"/>
      <c r="F17" s="109"/>
      <c r="G17" s="109"/>
      <c r="H17" s="109"/>
      <c r="I17" s="95">
        <v>90</v>
      </c>
      <c r="J17" s="95">
        <v>90</v>
      </c>
      <c r="K17" s="95">
        <v>90</v>
      </c>
      <c r="L17" s="95">
        <v>90</v>
      </c>
      <c r="M17" s="95">
        <v>90</v>
      </c>
      <c r="N17" s="95">
        <v>90</v>
      </c>
      <c r="O17" s="5"/>
      <c r="P17" s="5"/>
      <c r="Q17" s="2"/>
      <c r="R17" s="5"/>
      <c r="S17" s="5"/>
      <c r="T17" s="5"/>
      <c r="U17" s="5"/>
    </row>
    <row r="18" spans="2:21" ht="15.65" x14ac:dyDescent="0.3">
      <c r="B18" s="8" t="s">
        <v>12</v>
      </c>
      <c r="C18" s="112" t="s">
        <v>382</v>
      </c>
      <c r="D18" s="113"/>
      <c r="E18" s="113"/>
      <c r="F18" s="113"/>
      <c r="G18" s="113"/>
      <c r="H18" s="114"/>
      <c r="I18" s="95">
        <v>90</v>
      </c>
      <c r="J18" s="95">
        <v>90</v>
      </c>
      <c r="K18" s="95">
        <v>90</v>
      </c>
      <c r="L18" s="95">
        <v>90</v>
      </c>
      <c r="M18" s="95">
        <v>90</v>
      </c>
      <c r="N18" s="95">
        <v>90</v>
      </c>
      <c r="O18" s="5"/>
      <c r="P18" s="5"/>
      <c r="Q18" s="5"/>
      <c r="R18" s="5"/>
      <c r="S18" s="5"/>
      <c r="T18" s="5"/>
      <c r="U18" s="5"/>
    </row>
    <row r="19" spans="2:21" ht="15.65" hidden="1" x14ac:dyDescent="0.3">
      <c r="B19" s="8" t="s">
        <v>13</v>
      </c>
      <c r="C19" s="112"/>
      <c r="D19" s="113"/>
      <c r="E19" s="113"/>
      <c r="F19" s="113"/>
      <c r="G19" s="113"/>
      <c r="H19" s="114"/>
      <c r="I19" s="95"/>
      <c r="J19" s="95"/>
      <c r="K19" s="95"/>
      <c r="L19" s="95"/>
      <c r="M19" s="95"/>
      <c r="N19" s="95"/>
      <c r="O19" s="5"/>
      <c r="P19" s="5"/>
      <c r="Q19" s="5"/>
      <c r="R19" s="5"/>
      <c r="S19" s="5"/>
      <c r="T19" s="5"/>
      <c r="U19" s="5"/>
    </row>
    <row r="20" spans="2:21" ht="15.65" hidden="1" x14ac:dyDescent="0.3">
      <c r="B20" s="8" t="s">
        <v>14</v>
      </c>
      <c r="C20" s="112"/>
      <c r="D20" s="113"/>
      <c r="E20" s="113"/>
      <c r="F20" s="113"/>
      <c r="G20" s="113"/>
      <c r="H20" s="114"/>
      <c r="I20" s="95"/>
      <c r="J20" s="95"/>
      <c r="K20" s="95"/>
      <c r="L20" s="95"/>
      <c r="M20" s="95"/>
      <c r="N20" s="95"/>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12" t="s">
        <v>383</v>
      </c>
      <c r="D31" s="113"/>
      <c r="E31" s="113"/>
      <c r="F31" s="113"/>
      <c r="G31" s="114"/>
      <c r="H31" s="94">
        <v>431</v>
      </c>
      <c r="I31" s="95">
        <v>440</v>
      </c>
      <c r="J31" s="95">
        <v>440</v>
      </c>
      <c r="K31" s="95">
        <v>440</v>
      </c>
      <c r="L31" s="95">
        <v>440</v>
      </c>
      <c r="M31" s="95">
        <v>440</v>
      </c>
      <c r="N31" s="95">
        <v>440</v>
      </c>
      <c r="O31" s="2"/>
      <c r="P31" s="2"/>
      <c r="Q31" s="2"/>
      <c r="R31" s="2"/>
      <c r="S31" s="2"/>
      <c r="T31" s="2"/>
      <c r="U31" s="2"/>
    </row>
    <row r="32" spans="2:21" ht="15.65" x14ac:dyDescent="0.3">
      <c r="B32" s="8" t="s">
        <v>12</v>
      </c>
      <c r="C32" s="112" t="s">
        <v>384</v>
      </c>
      <c r="D32" s="113"/>
      <c r="E32" s="113"/>
      <c r="F32" s="113"/>
      <c r="G32" s="114"/>
      <c r="H32" s="94">
        <v>700</v>
      </c>
      <c r="I32" s="95">
        <v>700</v>
      </c>
      <c r="J32" s="95">
        <v>700</v>
      </c>
      <c r="K32" s="95">
        <v>700</v>
      </c>
      <c r="L32" s="95">
        <v>700</v>
      </c>
      <c r="M32" s="95">
        <v>700</v>
      </c>
      <c r="N32" s="95">
        <v>700</v>
      </c>
      <c r="O32" s="2"/>
      <c r="P32" s="2"/>
      <c r="Q32" s="2"/>
      <c r="R32" s="2"/>
      <c r="S32" s="2"/>
      <c r="T32" s="2"/>
      <c r="U32" s="2"/>
    </row>
    <row r="33" spans="2:14" ht="15.65" hidden="1" x14ac:dyDescent="0.3">
      <c r="B33" s="8" t="s">
        <v>13</v>
      </c>
      <c r="C33" s="112"/>
      <c r="D33" s="113"/>
      <c r="E33" s="113"/>
      <c r="F33" s="113"/>
      <c r="G33" s="114"/>
      <c r="H33" s="94"/>
      <c r="I33" s="95"/>
      <c r="J33" s="95"/>
      <c r="K33" s="95"/>
      <c r="L33" s="95"/>
      <c r="M33" s="95"/>
      <c r="N33" s="95"/>
    </row>
    <row r="34" spans="2:14" ht="15.65" hidden="1" x14ac:dyDescent="0.3">
      <c r="B34" s="8" t="s">
        <v>14</v>
      </c>
      <c r="C34" s="112"/>
      <c r="D34" s="113"/>
      <c r="E34" s="113"/>
      <c r="F34" s="113"/>
      <c r="G34" s="114"/>
      <c r="H34" s="94"/>
      <c r="I34" s="95"/>
      <c r="J34" s="95"/>
      <c r="K34" s="95"/>
      <c r="L34" s="95"/>
      <c r="M34" s="95"/>
      <c r="N34" s="95"/>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385</v>
      </c>
      <c r="D45" s="109"/>
      <c r="E45" s="109"/>
      <c r="F45" s="109"/>
      <c r="G45" s="109"/>
      <c r="H45" s="109"/>
      <c r="I45" s="95">
        <v>100</v>
      </c>
      <c r="J45" s="95">
        <v>100</v>
      </c>
      <c r="K45" s="95">
        <v>100</v>
      </c>
      <c r="L45" s="95">
        <v>100</v>
      </c>
      <c r="M45" s="95">
        <v>100</v>
      </c>
      <c r="N45" s="95">
        <v>100</v>
      </c>
    </row>
    <row r="46" spans="2:14" ht="15.65" hidden="1" x14ac:dyDescent="0.3">
      <c r="B46" s="8" t="s">
        <v>12</v>
      </c>
      <c r="C46" s="109"/>
      <c r="D46" s="109"/>
      <c r="E46" s="109"/>
      <c r="F46" s="109"/>
      <c r="G46" s="109"/>
      <c r="H46" s="109"/>
      <c r="I46" s="95"/>
      <c r="J46" s="95"/>
      <c r="K46" s="95"/>
      <c r="L46" s="95"/>
      <c r="M46" s="95"/>
      <c r="N46" s="95"/>
    </row>
    <row r="47" spans="2:14" ht="15.65" hidden="1" x14ac:dyDescent="0.3">
      <c r="B47" s="8" t="s">
        <v>13</v>
      </c>
      <c r="C47" s="109"/>
      <c r="D47" s="109"/>
      <c r="E47" s="109"/>
      <c r="F47" s="109"/>
      <c r="G47" s="109"/>
      <c r="H47" s="109"/>
      <c r="I47" s="95"/>
      <c r="J47" s="95"/>
      <c r="K47" s="95"/>
      <c r="L47" s="95"/>
      <c r="M47" s="95"/>
      <c r="N47" s="95"/>
    </row>
    <row r="48" spans="2:14" ht="15.65" hidden="1" x14ac:dyDescent="0.3">
      <c r="B48" s="8" t="s">
        <v>14</v>
      </c>
      <c r="C48" s="109"/>
      <c r="D48" s="109"/>
      <c r="E48" s="109"/>
      <c r="F48" s="109"/>
      <c r="G48" s="109"/>
      <c r="H48" s="109"/>
      <c r="I48" s="94"/>
      <c r="J48" s="94"/>
      <c r="K48" s="94"/>
      <c r="L48" s="94"/>
      <c r="M48" s="94"/>
      <c r="N48" s="94"/>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0"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D019C6-0640-4923-BAB9-E824BA90C1C3}">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4"/>
      <c r="P3" s="14"/>
      <c r="Q3" s="14"/>
      <c r="R3" s="14"/>
      <c r="S3" s="14"/>
      <c r="T3" s="14"/>
      <c r="U3" s="14"/>
    </row>
    <row r="4" spans="2:21" x14ac:dyDescent="0.25">
      <c r="B4" s="3" t="s">
        <v>102</v>
      </c>
      <c r="C4" s="14"/>
      <c r="D4" s="14"/>
      <c r="E4" s="14"/>
      <c r="F4" s="14"/>
      <c r="G4" s="14"/>
      <c r="H4" s="14"/>
      <c r="I4" s="14"/>
      <c r="J4" s="14"/>
      <c r="K4" s="14"/>
      <c r="L4" s="14"/>
      <c r="M4" s="14"/>
      <c r="N4" s="14"/>
      <c r="O4" s="14"/>
      <c r="P4" s="14"/>
      <c r="Q4" s="14"/>
      <c r="R4" s="14"/>
      <c r="S4" s="14"/>
      <c r="T4" s="14"/>
      <c r="U4" s="14"/>
    </row>
    <row r="5" spans="2:21" x14ac:dyDescent="0.25">
      <c r="B5" s="3" t="s">
        <v>103</v>
      </c>
      <c r="C5" s="14"/>
      <c r="D5" s="14"/>
      <c r="E5" s="14"/>
      <c r="F5" s="14"/>
      <c r="G5" s="14"/>
      <c r="H5" s="14"/>
      <c r="I5" s="14"/>
      <c r="J5" s="14"/>
      <c r="K5" s="14"/>
      <c r="L5" s="14"/>
      <c r="M5" s="14"/>
      <c r="N5" s="14"/>
      <c r="O5" s="14"/>
      <c r="P5" s="14"/>
      <c r="Q5" s="14"/>
      <c r="R5" s="14"/>
      <c r="S5" s="14"/>
      <c r="T5" s="14"/>
      <c r="U5" s="14"/>
    </row>
    <row r="6" spans="2:21" x14ac:dyDescent="0.25">
      <c r="B6" s="3" t="s">
        <v>104</v>
      </c>
      <c r="C6" s="14"/>
      <c r="D6" s="14"/>
      <c r="E6" s="14"/>
      <c r="F6" s="14"/>
      <c r="G6" s="14"/>
      <c r="H6" s="14"/>
      <c r="I6" s="14"/>
      <c r="J6" s="14"/>
      <c r="K6" s="14"/>
      <c r="L6" s="14"/>
      <c r="M6" s="14"/>
      <c r="N6" s="14"/>
      <c r="O6" s="14"/>
      <c r="P6" s="14"/>
      <c r="Q6" s="14"/>
      <c r="R6" s="14"/>
      <c r="S6" s="14"/>
      <c r="T6" s="14"/>
      <c r="U6" s="14"/>
    </row>
    <row r="7" spans="2:21" x14ac:dyDescent="0.25">
      <c r="B7" s="3" t="s">
        <v>105</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11" t="s">
        <v>591</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ht="63.1" customHeight="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ht="15.05" customHeight="1" x14ac:dyDescent="0.25">
      <c r="B17" s="8" t="s">
        <v>11</v>
      </c>
      <c r="C17" s="109" t="s">
        <v>106</v>
      </c>
      <c r="D17" s="109"/>
      <c r="E17" s="109"/>
      <c r="F17" s="109"/>
      <c r="G17" s="109"/>
      <c r="H17" s="109"/>
      <c r="I17" s="9">
        <v>100</v>
      </c>
      <c r="J17" s="9">
        <v>100</v>
      </c>
      <c r="K17" s="9">
        <v>100</v>
      </c>
      <c r="L17" s="9">
        <v>100</v>
      </c>
      <c r="M17" s="9">
        <v>100</v>
      </c>
      <c r="N17" s="9">
        <v>100</v>
      </c>
      <c r="O17" s="5"/>
      <c r="P17" s="5"/>
      <c r="Q17" s="5"/>
      <c r="R17" s="5"/>
      <c r="S17" s="5"/>
      <c r="T17" s="5"/>
      <c r="U17" s="5"/>
    </row>
    <row r="18" spans="2:21" ht="15.05" customHeight="1" x14ac:dyDescent="0.25">
      <c r="B18" s="8" t="s">
        <v>12</v>
      </c>
      <c r="C18" s="109" t="s">
        <v>107</v>
      </c>
      <c r="D18" s="109"/>
      <c r="E18" s="109"/>
      <c r="F18" s="109"/>
      <c r="G18" s="109"/>
      <c r="H18" s="109"/>
      <c r="I18" s="9">
        <v>90</v>
      </c>
      <c r="J18" s="9">
        <v>90</v>
      </c>
      <c r="K18" s="9">
        <v>90</v>
      </c>
      <c r="L18" s="9">
        <v>90</v>
      </c>
      <c r="M18" s="9">
        <v>90</v>
      </c>
      <c r="N18" s="9">
        <v>90</v>
      </c>
      <c r="O18" s="5"/>
      <c r="P18" s="5"/>
      <c r="Q18" s="5"/>
      <c r="R18" s="5"/>
      <c r="S18" s="5"/>
      <c r="T18" s="5"/>
      <c r="U18" s="5"/>
    </row>
    <row r="19" spans="2:21" x14ac:dyDescent="0.25">
      <c r="B19" s="8" t="s">
        <v>13</v>
      </c>
      <c r="C19" s="109"/>
      <c r="D19" s="109"/>
      <c r="E19" s="109"/>
      <c r="F19" s="109"/>
      <c r="G19" s="109"/>
      <c r="H19" s="109"/>
      <c r="I19" s="9"/>
      <c r="J19" s="9"/>
      <c r="K19" s="9"/>
      <c r="L19" s="9"/>
      <c r="M19" s="9"/>
      <c r="N19" s="9"/>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18.8" customHeight="1" x14ac:dyDescent="0.25">
      <c r="B31" s="8" t="s">
        <v>11</v>
      </c>
      <c r="C31" s="112" t="s">
        <v>108</v>
      </c>
      <c r="D31" s="113"/>
      <c r="E31" s="113"/>
      <c r="F31" s="113"/>
      <c r="G31" s="114"/>
      <c r="H31" s="13" t="s">
        <v>109</v>
      </c>
      <c r="I31" s="9">
        <v>30</v>
      </c>
      <c r="J31" s="9">
        <v>30</v>
      </c>
      <c r="K31" s="9">
        <v>30</v>
      </c>
      <c r="L31" s="9">
        <v>30</v>
      </c>
      <c r="M31" s="9">
        <v>30</v>
      </c>
      <c r="N31" s="9">
        <v>30</v>
      </c>
    </row>
    <row r="32" spans="2:21" ht="18.8" customHeight="1" x14ac:dyDescent="0.25">
      <c r="B32" s="8" t="s">
        <v>12</v>
      </c>
      <c r="C32" s="112" t="s">
        <v>110</v>
      </c>
      <c r="D32" s="113"/>
      <c r="E32" s="113"/>
      <c r="F32" s="113"/>
      <c r="G32" s="114"/>
      <c r="H32" s="13" t="s">
        <v>111</v>
      </c>
      <c r="I32" s="9">
        <v>20017</v>
      </c>
      <c r="J32" s="9">
        <v>20017</v>
      </c>
      <c r="K32" s="9">
        <v>20017</v>
      </c>
      <c r="L32" s="9">
        <v>20017</v>
      </c>
      <c r="M32" s="9">
        <v>20017</v>
      </c>
      <c r="N32" s="9">
        <v>20017</v>
      </c>
    </row>
    <row r="33" spans="2:14" x14ac:dyDescent="0.25">
      <c r="B33" s="8" t="s">
        <v>13</v>
      </c>
      <c r="C33" s="112" t="s">
        <v>112</v>
      </c>
      <c r="D33" s="113"/>
      <c r="E33" s="113"/>
      <c r="F33" s="113"/>
      <c r="G33" s="114"/>
      <c r="H33" s="13" t="s">
        <v>113</v>
      </c>
      <c r="I33" s="9">
        <v>5000</v>
      </c>
      <c r="J33" s="9">
        <v>5000</v>
      </c>
      <c r="K33" s="9">
        <v>5000</v>
      </c>
      <c r="L33" s="9">
        <v>5000</v>
      </c>
      <c r="M33" s="9">
        <v>5000</v>
      </c>
      <c r="N33" s="9">
        <v>5000</v>
      </c>
    </row>
    <row r="34" spans="2:14" x14ac:dyDescent="0.25">
      <c r="B34" s="8" t="s">
        <v>14</v>
      </c>
      <c r="C34" s="112" t="s">
        <v>114</v>
      </c>
      <c r="D34" s="113"/>
      <c r="E34" s="113"/>
      <c r="F34" s="113"/>
      <c r="G34" s="114"/>
      <c r="H34" s="13" t="s">
        <v>115</v>
      </c>
      <c r="I34" s="9">
        <v>350</v>
      </c>
      <c r="J34" s="9">
        <v>350</v>
      </c>
      <c r="K34" s="9">
        <v>350</v>
      </c>
      <c r="L34" s="9">
        <v>350</v>
      </c>
      <c r="M34" s="9">
        <v>350</v>
      </c>
      <c r="N34" s="9">
        <v>350</v>
      </c>
    </row>
    <row r="35" spans="2:14" x14ac:dyDescent="0.25">
      <c r="B35" s="8" t="s">
        <v>15</v>
      </c>
      <c r="C35" s="115"/>
      <c r="D35" s="116"/>
      <c r="E35" s="116"/>
      <c r="F35" s="116"/>
      <c r="G35" s="117"/>
      <c r="H35" s="13"/>
      <c r="I35" s="9"/>
      <c r="J35" s="9"/>
      <c r="K35" s="9"/>
      <c r="L35" s="9"/>
      <c r="M35" s="9"/>
      <c r="N35" s="9"/>
    </row>
    <row r="36" spans="2:14" x14ac:dyDescent="0.25">
      <c r="B36" s="8" t="s">
        <v>16</v>
      </c>
      <c r="C36" s="115"/>
      <c r="D36" s="116"/>
      <c r="E36" s="116"/>
      <c r="F36" s="116"/>
      <c r="G36" s="117"/>
      <c r="H36" s="13"/>
      <c r="I36" s="9"/>
      <c r="J36" s="9"/>
      <c r="K36" s="9"/>
      <c r="L36" s="9"/>
      <c r="M36" s="9"/>
      <c r="N36" s="9"/>
    </row>
    <row r="37" spans="2:14" x14ac:dyDescent="0.25">
      <c r="B37" s="8" t="s">
        <v>17</v>
      </c>
      <c r="C37" s="115"/>
      <c r="D37" s="116"/>
      <c r="E37" s="116"/>
      <c r="F37" s="116"/>
      <c r="G37" s="117"/>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ht="29.3" customHeight="1" x14ac:dyDescent="0.25">
      <c r="B45" s="8" t="s">
        <v>11</v>
      </c>
      <c r="C45" s="128" t="s">
        <v>116</v>
      </c>
      <c r="D45" s="109"/>
      <c r="E45" s="109"/>
      <c r="F45" s="109"/>
      <c r="G45" s="109"/>
      <c r="H45" s="109"/>
      <c r="I45" s="9">
        <v>18</v>
      </c>
      <c r="J45" s="9">
        <v>18</v>
      </c>
      <c r="K45" s="9">
        <v>18</v>
      </c>
      <c r="L45" s="9">
        <v>18</v>
      </c>
      <c r="M45" s="9">
        <v>18</v>
      </c>
      <c r="N45" s="9">
        <v>18</v>
      </c>
    </row>
    <row r="46" spans="2:14" ht="21.8" customHeight="1" x14ac:dyDescent="0.25">
      <c r="B46" s="8" t="s">
        <v>12</v>
      </c>
      <c r="C46" s="109" t="s">
        <v>117</v>
      </c>
      <c r="D46" s="109"/>
      <c r="E46" s="109"/>
      <c r="F46" s="109"/>
      <c r="G46" s="109"/>
      <c r="H46" s="109"/>
      <c r="I46" s="9">
        <v>848</v>
      </c>
      <c r="J46" s="9">
        <v>848</v>
      </c>
      <c r="K46" s="9">
        <v>848</v>
      </c>
      <c r="L46" s="9">
        <v>848</v>
      </c>
      <c r="M46" s="9">
        <v>848</v>
      </c>
      <c r="N46" s="9">
        <v>848</v>
      </c>
    </row>
    <row r="47" spans="2:14" x14ac:dyDescent="0.25">
      <c r="B47" s="8" t="s">
        <v>13</v>
      </c>
      <c r="C47" s="109" t="s">
        <v>118</v>
      </c>
      <c r="D47" s="109"/>
      <c r="E47" s="109"/>
      <c r="F47" s="109"/>
      <c r="G47" s="109"/>
      <c r="H47" s="109"/>
      <c r="I47" s="9">
        <v>68</v>
      </c>
      <c r="J47" s="9">
        <v>68</v>
      </c>
      <c r="K47" s="9">
        <v>68</v>
      </c>
      <c r="L47" s="9">
        <v>68</v>
      </c>
      <c r="M47" s="9">
        <v>68</v>
      </c>
      <c r="N47" s="9">
        <v>68</v>
      </c>
    </row>
    <row r="48" spans="2:14" ht="18" customHeight="1" x14ac:dyDescent="0.25">
      <c r="B48" s="8" t="s">
        <v>14</v>
      </c>
      <c r="C48" s="109" t="s">
        <v>119</v>
      </c>
      <c r="D48" s="109"/>
      <c r="E48" s="109"/>
      <c r="F48" s="109"/>
      <c r="G48" s="109"/>
      <c r="H48" s="109"/>
      <c r="I48" s="9">
        <v>38</v>
      </c>
      <c r="J48" s="9">
        <v>38</v>
      </c>
      <c r="K48" s="9">
        <v>38</v>
      </c>
      <c r="L48" s="9">
        <v>38</v>
      </c>
      <c r="M48" s="9">
        <v>38</v>
      </c>
      <c r="N48" s="9">
        <v>38</v>
      </c>
    </row>
    <row r="49" spans="2:14" ht="30.7" customHeight="1" x14ac:dyDescent="0.25">
      <c r="B49" s="8" t="s">
        <v>15</v>
      </c>
      <c r="C49" s="109" t="s">
        <v>120</v>
      </c>
      <c r="D49" s="109"/>
      <c r="E49" s="109"/>
      <c r="F49" s="109"/>
      <c r="G49" s="109"/>
      <c r="H49" s="109"/>
      <c r="I49" s="9">
        <v>16</v>
      </c>
      <c r="J49" s="9">
        <v>16</v>
      </c>
      <c r="K49" s="9">
        <v>16</v>
      </c>
      <c r="L49" s="9">
        <v>16</v>
      </c>
      <c r="M49" s="9">
        <v>16</v>
      </c>
      <c r="N49" s="9">
        <v>16</v>
      </c>
    </row>
    <row r="50" spans="2:14" ht="20.2" customHeight="1" x14ac:dyDescent="0.25">
      <c r="B50" s="8" t="s">
        <v>16</v>
      </c>
      <c r="C50" s="109" t="s">
        <v>121</v>
      </c>
      <c r="D50" s="109"/>
      <c r="E50" s="109"/>
      <c r="F50" s="109"/>
      <c r="G50" s="109"/>
      <c r="H50" s="109"/>
      <c r="I50" s="9">
        <v>4</v>
      </c>
      <c r="J50" s="9">
        <v>4</v>
      </c>
      <c r="K50" s="9">
        <v>4</v>
      </c>
      <c r="L50" s="9">
        <v>4</v>
      </c>
      <c r="M50" s="9">
        <v>4</v>
      </c>
      <c r="N50" s="9">
        <v>4</v>
      </c>
    </row>
    <row r="51" spans="2:14" ht="29.3" customHeight="1" x14ac:dyDescent="0.25">
      <c r="B51" s="8" t="s">
        <v>17</v>
      </c>
      <c r="C51" s="109" t="s">
        <v>122</v>
      </c>
      <c r="D51" s="109"/>
      <c r="E51" s="109"/>
      <c r="F51" s="109"/>
      <c r="G51" s="109"/>
      <c r="H51" s="109"/>
      <c r="I51" s="9">
        <v>2</v>
      </c>
      <c r="J51" s="9">
        <v>2</v>
      </c>
      <c r="K51" s="9">
        <v>2</v>
      </c>
      <c r="L51" s="9">
        <v>2</v>
      </c>
      <c r="M51" s="9">
        <v>2</v>
      </c>
      <c r="N51" s="9">
        <v>2</v>
      </c>
    </row>
    <row r="52" spans="2:14" ht="30.7" customHeight="1" x14ac:dyDescent="0.25">
      <c r="B52" s="8" t="s">
        <v>18</v>
      </c>
      <c r="C52" s="109" t="s">
        <v>123</v>
      </c>
      <c r="D52" s="109"/>
      <c r="E52" s="109"/>
      <c r="F52" s="109"/>
      <c r="G52" s="109"/>
      <c r="H52" s="109"/>
      <c r="I52" s="9">
        <v>10</v>
      </c>
      <c r="J52" s="9">
        <v>10</v>
      </c>
      <c r="K52" s="9">
        <v>10</v>
      </c>
      <c r="L52" s="9">
        <v>10</v>
      </c>
      <c r="M52" s="9">
        <v>10</v>
      </c>
      <c r="N52" s="9">
        <v>10</v>
      </c>
    </row>
    <row r="53" spans="2:14" ht="28.5" customHeight="1" x14ac:dyDescent="0.25">
      <c r="B53" s="8" t="s">
        <v>19</v>
      </c>
      <c r="C53" s="109" t="s">
        <v>124</v>
      </c>
      <c r="D53" s="109"/>
      <c r="E53" s="109"/>
      <c r="F53" s="109"/>
      <c r="G53" s="109"/>
      <c r="H53" s="109"/>
      <c r="I53" s="9">
        <v>8</v>
      </c>
      <c r="J53" s="9">
        <v>8</v>
      </c>
      <c r="K53" s="9">
        <v>8</v>
      </c>
      <c r="L53" s="9">
        <v>8</v>
      </c>
      <c r="M53" s="9">
        <v>8</v>
      </c>
      <c r="N53" s="9">
        <v>8</v>
      </c>
    </row>
    <row r="54" spans="2:14" ht="46.5" customHeight="1" x14ac:dyDescent="0.25">
      <c r="B54" s="8" t="s">
        <v>20</v>
      </c>
      <c r="C54" s="109" t="s">
        <v>125</v>
      </c>
      <c r="D54" s="109"/>
      <c r="E54" s="109"/>
      <c r="F54" s="109"/>
      <c r="G54" s="109"/>
      <c r="H54" s="109"/>
      <c r="I54" s="9">
        <v>1300</v>
      </c>
      <c r="J54" s="9">
        <v>1300</v>
      </c>
      <c r="K54" s="9">
        <v>1300</v>
      </c>
      <c r="L54" s="9">
        <v>1300</v>
      </c>
      <c r="M54" s="9">
        <v>1300</v>
      </c>
      <c r="N54" s="9">
        <v>1300</v>
      </c>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D28046-DB1B-4F5C-8540-5B98FA6BCA24}">
  <sheetPr>
    <pageSetUpPr fitToPage="1"/>
  </sheetPr>
  <dimension ref="B1:U55"/>
  <sheetViews>
    <sheetView zoomScaleNormal="100" zoomScaleSheetLayoutView="10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386</v>
      </c>
      <c r="C4" s="15"/>
      <c r="D4" s="15"/>
      <c r="E4" s="15"/>
      <c r="F4" s="15"/>
      <c r="G4" s="15"/>
      <c r="H4" s="15"/>
      <c r="I4" s="15"/>
      <c r="J4" s="15"/>
      <c r="K4" s="15"/>
      <c r="L4" s="15"/>
      <c r="M4" s="15"/>
      <c r="N4" s="15"/>
      <c r="O4" s="15"/>
      <c r="P4" s="15"/>
      <c r="Q4" s="15"/>
      <c r="R4" s="15"/>
      <c r="S4" s="15"/>
      <c r="T4" s="15"/>
      <c r="U4" s="15"/>
    </row>
    <row r="5" spans="2:21" ht="15.65" x14ac:dyDescent="0.3">
      <c r="B5" s="3" t="s">
        <v>387</v>
      </c>
      <c r="C5" s="15"/>
      <c r="D5" s="15"/>
      <c r="E5" s="15"/>
      <c r="F5" s="15"/>
      <c r="G5" s="15"/>
      <c r="H5" s="15"/>
      <c r="I5" s="15"/>
      <c r="J5" s="15"/>
      <c r="K5" s="15"/>
      <c r="L5" s="15"/>
      <c r="M5" s="15"/>
      <c r="N5" s="15"/>
      <c r="O5" s="15"/>
      <c r="P5" s="15"/>
      <c r="Q5" s="15"/>
      <c r="R5" s="15"/>
      <c r="S5" s="15"/>
      <c r="T5" s="15"/>
      <c r="U5" s="15"/>
    </row>
    <row r="6" spans="2:21" ht="15.65" x14ac:dyDescent="0.3">
      <c r="B6" s="3" t="s">
        <v>27</v>
      </c>
      <c r="C6" s="15"/>
      <c r="D6" s="15"/>
      <c r="E6" s="15"/>
      <c r="F6" s="15"/>
      <c r="G6" s="15"/>
      <c r="H6" s="15"/>
      <c r="I6" s="15"/>
      <c r="J6" s="15"/>
      <c r="K6" s="15"/>
      <c r="L6" s="15"/>
      <c r="M6" s="15"/>
      <c r="N6" s="15"/>
      <c r="O6" s="15"/>
      <c r="P6" s="15"/>
      <c r="Q6" s="15"/>
      <c r="R6" s="15"/>
      <c r="S6" s="15"/>
      <c r="T6" s="15"/>
      <c r="U6" s="15"/>
    </row>
    <row r="7" spans="2:21" ht="15.65" x14ac:dyDescent="0.3">
      <c r="B7" s="3" t="s">
        <v>388</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05" customHeight="1" x14ac:dyDescent="0.3">
      <c r="B10" s="111" t="s">
        <v>389</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15.65"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09" t="s">
        <v>390</v>
      </c>
      <c r="D17" s="109"/>
      <c r="E17" s="109"/>
      <c r="F17" s="109"/>
      <c r="G17" s="109"/>
      <c r="H17" s="109"/>
      <c r="I17" s="94">
        <v>95</v>
      </c>
      <c r="J17" s="94">
        <v>95</v>
      </c>
      <c r="K17" s="94">
        <v>95</v>
      </c>
      <c r="L17" s="94">
        <v>95</v>
      </c>
      <c r="M17" s="94">
        <v>95</v>
      </c>
      <c r="N17" s="94">
        <v>95</v>
      </c>
      <c r="O17" s="5"/>
      <c r="P17" s="5"/>
      <c r="Q17" s="5"/>
      <c r="R17" s="5"/>
      <c r="S17" s="5"/>
      <c r="T17" s="5"/>
      <c r="U17" s="5"/>
    </row>
    <row r="18" spans="2:21" ht="15.65" x14ac:dyDescent="0.3">
      <c r="B18" s="8" t="s">
        <v>12</v>
      </c>
      <c r="C18" s="112" t="s">
        <v>391</v>
      </c>
      <c r="D18" s="113"/>
      <c r="E18" s="113"/>
      <c r="F18" s="113"/>
      <c r="G18" s="113"/>
      <c r="H18" s="114"/>
      <c r="I18" s="95">
        <v>95</v>
      </c>
      <c r="J18" s="95">
        <v>95</v>
      </c>
      <c r="K18" s="95">
        <v>95</v>
      </c>
      <c r="L18" s="95">
        <v>95</v>
      </c>
      <c r="M18" s="96">
        <v>95</v>
      </c>
      <c r="N18" s="96">
        <v>95</v>
      </c>
      <c r="O18" s="5"/>
      <c r="P18" s="5"/>
      <c r="Q18" s="5"/>
      <c r="R18" s="5"/>
      <c r="S18" s="5"/>
      <c r="T18" s="5"/>
      <c r="U18" s="5"/>
    </row>
    <row r="19" spans="2:21" ht="15.65" hidden="1" x14ac:dyDescent="0.3">
      <c r="B19" s="8" t="s">
        <v>13</v>
      </c>
      <c r="C19" s="112"/>
      <c r="D19" s="113"/>
      <c r="E19" s="113"/>
      <c r="F19" s="113"/>
      <c r="G19" s="113"/>
      <c r="H19" s="114"/>
      <c r="I19" s="95"/>
      <c r="J19" s="95"/>
      <c r="K19" s="95"/>
      <c r="L19" s="95"/>
      <c r="M19" s="96"/>
      <c r="N19" s="96"/>
      <c r="O19" s="5"/>
      <c r="P19" s="5"/>
      <c r="Q19" s="5"/>
      <c r="R19" s="5"/>
      <c r="S19" s="5"/>
      <c r="T19" s="5"/>
      <c r="U19" s="5"/>
    </row>
    <row r="20" spans="2:21" ht="15.65" hidden="1" x14ac:dyDescent="0.3">
      <c r="B20" s="8" t="s">
        <v>14</v>
      </c>
      <c r="C20" s="112"/>
      <c r="D20" s="113"/>
      <c r="E20" s="113"/>
      <c r="F20" s="113"/>
      <c r="G20" s="113"/>
      <c r="H20" s="114"/>
      <c r="I20" s="94"/>
      <c r="J20" s="94"/>
      <c r="K20" s="94"/>
      <c r="L20" s="94"/>
      <c r="M20" s="96"/>
      <c r="N20" s="96"/>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12" t="s">
        <v>392</v>
      </c>
      <c r="D31" s="113"/>
      <c r="E31" s="113"/>
      <c r="F31" s="113"/>
      <c r="G31" s="114"/>
      <c r="H31" s="97">
        <v>949</v>
      </c>
      <c r="I31" s="94">
        <v>949</v>
      </c>
      <c r="J31" s="94">
        <v>949</v>
      </c>
      <c r="K31" s="94">
        <v>949</v>
      </c>
      <c r="L31" s="94">
        <v>949</v>
      </c>
      <c r="M31" s="94">
        <v>949</v>
      </c>
      <c r="N31" s="94">
        <v>949</v>
      </c>
      <c r="O31" s="2"/>
      <c r="P31" s="2"/>
      <c r="Q31" s="2"/>
      <c r="R31" s="2"/>
      <c r="S31" s="2"/>
      <c r="T31" s="2"/>
      <c r="U31" s="2"/>
    </row>
    <row r="32" spans="2:21" ht="15.65" x14ac:dyDescent="0.3">
      <c r="B32" s="8" t="s">
        <v>12</v>
      </c>
      <c r="C32" s="112" t="s">
        <v>393</v>
      </c>
      <c r="D32" s="113"/>
      <c r="E32" s="113"/>
      <c r="F32" s="113"/>
      <c r="G32" s="114"/>
      <c r="H32" s="94">
        <v>3045</v>
      </c>
      <c r="I32" s="98">
        <v>3045</v>
      </c>
      <c r="J32" s="98">
        <v>3045</v>
      </c>
      <c r="K32" s="98">
        <v>3045</v>
      </c>
      <c r="L32" s="98">
        <v>3045</v>
      </c>
      <c r="M32" s="100">
        <v>3045</v>
      </c>
      <c r="N32" s="100">
        <v>3045</v>
      </c>
      <c r="O32" s="2"/>
      <c r="P32" s="2"/>
      <c r="Q32" s="2"/>
      <c r="R32" s="2"/>
      <c r="S32" s="2"/>
      <c r="T32" s="2"/>
      <c r="U32" s="2"/>
    </row>
    <row r="33" spans="2:14" ht="15.65" x14ac:dyDescent="0.3">
      <c r="B33" s="8" t="s">
        <v>13</v>
      </c>
      <c r="C33" s="112" t="s">
        <v>394</v>
      </c>
      <c r="D33" s="113"/>
      <c r="E33" s="113"/>
      <c r="F33" s="113"/>
      <c r="G33" s="114"/>
      <c r="H33" s="94">
        <v>63</v>
      </c>
      <c r="I33" s="95">
        <v>65</v>
      </c>
      <c r="J33" s="95">
        <v>65</v>
      </c>
      <c r="K33" s="95">
        <v>65</v>
      </c>
      <c r="L33" s="95">
        <v>65</v>
      </c>
      <c r="M33" s="100">
        <v>65</v>
      </c>
      <c r="N33" s="100">
        <v>65</v>
      </c>
    </row>
    <row r="34" spans="2:14" ht="15.65" hidden="1" x14ac:dyDescent="0.3">
      <c r="B34" s="8" t="s">
        <v>14</v>
      </c>
      <c r="C34" s="112"/>
      <c r="D34" s="113"/>
      <c r="E34" s="113"/>
      <c r="F34" s="113"/>
      <c r="G34" s="114"/>
      <c r="H34" s="94"/>
      <c r="I34" s="99"/>
      <c r="J34" s="99"/>
      <c r="K34" s="99"/>
      <c r="L34" s="99"/>
      <c r="M34" s="99"/>
      <c r="N34" s="99"/>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395</v>
      </c>
      <c r="D45" s="109"/>
      <c r="E45" s="109"/>
      <c r="F45" s="109"/>
      <c r="G45" s="109"/>
      <c r="H45" s="109"/>
      <c r="I45" s="94">
        <v>80000</v>
      </c>
      <c r="J45" s="94">
        <v>80000</v>
      </c>
      <c r="K45" s="94">
        <v>80000</v>
      </c>
      <c r="L45" s="94">
        <v>80000</v>
      </c>
      <c r="M45" s="94">
        <v>80000</v>
      </c>
      <c r="N45" s="94">
        <v>80000</v>
      </c>
    </row>
    <row r="46" spans="2:14" ht="15.65" x14ac:dyDescent="0.3">
      <c r="B46" s="8" t="s">
        <v>12</v>
      </c>
      <c r="C46" s="109" t="s">
        <v>396</v>
      </c>
      <c r="D46" s="109"/>
      <c r="E46" s="109"/>
      <c r="F46" s="109"/>
      <c r="G46" s="109"/>
      <c r="H46" s="109"/>
      <c r="I46" s="95">
        <v>80000</v>
      </c>
      <c r="J46" s="95">
        <v>80000</v>
      </c>
      <c r="K46" s="95">
        <v>80000</v>
      </c>
      <c r="L46" s="95">
        <v>80000</v>
      </c>
      <c r="M46" s="101">
        <v>80000</v>
      </c>
      <c r="N46" s="101">
        <v>80000</v>
      </c>
    </row>
    <row r="47" spans="2:14" ht="15.65" x14ac:dyDescent="0.3">
      <c r="B47" s="8" t="s">
        <v>13</v>
      </c>
      <c r="C47" s="109" t="s">
        <v>397</v>
      </c>
      <c r="D47" s="109"/>
      <c r="E47" s="109"/>
      <c r="F47" s="109"/>
      <c r="G47" s="109"/>
      <c r="H47" s="109"/>
      <c r="I47" s="95">
        <v>78000</v>
      </c>
      <c r="J47" s="95">
        <v>78000</v>
      </c>
      <c r="K47" s="95">
        <v>78000</v>
      </c>
      <c r="L47" s="95">
        <v>78000</v>
      </c>
      <c r="M47" s="104">
        <v>78000</v>
      </c>
      <c r="N47" s="104">
        <v>78000</v>
      </c>
    </row>
    <row r="48" spans="2:14" ht="15.65" hidden="1" x14ac:dyDescent="0.3">
      <c r="B48" s="8" t="s">
        <v>14</v>
      </c>
      <c r="C48" s="109"/>
      <c r="D48" s="109"/>
      <c r="E48" s="109"/>
      <c r="F48" s="109"/>
      <c r="G48" s="109"/>
      <c r="H48" s="109"/>
      <c r="I48" s="95"/>
      <c r="J48" s="95"/>
      <c r="K48" s="95"/>
      <c r="L48" s="95"/>
      <c r="M48" s="102"/>
      <c r="N48" s="102"/>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2654EF-9213-4CC6-8646-833B29D2F0F4}">
  <sheetPr>
    <pageSetUpPr fitToPage="1"/>
  </sheetPr>
  <dimension ref="B1:U54"/>
  <sheetViews>
    <sheetView topLeftCell="B1"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4"/>
      <c r="P3" s="14"/>
      <c r="Q3" s="14"/>
      <c r="R3" s="14"/>
      <c r="S3" s="14"/>
      <c r="T3" s="14"/>
      <c r="U3" s="14"/>
    </row>
    <row r="4" spans="2:21" x14ac:dyDescent="0.25">
      <c r="B4" s="3" t="s">
        <v>25</v>
      </c>
      <c r="C4" s="14"/>
      <c r="D4" s="14"/>
      <c r="E4" s="14"/>
      <c r="F4" s="14"/>
      <c r="G4" s="14"/>
      <c r="H4" s="14"/>
      <c r="I4" s="14"/>
      <c r="J4" s="14"/>
      <c r="K4" s="14"/>
      <c r="L4" s="14"/>
      <c r="M4" s="14"/>
      <c r="N4" s="14"/>
      <c r="O4" s="14"/>
      <c r="P4" s="14"/>
      <c r="Q4" s="14"/>
      <c r="R4" s="14"/>
      <c r="S4" s="14"/>
      <c r="T4" s="14"/>
      <c r="U4" s="14"/>
    </row>
    <row r="5" spans="2:21" x14ac:dyDescent="0.25">
      <c r="B5" s="3" t="s">
        <v>26</v>
      </c>
      <c r="C5" s="14"/>
      <c r="D5" s="14"/>
      <c r="E5" s="14"/>
      <c r="F5" s="14"/>
      <c r="G5" s="14"/>
      <c r="H5" s="14"/>
      <c r="I5" s="14"/>
      <c r="J5" s="14"/>
      <c r="K5" s="14"/>
      <c r="L5" s="14"/>
      <c r="M5" s="14"/>
      <c r="N5" s="14"/>
      <c r="O5" s="14"/>
      <c r="P5" s="14"/>
      <c r="Q5" s="14"/>
      <c r="R5" s="14"/>
      <c r="S5" s="14"/>
      <c r="T5" s="14"/>
      <c r="U5" s="14"/>
    </row>
    <row r="6" spans="2:21" x14ac:dyDescent="0.25">
      <c r="B6" s="3" t="s">
        <v>27</v>
      </c>
      <c r="C6" s="14"/>
      <c r="D6" s="14"/>
      <c r="E6" s="14"/>
      <c r="F6" s="14"/>
      <c r="G6" s="14"/>
      <c r="H6" s="14"/>
      <c r="I6" s="14"/>
      <c r="J6" s="14"/>
      <c r="K6" s="14"/>
      <c r="L6" s="14"/>
      <c r="M6" s="14"/>
      <c r="N6" s="14"/>
      <c r="O6" s="14"/>
      <c r="P6" s="14"/>
      <c r="Q6" s="14"/>
      <c r="R6" s="14"/>
      <c r="S6" s="14"/>
      <c r="T6" s="14"/>
      <c r="U6" s="14"/>
    </row>
    <row r="7" spans="2:21" x14ac:dyDescent="0.25">
      <c r="B7" s="3" t="s">
        <v>28</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11" t="s">
        <v>29</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09" t="s">
        <v>30</v>
      </c>
      <c r="D17" s="109"/>
      <c r="E17" s="109"/>
      <c r="F17" s="109"/>
      <c r="G17" s="109"/>
      <c r="H17" s="109"/>
      <c r="I17" s="9">
        <v>100</v>
      </c>
      <c r="J17" s="9">
        <v>100</v>
      </c>
      <c r="K17" s="9">
        <v>100</v>
      </c>
      <c r="L17" s="9">
        <v>100</v>
      </c>
      <c r="M17" s="9">
        <v>100</v>
      </c>
      <c r="N17" s="9">
        <v>100</v>
      </c>
      <c r="O17" s="5"/>
      <c r="P17" s="5"/>
      <c r="Q17" s="5"/>
      <c r="R17" s="5"/>
      <c r="S17" s="5"/>
      <c r="T17" s="5"/>
      <c r="U17" s="5"/>
    </row>
    <row r="18" spans="2:21" x14ac:dyDescent="0.25">
      <c r="B18" s="8" t="s">
        <v>12</v>
      </c>
      <c r="C18" s="109"/>
      <c r="D18" s="109"/>
      <c r="E18" s="109"/>
      <c r="F18" s="109"/>
      <c r="G18" s="109"/>
      <c r="H18" s="109"/>
      <c r="I18" s="9"/>
      <c r="J18" s="9"/>
      <c r="K18" s="9"/>
      <c r="L18" s="9"/>
      <c r="M18" s="9"/>
      <c r="N18" s="9"/>
      <c r="O18" s="5"/>
      <c r="P18" s="5"/>
      <c r="Q18" s="5"/>
      <c r="R18" s="5"/>
      <c r="S18" s="5"/>
      <c r="T18" s="5"/>
      <c r="U18" s="5"/>
    </row>
    <row r="19" spans="2:21" x14ac:dyDescent="0.25">
      <c r="B19" s="8" t="s">
        <v>13</v>
      </c>
      <c r="C19" s="109"/>
      <c r="D19" s="109"/>
      <c r="E19" s="109"/>
      <c r="F19" s="109"/>
      <c r="G19" s="109"/>
      <c r="H19" s="109"/>
      <c r="I19" s="9"/>
      <c r="J19" s="9"/>
      <c r="K19" s="9"/>
      <c r="L19" s="9"/>
      <c r="M19" s="9"/>
      <c r="N19" s="9"/>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2" t="s">
        <v>31</v>
      </c>
      <c r="D31" s="113"/>
      <c r="E31" s="113"/>
      <c r="F31" s="113"/>
      <c r="G31" s="114"/>
      <c r="H31" s="13">
        <v>179000</v>
      </c>
      <c r="I31" s="19">
        <v>179000</v>
      </c>
      <c r="J31" s="19">
        <v>179000</v>
      </c>
      <c r="K31" s="19">
        <v>179000</v>
      </c>
      <c r="L31" s="19">
        <v>179000</v>
      </c>
      <c r="M31" s="19">
        <v>179000</v>
      </c>
      <c r="N31" s="19">
        <v>179000</v>
      </c>
    </row>
    <row r="32" spans="2:21" x14ac:dyDescent="0.25">
      <c r="B32" s="8" t="s">
        <v>12</v>
      </c>
      <c r="C32" s="115"/>
      <c r="D32" s="116"/>
      <c r="E32" s="116"/>
      <c r="F32" s="116"/>
      <c r="G32" s="117"/>
      <c r="H32" s="13"/>
      <c r="I32" s="9"/>
      <c r="J32" s="9"/>
      <c r="K32" s="9"/>
      <c r="L32" s="9"/>
      <c r="M32" s="9"/>
      <c r="N32" s="9"/>
    </row>
    <row r="33" spans="2:14" x14ac:dyDescent="0.25">
      <c r="B33" s="8" t="s">
        <v>13</v>
      </c>
      <c r="C33" s="115"/>
      <c r="D33" s="116"/>
      <c r="E33" s="116"/>
      <c r="F33" s="116"/>
      <c r="G33" s="117"/>
      <c r="H33" s="13"/>
      <c r="I33" s="9"/>
      <c r="J33" s="9"/>
      <c r="K33" s="9"/>
      <c r="L33" s="9"/>
      <c r="M33" s="9"/>
      <c r="N33" s="9"/>
    </row>
    <row r="34" spans="2:14" x14ac:dyDescent="0.25">
      <c r="B34" s="8" t="s">
        <v>14</v>
      </c>
      <c r="C34" s="115"/>
      <c r="D34" s="116"/>
      <c r="E34" s="116"/>
      <c r="F34" s="116"/>
      <c r="G34" s="117"/>
      <c r="H34" s="13"/>
      <c r="I34" s="9"/>
      <c r="J34" s="9"/>
      <c r="K34" s="9"/>
      <c r="L34" s="9"/>
      <c r="M34" s="9"/>
      <c r="N34" s="9"/>
    </row>
    <row r="35" spans="2:14" x14ac:dyDescent="0.25">
      <c r="B35" s="8" t="s">
        <v>15</v>
      </c>
      <c r="C35" s="115"/>
      <c r="D35" s="116"/>
      <c r="E35" s="116"/>
      <c r="F35" s="116"/>
      <c r="G35" s="117"/>
      <c r="H35" s="13"/>
      <c r="I35" s="9"/>
      <c r="J35" s="9"/>
      <c r="K35" s="9"/>
      <c r="L35" s="9"/>
      <c r="M35" s="9"/>
      <c r="N35" s="9"/>
    </row>
    <row r="36" spans="2:14" x14ac:dyDescent="0.25">
      <c r="B36" s="8" t="s">
        <v>16</v>
      </c>
      <c r="C36" s="115"/>
      <c r="D36" s="116"/>
      <c r="E36" s="116"/>
      <c r="F36" s="116"/>
      <c r="G36" s="117"/>
      <c r="H36" s="13"/>
      <c r="I36" s="9"/>
      <c r="J36" s="9"/>
      <c r="K36" s="9"/>
      <c r="L36" s="9"/>
      <c r="M36" s="9"/>
      <c r="N36" s="9"/>
    </row>
    <row r="37" spans="2:14" x14ac:dyDescent="0.25">
      <c r="B37" s="8" t="s">
        <v>17</v>
      </c>
      <c r="C37" s="115"/>
      <c r="D37" s="116"/>
      <c r="E37" s="116"/>
      <c r="F37" s="116"/>
      <c r="G37" s="117"/>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t="s">
        <v>32</v>
      </c>
      <c r="D45" s="109"/>
      <c r="E45" s="109"/>
      <c r="F45" s="109"/>
      <c r="G45" s="109"/>
      <c r="H45" s="109"/>
      <c r="I45" s="9">
        <v>14000</v>
      </c>
      <c r="J45" s="9">
        <v>14000</v>
      </c>
      <c r="K45" s="9">
        <v>14000</v>
      </c>
      <c r="L45" s="9">
        <v>14000</v>
      </c>
      <c r="M45" s="9">
        <v>14000</v>
      </c>
      <c r="N45" s="9">
        <v>14000</v>
      </c>
    </row>
    <row r="46" spans="2:14" x14ac:dyDescent="0.25">
      <c r="B46" s="8" t="s">
        <v>12</v>
      </c>
      <c r="C46" s="109"/>
      <c r="D46" s="109"/>
      <c r="E46" s="109"/>
      <c r="F46" s="109"/>
      <c r="G46" s="109"/>
      <c r="H46" s="109"/>
      <c r="I46" s="9"/>
      <c r="J46" s="9"/>
      <c r="K46" s="9"/>
      <c r="L46" s="9"/>
      <c r="M46" s="9"/>
      <c r="N46" s="9"/>
    </row>
    <row r="47" spans="2:14" x14ac:dyDescent="0.25">
      <c r="B47" s="8" t="s">
        <v>13</v>
      </c>
      <c r="C47" s="109"/>
      <c r="D47" s="109"/>
      <c r="E47" s="109"/>
      <c r="F47" s="109"/>
      <c r="G47" s="109"/>
      <c r="H47" s="109"/>
      <c r="I47" s="9"/>
      <c r="J47" s="9"/>
      <c r="K47" s="9"/>
      <c r="L47" s="9"/>
      <c r="M47" s="9"/>
      <c r="N47" s="9"/>
    </row>
    <row r="48" spans="2:14" x14ac:dyDescent="0.25">
      <c r="B48" s="8" t="s">
        <v>14</v>
      </c>
      <c r="C48" s="109"/>
      <c r="D48" s="109"/>
      <c r="E48" s="109"/>
      <c r="F48" s="109"/>
      <c r="G48" s="109"/>
      <c r="H48" s="109"/>
      <c r="I48" s="9"/>
      <c r="J48" s="9"/>
      <c r="K48" s="9"/>
      <c r="L48" s="9"/>
      <c r="M48" s="9"/>
      <c r="N48" s="9"/>
    </row>
    <row r="49" spans="2:14"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29465-63D2-4851-B020-18FC9B43732C}">
  <sheetPr>
    <pageSetUpPr fitToPage="1"/>
  </sheetPr>
  <dimension ref="B1:U55"/>
  <sheetViews>
    <sheetView zoomScaleNormal="100" zoomScaleSheetLayoutView="8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398</v>
      </c>
      <c r="C4" s="15"/>
      <c r="D4" s="15"/>
      <c r="E4" s="15"/>
      <c r="F4" s="15"/>
      <c r="G4" s="15"/>
      <c r="H4" s="15"/>
      <c r="I4" s="15"/>
      <c r="J4" s="15"/>
      <c r="K4" s="15"/>
      <c r="L4" s="15"/>
      <c r="M4" s="15"/>
      <c r="N4" s="15"/>
      <c r="O4" s="15"/>
      <c r="P4" s="15"/>
      <c r="Q4" s="15"/>
      <c r="R4" s="15"/>
      <c r="S4" s="15"/>
      <c r="T4" s="15"/>
      <c r="U4" s="15"/>
    </row>
    <row r="5" spans="2:21" ht="15.65" x14ac:dyDescent="0.3">
      <c r="B5" s="3" t="s">
        <v>399</v>
      </c>
      <c r="C5" s="15"/>
      <c r="D5" s="15"/>
      <c r="E5" s="15"/>
      <c r="F5" s="15"/>
      <c r="G5" s="15"/>
      <c r="H5" s="15"/>
      <c r="I5" s="15"/>
      <c r="J5" s="15"/>
      <c r="K5" s="15"/>
      <c r="L5" s="15"/>
      <c r="M5" s="15"/>
      <c r="N5" s="15"/>
      <c r="O5" s="15"/>
      <c r="P5" s="15"/>
      <c r="Q5" s="15"/>
      <c r="R5" s="15"/>
      <c r="S5" s="15"/>
      <c r="T5" s="15"/>
      <c r="U5" s="15"/>
    </row>
    <row r="6" spans="2:21" ht="15.65" x14ac:dyDescent="0.3">
      <c r="B6" s="3" t="s">
        <v>400</v>
      </c>
      <c r="C6" s="15"/>
      <c r="D6" s="15"/>
      <c r="E6" s="15"/>
      <c r="F6" s="15"/>
      <c r="G6" s="15"/>
      <c r="H6" s="15"/>
      <c r="I6" s="15"/>
      <c r="J6" s="15"/>
      <c r="K6" s="15"/>
      <c r="L6" s="15"/>
      <c r="M6" s="15"/>
      <c r="N6" s="15"/>
      <c r="O6" s="15"/>
      <c r="P6" s="15"/>
      <c r="Q6" s="15"/>
      <c r="R6" s="15"/>
      <c r="S6" s="15"/>
      <c r="T6" s="15"/>
      <c r="U6" s="15"/>
    </row>
    <row r="7" spans="2:21" ht="15.65" x14ac:dyDescent="0.3">
      <c r="B7" s="3" t="s">
        <v>401</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05" customHeight="1" x14ac:dyDescent="0.3">
      <c r="B10" s="111" t="s">
        <v>402</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15.65"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05" customHeight="1" x14ac:dyDescent="0.3">
      <c r="B17" s="8" t="s">
        <v>11</v>
      </c>
      <c r="C17" s="109" t="s">
        <v>403</v>
      </c>
      <c r="D17" s="109"/>
      <c r="E17" s="109"/>
      <c r="F17" s="109"/>
      <c r="G17" s="109"/>
      <c r="H17" s="109"/>
      <c r="I17" s="94">
        <v>100</v>
      </c>
      <c r="J17" s="94">
        <v>100</v>
      </c>
      <c r="K17" s="94">
        <v>100</v>
      </c>
      <c r="L17" s="94">
        <v>100</v>
      </c>
      <c r="M17" s="94">
        <v>100</v>
      </c>
      <c r="N17" s="94">
        <v>100</v>
      </c>
      <c r="O17" s="5"/>
      <c r="P17" s="5"/>
      <c r="Q17" s="5"/>
      <c r="R17" s="5"/>
      <c r="S17" s="5"/>
      <c r="T17" s="5"/>
      <c r="U17" s="5"/>
    </row>
    <row r="18" spans="2:21" ht="15.65" hidden="1" x14ac:dyDescent="0.3">
      <c r="B18" s="8" t="s">
        <v>12</v>
      </c>
      <c r="C18" s="112"/>
      <c r="D18" s="113"/>
      <c r="E18" s="113"/>
      <c r="F18" s="113"/>
      <c r="G18" s="113"/>
      <c r="H18" s="114"/>
      <c r="I18" s="95"/>
      <c r="J18" s="95"/>
      <c r="K18" s="95"/>
      <c r="L18" s="95"/>
      <c r="M18" s="96"/>
      <c r="N18" s="96"/>
      <c r="O18" s="5"/>
      <c r="P18" s="5"/>
      <c r="Q18" s="5"/>
      <c r="R18" s="5"/>
      <c r="S18" s="5"/>
      <c r="T18" s="5"/>
      <c r="U18" s="5"/>
    </row>
    <row r="19" spans="2:21" ht="15.65" hidden="1" x14ac:dyDescent="0.3">
      <c r="B19" s="8" t="s">
        <v>13</v>
      </c>
      <c r="C19" s="112"/>
      <c r="D19" s="113"/>
      <c r="E19" s="113"/>
      <c r="F19" s="113"/>
      <c r="G19" s="113"/>
      <c r="H19" s="114"/>
      <c r="I19" s="95"/>
      <c r="J19" s="95"/>
      <c r="K19" s="95"/>
      <c r="L19" s="95"/>
      <c r="M19" s="96"/>
      <c r="N19" s="96"/>
      <c r="O19" s="5"/>
      <c r="P19" s="5"/>
      <c r="Q19" s="5"/>
      <c r="R19" s="5"/>
      <c r="S19" s="5"/>
      <c r="T19" s="5"/>
      <c r="U19" s="5"/>
    </row>
    <row r="20" spans="2:21" ht="15.65" hidden="1" x14ac:dyDescent="0.3">
      <c r="B20" s="8" t="s">
        <v>14</v>
      </c>
      <c r="C20" s="112"/>
      <c r="D20" s="113"/>
      <c r="E20" s="113"/>
      <c r="F20" s="113"/>
      <c r="G20" s="113"/>
      <c r="H20" s="114"/>
      <c r="I20" s="94"/>
      <c r="J20" s="94"/>
      <c r="K20" s="94"/>
      <c r="L20" s="94"/>
      <c r="M20" s="96"/>
      <c r="N20" s="96"/>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30.05" customHeight="1" x14ac:dyDescent="0.3">
      <c r="B31" s="8" t="s">
        <v>11</v>
      </c>
      <c r="C31" s="112" t="s">
        <v>404</v>
      </c>
      <c r="D31" s="113"/>
      <c r="E31" s="113"/>
      <c r="F31" s="113"/>
      <c r="G31" s="114"/>
      <c r="H31" s="94">
        <v>1</v>
      </c>
      <c r="I31" s="94">
        <v>1</v>
      </c>
      <c r="J31" s="94">
        <v>1</v>
      </c>
      <c r="K31" s="94">
        <v>1</v>
      </c>
      <c r="L31" s="94">
        <v>1</v>
      </c>
      <c r="M31" s="94">
        <v>1</v>
      </c>
      <c r="N31" s="94">
        <v>1</v>
      </c>
      <c r="O31" s="2"/>
      <c r="P31" s="2"/>
      <c r="Q31" s="2"/>
      <c r="R31" s="2"/>
      <c r="S31" s="2"/>
      <c r="T31" s="2"/>
      <c r="U31" s="2"/>
    </row>
    <row r="32" spans="2:21" ht="15.65" hidden="1" x14ac:dyDescent="0.3">
      <c r="B32" s="8" t="s">
        <v>12</v>
      </c>
      <c r="C32" s="112"/>
      <c r="D32" s="113"/>
      <c r="E32" s="113"/>
      <c r="F32" s="113"/>
      <c r="G32" s="114"/>
      <c r="H32" s="94"/>
      <c r="I32" s="98"/>
      <c r="J32" s="98"/>
      <c r="K32" s="98"/>
      <c r="L32" s="98"/>
      <c r="M32" s="100"/>
      <c r="N32" s="100"/>
      <c r="O32" s="2"/>
      <c r="P32" s="2"/>
      <c r="Q32" s="2"/>
      <c r="R32" s="2"/>
      <c r="S32" s="2"/>
      <c r="T32" s="2"/>
      <c r="U32" s="2"/>
    </row>
    <row r="33" spans="2:14" ht="15.65" hidden="1" x14ac:dyDescent="0.3">
      <c r="B33" s="8" t="s">
        <v>13</v>
      </c>
      <c r="C33" s="112"/>
      <c r="D33" s="113"/>
      <c r="E33" s="113"/>
      <c r="F33" s="113"/>
      <c r="G33" s="114"/>
      <c r="H33" s="94"/>
      <c r="I33" s="95"/>
      <c r="J33" s="95"/>
      <c r="K33" s="95"/>
      <c r="L33" s="95"/>
      <c r="M33" s="100"/>
      <c r="N33" s="100"/>
    </row>
    <row r="34" spans="2:14" ht="15.65" hidden="1" x14ac:dyDescent="0.3">
      <c r="B34" s="8" t="s">
        <v>14</v>
      </c>
      <c r="C34" s="112"/>
      <c r="D34" s="113"/>
      <c r="E34" s="113"/>
      <c r="F34" s="113"/>
      <c r="G34" s="114"/>
      <c r="H34" s="94"/>
      <c r="I34" s="99"/>
      <c r="J34" s="99"/>
      <c r="K34" s="99"/>
      <c r="L34" s="99"/>
      <c r="M34" s="99"/>
      <c r="N34" s="99"/>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405</v>
      </c>
      <c r="D45" s="109"/>
      <c r="E45" s="109"/>
      <c r="F45" s="109"/>
      <c r="G45" s="109"/>
      <c r="H45" s="109"/>
      <c r="I45" s="95">
        <v>60</v>
      </c>
      <c r="J45" s="95">
        <v>60</v>
      </c>
      <c r="K45" s="95">
        <v>60</v>
      </c>
      <c r="L45" s="95">
        <v>60</v>
      </c>
      <c r="M45" s="95">
        <v>60</v>
      </c>
      <c r="N45" s="95">
        <v>60</v>
      </c>
    </row>
    <row r="46" spans="2:14" ht="15.65" x14ac:dyDescent="0.3">
      <c r="B46" s="8" t="s">
        <v>12</v>
      </c>
      <c r="C46" s="109" t="s">
        <v>406</v>
      </c>
      <c r="D46" s="109"/>
      <c r="E46" s="109"/>
      <c r="F46" s="109"/>
      <c r="G46" s="109"/>
      <c r="H46" s="109"/>
      <c r="I46" s="95">
        <v>4</v>
      </c>
      <c r="J46" s="95">
        <v>4</v>
      </c>
      <c r="K46" s="95">
        <v>4</v>
      </c>
      <c r="L46" s="95">
        <v>4</v>
      </c>
      <c r="M46" s="95">
        <v>4</v>
      </c>
      <c r="N46" s="95">
        <v>4</v>
      </c>
    </row>
    <row r="47" spans="2:14" ht="15.65" hidden="1" x14ac:dyDescent="0.3">
      <c r="B47" s="8" t="s">
        <v>13</v>
      </c>
      <c r="C47" s="109"/>
      <c r="D47" s="109"/>
      <c r="E47" s="109"/>
      <c r="F47" s="109"/>
      <c r="G47" s="109"/>
      <c r="H47" s="109"/>
      <c r="I47" s="95"/>
      <c r="J47" s="95"/>
      <c r="K47" s="95"/>
      <c r="L47" s="95"/>
      <c r="M47" s="102"/>
      <c r="N47" s="102"/>
    </row>
    <row r="48" spans="2:14" ht="15.65" hidden="1" x14ac:dyDescent="0.3">
      <c r="B48" s="8" t="s">
        <v>14</v>
      </c>
      <c r="C48" s="109"/>
      <c r="D48" s="109"/>
      <c r="E48" s="109"/>
      <c r="F48" s="109"/>
      <c r="G48" s="109"/>
      <c r="H48" s="109"/>
      <c r="I48" s="95"/>
      <c r="J48" s="95"/>
      <c r="K48" s="95"/>
      <c r="L48" s="95"/>
      <c r="M48" s="102"/>
      <c r="N48" s="102"/>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245A1-22F8-4D56-95DB-BCBF9901872C}">
  <sheetPr>
    <pageSetUpPr fitToPage="1"/>
  </sheetPr>
  <dimension ref="A1:N54"/>
  <sheetViews>
    <sheetView zoomScaleNormal="100" workbookViewId="0">
      <selection activeCell="C45" sqref="C45:H45"/>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10" t="s">
        <v>0</v>
      </c>
      <c r="C1" s="110"/>
      <c r="D1" s="110"/>
      <c r="E1" s="110"/>
      <c r="F1" s="110"/>
      <c r="G1" s="110"/>
      <c r="H1" s="110"/>
      <c r="I1" s="110"/>
      <c r="J1" s="110"/>
      <c r="K1" s="110"/>
      <c r="L1" s="110"/>
      <c r="M1" s="110"/>
      <c r="N1" s="110"/>
    </row>
    <row r="2" spans="2:14" x14ac:dyDescent="0.3">
      <c r="B2" s="110" t="s">
        <v>1</v>
      </c>
      <c r="C2" s="110"/>
      <c r="D2" s="110"/>
      <c r="E2" s="110"/>
      <c r="F2" s="110"/>
      <c r="G2" s="110"/>
      <c r="H2" s="110"/>
      <c r="I2" s="110"/>
      <c r="J2" s="110"/>
      <c r="K2" s="110"/>
      <c r="L2" s="110"/>
      <c r="M2" s="110"/>
      <c r="N2" s="110"/>
    </row>
    <row r="3" spans="2:14" x14ac:dyDescent="0.3">
      <c r="B3" s="110" t="s">
        <v>24</v>
      </c>
      <c r="C3" s="110"/>
      <c r="D3" s="110"/>
      <c r="E3" s="110"/>
      <c r="F3" s="110"/>
      <c r="G3" s="110"/>
      <c r="H3" s="110"/>
      <c r="I3" s="110"/>
      <c r="J3" s="110"/>
      <c r="K3" s="110"/>
      <c r="L3" s="110"/>
      <c r="M3" s="110"/>
      <c r="N3" s="110"/>
    </row>
    <row r="4" spans="2:14" x14ac:dyDescent="0.3">
      <c r="B4" s="3" t="s">
        <v>209</v>
      </c>
      <c r="C4" s="15"/>
      <c r="D4" s="15"/>
      <c r="E4" s="15"/>
      <c r="F4" s="15"/>
      <c r="G4" s="15"/>
      <c r="H4" s="15"/>
      <c r="I4" s="15"/>
      <c r="J4" s="15"/>
      <c r="K4" s="15"/>
      <c r="L4" s="15"/>
      <c r="M4" s="15"/>
      <c r="N4" s="15"/>
    </row>
    <row r="5" spans="2:14" x14ac:dyDescent="0.3">
      <c r="B5" s="3" t="s">
        <v>210</v>
      </c>
      <c r="C5" s="15"/>
      <c r="D5" s="15"/>
      <c r="E5" s="15"/>
      <c r="F5" s="15"/>
      <c r="G5" s="15"/>
      <c r="H5" s="15"/>
      <c r="I5" s="15"/>
      <c r="J5" s="15"/>
      <c r="K5" s="15"/>
      <c r="L5" s="15"/>
      <c r="M5" s="15"/>
      <c r="N5" s="15"/>
    </row>
    <row r="6" spans="2:14" x14ac:dyDescent="0.3">
      <c r="B6" s="3" t="s">
        <v>211</v>
      </c>
      <c r="C6" s="15"/>
      <c r="D6" s="15"/>
      <c r="E6" s="15"/>
      <c r="F6" s="15"/>
      <c r="G6" s="15"/>
      <c r="H6" s="15"/>
      <c r="I6" s="15"/>
      <c r="J6" s="15"/>
      <c r="K6" s="15"/>
      <c r="L6" s="15"/>
      <c r="M6" s="15"/>
      <c r="N6" s="15"/>
    </row>
    <row r="7" spans="2:14" x14ac:dyDescent="0.3">
      <c r="B7" s="3" t="s">
        <v>212</v>
      </c>
      <c r="C7" s="15"/>
      <c r="D7" s="15"/>
      <c r="E7" s="15"/>
      <c r="F7" s="15"/>
      <c r="G7" s="15"/>
      <c r="H7" s="15"/>
      <c r="I7" s="15"/>
      <c r="J7" s="56"/>
      <c r="K7" s="56"/>
      <c r="L7" s="56"/>
      <c r="M7" s="56"/>
      <c r="N7" s="15"/>
    </row>
    <row r="9" spans="2:14" x14ac:dyDescent="0.3">
      <c r="B9" s="4" t="s">
        <v>2</v>
      </c>
    </row>
    <row r="10" spans="2:14" ht="15.85" customHeight="1" x14ac:dyDescent="0.3">
      <c r="B10" s="111" t="s">
        <v>213</v>
      </c>
      <c r="C10" s="111"/>
      <c r="D10" s="111"/>
      <c r="E10" s="111"/>
      <c r="F10" s="111"/>
      <c r="G10" s="111"/>
      <c r="H10" s="111"/>
      <c r="I10" s="111"/>
      <c r="J10" s="111"/>
      <c r="K10" s="111"/>
      <c r="L10" s="111"/>
      <c r="M10" s="111"/>
      <c r="N10" s="111"/>
    </row>
    <row r="11" spans="2:14" x14ac:dyDescent="0.3">
      <c r="B11" s="111"/>
      <c r="C11" s="111"/>
      <c r="D11" s="111"/>
      <c r="E11" s="111"/>
      <c r="F11" s="111"/>
      <c r="G11" s="111"/>
      <c r="H11" s="111"/>
      <c r="I11" s="111"/>
      <c r="J11" s="111"/>
      <c r="K11" s="111"/>
      <c r="L11" s="111"/>
      <c r="M11" s="111"/>
      <c r="N11" s="111"/>
    </row>
    <row r="12" spans="2:14" x14ac:dyDescent="0.3">
      <c r="B12" s="111"/>
      <c r="C12" s="111"/>
      <c r="D12" s="111"/>
      <c r="E12" s="111"/>
      <c r="F12" s="111"/>
      <c r="G12" s="111"/>
      <c r="H12" s="111"/>
      <c r="I12" s="111"/>
      <c r="J12" s="111"/>
      <c r="K12" s="111"/>
      <c r="L12" s="111"/>
      <c r="M12" s="111"/>
      <c r="N12" s="111"/>
    </row>
    <row r="13" spans="2:14" x14ac:dyDescent="0.3">
      <c r="D13" s="2"/>
      <c r="E13" s="2"/>
      <c r="F13" s="2"/>
      <c r="G13" s="2"/>
      <c r="H13" s="2"/>
      <c r="I13" s="2"/>
      <c r="J13" s="2"/>
    </row>
    <row r="14" spans="2:14" x14ac:dyDescent="0.3">
      <c r="B14" s="1"/>
      <c r="C14" s="1"/>
      <c r="D14" s="15"/>
      <c r="E14" s="15"/>
      <c r="F14" s="15"/>
      <c r="G14" s="15"/>
      <c r="H14" s="15"/>
      <c r="I14" s="6" t="s">
        <v>3</v>
      </c>
      <c r="J14" s="6" t="s">
        <v>3</v>
      </c>
      <c r="K14" s="6" t="s">
        <v>3</v>
      </c>
      <c r="L14" s="6" t="s">
        <v>3</v>
      </c>
      <c r="M14" s="6" t="s">
        <v>3</v>
      </c>
      <c r="N14" s="6" t="s">
        <v>3</v>
      </c>
    </row>
    <row r="15" spans="2:14" ht="16.3" thickBot="1" x14ac:dyDescent="0.35">
      <c r="B15" s="4" t="s">
        <v>4</v>
      </c>
      <c r="C15" s="1"/>
      <c r="D15" s="15"/>
      <c r="E15" s="15"/>
      <c r="F15" s="15"/>
      <c r="G15" s="15"/>
      <c r="H15" s="15"/>
      <c r="I15" s="7" t="s">
        <v>5</v>
      </c>
      <c r="J15" s="7" t="s">
        <v>6</v>
      </c>
      <c r="K15" s="7" t="s">
        <v>7</v>
      </c>
      <c r="L15" s="7" t="s">
        <v>8</v>
      </c>
      <c r="M15" s="7" t="s">
        <v>9</v>
      </c>
      <c r="N15" s="7" t="s">
        <v>10</v>
      </c>
    </row>
    <row r="17" spans="2:14" ht="15.85" customHeight="1" x14ac:dyDescent="0.3">
      <c r="B17" s="8" t="s">
        <v>11</v>
      </c>
      <c r="C17" s="112" t="s">
        <v>214</v>
      </c>
      <c r="D17" s="113"/>
      <c r="E17" s="113"/>
      <c r="F17" s="113"/>
      <c r="G17" s="113"/>
      <c r="H17" s="114"/>
      <c r="I17" s="9" t="s">
        <v>215</v>
      </c>
      <c r="J17" s="9" t="s">
        <v>216</v>
      </c>
      <c r="K17" s="9" t="s">
        <v>217</v>
      </c>
      <c r="L17" s="9" t="s">
        <v>218</v>
      </c>
      <c r="M17" s="9" t="s">
        <v>219</v>
      </c>
      <c r="N17" s="9" t="s">
        <v>220</v>
      </c>
    </row>
    <row r="18" spans="2:14" ht="15.85" customHeight="1" x14ac:dyDescent="0.3">
      <c r="B18" s="8" t="s">
        <v>12</v>
      </c>
      <c r="C18" s="112" t="s">
        <v>221</v>
      </c>
      <c r="D18" s="113"/>
      <c r="E18" s="113"/>
      <c r="F18" s="113"/>
      <c r="G18" s="113"/>
      <c r="H18" s="114"/>
      <c r="I18" s="9" t="s">
        <v>222</v>
      </c>
      <c r="J18" s="9" t="s">
        <v>223</v>
      </c>
      <c r="K18" s="9" t="s">
        <v>224</v>
      </c>
      <c r="L18" s="9" t="s">
        <v>225</v>
      </c>
      <c r="M18" s="9" t="s">
        <v>226</v>
      </c>
      <c r="N18" s="9" t="s">
        <v>227</v>
      </c>
    </row>
    <row r="19" spans="2:14" ht="15.85" customHeight="1" x14ac:dyDescent="0.3">
      <c r="B19" s="8" t="s">
        <v>13</v>
      </c>
      <c r="C19" s="112" t="s">
        <v>228</v>
      </c>
      <c r="D19" s="113"/>
      <c r="E19" s="113"/>
      <c r="F19" s="113"/>
      <c r="G19" s="113"/>
      <c r="H19" s="114"/>
      <c r="I19" s="9" t="s">
        <v>229</v>
      </c>
      <c r="J19" s="9" t="s">
        <v>230</v>
      </c>
      <c r="K19" s="9" t="s">
        <v>231</v>
      </c>
      <c r="L19" s="9" t="s">
        <v>232</v>
      </c>
      <c r="M19" s="9" t="s">
        <v>233</v>
      </c>
      <c r="N19" s="9" t="s">
        <v>234</v>
      </c>
    </row>
    <row r="20" spans="2:14" ht="15.85" customHeight="1" x14ac:dyDescent="0.3">
      <c r="B20" s="8" t="s">
        <v>14</v>
      </c>
      <c r="C20" s="112" t="s">
        <v>235</v>
      </c>
      <c r="D20" s="113"/>
      <c r="E20" s="113"/>
      <c r="F20" s="113"/>
      <c r="G20" s="113"/>
      <c r="H20" s="114"/>
      <c r="I20" s="9" t="s">
        <v>236</v>
      </c>
      <c r="J20" s="9" t="s">
        <v>237</v>
      </c>
      <c r="K20" s="9" t="s">
        <v>238</v>
      </c>
      <c r="L20" s="9" t="s">
        <v>239</v>
      </c>
      <c r="M20" s="9" t="s">
        <v>240</v>
      </c>
      <c r="N20" s="9" t="s">
        <v>241</v>
      </c>
    </row>
    <row r="21" spans="2:14" ht="15.85" customHeight="1" x14ac:dyDescent="0.3">
      <c r="B21" s="8" t="s">
        <v>15</v>
      </c>
      <c r="C21" s="112" t="s">
        <v>242</v>
      </c>
      <c r="D21" s="113"/>
      <c r="E21" s="113"/>
      <c r="F21" s="113"/>
      <c r="G21" s="113"/>
      <c r="H21" s="114"/>
      <c r="I21" s="9" t="s">
        <v>243</v>
      </c>
      <c r="J21" s="9" t="s">
        <v>244</v>
      </c>
      <c r="K21" s="9" t="s">
        <v>245</v>
      </c>
      <c r="L21" s="9" t="s">
        <v>236</v>
      </c>
      <c r="M21" s="9" t="s">
        <v>237</v>
      </c>
      <c r="N21" s="9" t="s">
        <v>246</v>
      </c>
    </row>
    <row r="22" spans="2:14" ht="15.85" customHeight="1" x14ac:dyDescent="0.3">
      <c r="B22" s="8" t="s">
        <v>16</v>
      </c>
      <c r="C22" s="112" t="s">
        <v>247</v>
      </c>
      <c r="D22" s="113"/>
      <c r="E22" s="113"/>
      <c r="F22" s="113"/>
      <c r="G22" s="113"/>
      <c r="H22" s="114"/>
      <c r="I22" s="9" t="s">
        <v>248</v>
      </c>
      <c r="J22" s="9" t="s">
        <v>249</v>
      </c>
      <c r="K22" s="9" t="s">
        <v>250</v>
      </c>
      <c r="L22" s="9" t="s">
        <v>251</v>
      </c>
      <c r="M22" s="9" t="s">
        <v>252</v>
      </c>
      <c r="N22" s="9" t="s">
        <v>253</v>
      </c>
    </row>
    <row r="23" spans="2:14" ht="15.85" customHeight="1" x14ac:dyDescent="0.3">
      <c r="B23" s="8" t="s">
        <v>17</v>
      </c>
      <c r="C23" s="112" t="s">
        <v>254</v>
      </c>
      <c r="D23" s="113"/>
      <c r="E23" s="113"/>
      <c r="F23" s="113"/>
      <c r="G23" s="113"/>
      <c r="H23" s="114"/>
      <c r="I23" s="9" t="s">
        <v>248</v>
      </c>
      <c r="J23" s="9" t="s">
        <v>249</v>
      </c>
      <c r="K23" s="9" t="s">
        <v>250</v>
      </c>
      <c r="L23" s="9" t="s">
        <v>251</v>
      </c>
      <c r="M23" s="9" t="s">
        <v>252</v>
      </c>
      <c r="N23" s="9" t="s">
        <v>253</v>
      </c>
    </row>
    <row r="24" spans="2:14" ht="15.85" customHeight="1" x14ac:dyDescent="0.3">
      <c r="B24" s="8" t="s">
        <v>18</v>
      </c>
      <c r="C24" s="112" t="s">
        <v>255</v>
      </c>
      <c r="D24" s="113"/>
      <c r="E24" s="113"/>
      <c r="F24" s="113"/>
      <c r="G24" s="113"/>
      <c r="H24" s="114"/>
      <c r="I24" s="9" t="s">
        <v>166</v>
      </c>
      <c r="J24" s="9" t="s">
        <v>256</v>
      </c>
      <c r="K24" s="9" t="s">
        <v>257</v>
      </c>
      <c r="L24" s="9" t="s">
        <v>258</v>
      </c>
      <c r="M24" s="9" t="s">
        <v>259</v>
      </c>
      <c r="N24" s="9" t="s">
        <v>260</v>
      </c>
    </row>
    <row r="25" spans="2:14" ht="15.85" customHeight="1" x14ac:dyDescent="0.3">
      <c r="B25" s="8" t="s">
        <v>19</v>
      </c>
      <c r="C25" s="112"/>
      <c r="D25" s="113"/>
      <c r="E25" s="113"/>
      <c r="F25" s="113"/>
      <c r="G25" s="113"/>
      <c r="H25" s="114"/>
      <c r="I25" s="9"/>
      <c r="J25" s="9"/>
      <c r="K25" s="9"/>
      <c r="L25" s="9"/>
      <c r="M25" s="9"/>
      <c r="N25" s="9"/>
    </row>
    <row r="26" spans="2:14" ht="15.85" customHeight="1" x14ac:dyDescent="0.3">
      <c r="B26" s="8" t="s">
        <v>20</v>
      </c>
      <c r="C26" s="112"/>
      <c r="D26" s="113"/>
      <c r="E26" s="113"/>
      <c r="F26" s="113"/>
      <c r="G26" s="113"/>
      <c r="H26" s="114"/>
      <c r="I26" s="9"/>
      <c r="J26" s="9"/>
      <c r="K26" s="9"/>
      <c r="L26" s="9"/>
      <c r="M26" s="9"/>
      <c r="N26" s="9"/>
    </row>
    <row r="27" spans="2:14" ht="15.85" customHeight="1" x14ac:dyDescent="0.3">
      <c r="B27" s="8"/>
      <c r="C27" s="10"/>
      <c r="D27" s="10"/>
      <c r="E27" s="10"/>
      <c r="F27" s="10"/>
      <c r="G27" s="10"/>
      <c r="H27" s="11"/>
      <c r="I27" s="12"/>
      <c r="J27" s="12"/>
      <c r="K27" s="12"/>
      <c r="L27" s="12"/>
      <c r="M27" s="12"/>
      <c r="N27" s="12"/>
    </row>
    <row r="28" spans="2:14" x14ac:dyDescent="0.3">
      <c r="H28" s="6" t="s">
        <v>3</v>
      </c>
      <c r="I28" s="6" t="s">
        <v>3</v>
      </c>
      <c r="J28" s="6" t="s">
        <v>3</v>
      </c>
      <c r="K28" s="6" t="s">
        <v>3</v>
      </c>
      <c r="L28" s="6" t="s">
        <v>3</v>
      </c>
      <c r="M28" s="6" t="s">
        <v>3</v>
      </c>
      <c r="N28" s="6" t="s">
        <v>3</v>
      </c>
    </row>
    <row r="29" spans="2:14" ht="16.3" thickBot="1" x14ac:dyDescent="0.35">
      <c r="B29" s="4" t="s">
        <v>21</v>
      </c>
      <c r="H29" s="7" t="s">
        <v>22</v>
      </c>
      <c r="I29" s="7" t="s">
        <v>5</v>
      </c>
      <c r="J29" s="7" t="s">
        <v>6</v>
      </c>
      <c r="K29" s="7" t="s">
        <v>7</v>
      </c>
      <c r="L29" s="7" t="s">
        <v>8</v>
      </c>
      <c r="M29" s="7" t="s">
        <v>9</v>
      </c>
      <c r="N29" s="7" t="s">
        <v>10</v>
      </c>
    </row>
    <row r="30" spans="2:14" x14ac:dyDescent="0.3">
      <c r="D30" s="2"/>
      <c r="E30" s="2"/>
      <c r="F30" s="2"/>
      <c r="G30" s="2"/>
    </row>
    <row r="31" spans="2:14" ht="15.85" customHeight="1" x14ac:dyDescent="0.3">
      <c r="B31" s="8" t="s">
        <v>11</v>
      </c>
      <c r="C31" s="112" t="s">
        <v>261</v>
      </c>
      <c r="D31" s="113"/>
      <c r="E31" s="113"/>
      <c r="F31" s="113"/>
      <c r="G31" s="114"/>
      <c r="H31" s="57" t="s">
        <v>262</v>
      </c>
      <c r="I31" s="58">
        <v>3110</v>
      </c>
      <c r="J31" s="58">
        <v>3120</v>
      </c>
      <c r="K31" s="58">
        <v>3140</v>
      </c>
      <c r="L31" s="58">
        <v>3150</v>
      </c>
      <c r="M31" s="58">
        <v>3160</v>
      </c>
      <c r="N31" s="58">
        <v>3170</v>
      </c>
    </row>
    <row r="32" spans="2:14" ht="15.85" customHeight="1" x14ac:dyDescent="0.3">
      <c r="B32" s="8" t="s">
        <v>12</v>
      </c>
      <c r="C32" s="112" t="s">
        <v>263</v>
      </c>
      <c r="D32" s="113"/>
      <c r="E32" s="113"/>
      <c r="F32" s="113"/>
      <c r="G32" s="114"/>
      <c r="H32" s="57">
        <v>3237</v>
      </c>
      <c r="I32" s="58">
        <v>2262</v>
      </c>
      <c r="J32" s="58">
        <v>2272</v>
      </c>
      <c r="K32" s="58">
        <v>2282</v>
      </c>
      <c r="L32" s="58">
        <v>2292</v>
      </c>
      <c r="M32" s="58">
        <v>2302</v>
      </c>
      <c r="N32" s="58">
        <v>2312</v>
      </c>
    </row>
    <row r="33" spans="2:14" ht="15.85" customHeight="1" x14ac:dyDescent="0.3">
      <c r="B33" s="8" t="s">
        <v>13</v>
      </c>
      <c r="C33" s="115"/>
      <c r="D33" s="116"/>
      <c r="E33" s="116"/>
      <c r="F33" s="116"/>
      <c r="G33" s="117"/>
      <c r="H33" s="59"/>
      <c r="I33" s="45"/>
      <c r="J33" s="45"/>
      <c r="K33" s="45"/>
      <c r="L33" s="45"/>
      <c r="M33" s="45"/>
      <c r="N33" s="45"/>
    </row>
    <row r="34" spans="2:14" ht="15.85" customHeight="1" x14ac:dyDescent="0.3">
      <c r="B34" s="8" t="s">
        <v>14</v>
      </c>
      <c r="C34" s="115"/>
      <c r="D34" s="116"/>
      <c r="E34" s="116"/>
      <c r="F34" s="116"/>
      <c r="G34" s="117"/>
      <c r="H34" s="59"/>
      <c r="I34" s="45"/>
      <c r="J34" s="45"/>
      <c r="K34" s="45"/>
      <c r="L34" s="45"/>
      <c r="M34" s="45"/>
      <c r="N34" s="45"/>
    </row>
    <row r="35" spans="2:14" ht="15.85" customHeight="1" x14ac:dyDescent="0.3">
      <c r="B35" s="8" t="s">
        <v>15</v>
      </c>
      <c r="C35" s="115"/>
      <c r="D35" s="116"/>
      <c r="E35" s="116"/>
      <c r="F35" s="116"/>
      <c r="G35" s="117"/>
      <c r="H35" s="59"/>
      <c r="I35" s="45"/>
      <c r="J35" s="45"/>
      <c r="K35" s="45"/>
      <c r="L35" s="45"/>
      <c r="M35" s="45"/>
      <c r="N35" s="45"/>
    </row>
    <row r="36" spans="2:14" x14ac:dyDescent="0.3">
      <c r="B36" s="8" t="s">
        <v>16</v>
      </c>
      <c r="C36" s="115"/>
      <c r="D36" s="116"/>
      <c r="E36" s="116"/>
      <c r="F36" s="116"/>
      <c r="G36" s="117"/>
      <c r="H36" s="59"/>
      <c r="I36" s="45"/>
      <c r="J36" s="45"/>
      <c r="K36" s="45"/>
      <c r="L36" s="45"/>
      <c r="M36" s="45"/>
      <c r="N36" s="45"/>
    </row>
    <row r="37" spans="2:14" x14ac:dyDescent="0.3">
      <c r="B37" s="8" t="s">
        <v>17</v>
      </c>
      <c r="C37" s="115"/>
      <c r="D37" s="116"/>
      <c r="E37" s="116"/>
      <c r="F37" s="116"/>
      <c r="G37" s="117"/>
      <c r="H37" s="59"/>
      <c r="I37" s="45"/>
      <c r="J37" s="45"/>
      <c r="K37" s="45"/>
      <c r="L37" s="45"/>
      <c r="M37" s="45"/>
      <c r="N37" s="45"/>
    </row>
    <row r="38" spans="2:14" x14ac:dyDescent="0.3">
      <c r="B38" s="8" t="s">
        <v>18</v>
      </c>
      <c r="C38" s="115"/>
      <c r="D38" s="116"/>
      <c r="E38" s="116"/>
      <c r="F38" s="116"/>
      <c r="G38" s="117"/>
      <c r="H38" s="59"/>
      <c r="I38" s="45"/>
      <c r="J38" s="45"/>
      <c r="K38" s="45"/>
      <c r="L38" s="45"/>
      <c r="M38" s="45"/>
      <c r="N38" s="45"/>
    </row>
    <row r="39" spans="2:14" x14ac:dyDescent="0.3">
      <c r="B39" s="8" t="s">
        <v>19</v>
      </c>
      <c r="C39" s="115"/>
      <c r="D39" s="116"/>
      <c r="E39" s="116"/>
      <c r="F39" s="116"/>
      <c r="G39" s="117"/>
      <c r="H39" s="59"/>
      <c r="I39" s="45"/>
      <c r="J39" s="45"/>
      <c r="K39" s="45"/>
      <c r="L39" s="45"/>
      <c r="M39" s="45"/>
      <c r="N39" s="45"/>
    </row>
    <row r="40" spans="2:14" x14ac:dyDescent="0.3">
      <c r="B40" s="8" t="s">
        <v>20</v>
      </c>
      <c r="C40" s="115"/>
      <c r="D40" s="116"/>
      <c r="E40" s="116"/>
      <c r="F40" s="116"/>
      <c r="G40" s="117"/>
      <c r="H40" s="59"/>
      <c r="I40" s="45"/>
      <c r="J40" s="45"/>
      <c r="K40" s="45"/>
      <c r="L40" s="45"/>
      <c r="M40" s="45"/>
      <c r="N40" s="45"/>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ht="15.85" customHeight="1" x14ac:dyDescent="0.3">
      <c r="B45" s="8" t="s">
        <v>11</v>
      </c>
      <c r="C45" s="112" t="s">
        <v>160</v>
      </c>
      <c r="D45" s="113"/>
      <c r="E45" s="113"/>
      <c r="F45" s="113"/>
      <c r="G45" s="113"/>
      <c r="H45" s="114"/>
      <c r="I45" s="37" t="s">
        <v>161</v>
      </c>
      <c r="J45" s="37" t="s">
        <v>162</v>
      </c>
      <c r="K45" s="37" t="s">
        <v>163</v>
      </c>
      <c r="L45" s="37" t="s">
        <v>164</v>
      </c>
      <c r="M45" s="37" t="s">
        <v>165</v>
      </c>
      <c r="N45" s="37" t="s">
        <v>166</v>
      </c>
    </row>
    <row r="46" spans="2:14" ht="15.85" customHeight="1" x14ac:dyDescent="0.3">
      <c r="B46" s="8" t="s">
        <v>12</v>
      </c>
      <c r="C46" s="109"/>
      <c r="D46" s="109"/>
      <c r="E46" s="109"/>
      <c r="F46" s="109"/>
      <c r="G46" s="109"/>
      <c r="H46" s="109"/>
      <c r="I46" s="9"/>
      <c r="J46" s="9"/>
      <c r="K46" s="9"/>
      <c r="L46" s="9"/>
      <c r="M46" s="9"/>
      <c r="N46" s="9"/>
    </row>
    <row r="47" spans="2:14" ht="15.85" customHeight="1" x14ac:dyDescent="0.3">
      <c r="B47" s="8" t="s">
        <v>13</v>
      </c>
      <c r="C47" s="109"/>
      <c r="D47" s="109"/>
      <c r="E47" s="109"/>
      <c r="F47" s="109"/>
      <c r="G47" s="109"/>
      <c r="H47" s="109"/>
      <c r="I47" s="9"/>
      <c r="J47" s="9"/>
      <c r="K47" s="9"/>
      <c r="L47" s="9"/>
      <c r="M47" s="9"/>
      <c r="N47" s="9"/>
    </row>
    <row r="48" spans="2:14" x14ac:dyDescent="0.3">
      <c r="B48" s="8" t="s">
        <v>14</v>
      </c>
      <c r="C48" s="109"/>
      <c r="D48" s="109"/>
      <c r="E48" s="109"/>
      <c r="F48" s="109"/>
      <c r="G48" s="109"/>
      <c r="H48" s="109"/>
      <c r="I48" s="9"/>
      <c r="J48" s="9"/>
      <c r="K48" s="9"/>
      <c r="L48" s="9"/>
      <c r="M48" s="9"/>
      <c r="N48" s="9"/>
    </row>
    <row r="49" spans="2:14" x14ac:dyDescent="0.3">
      <c r="B49" s="8" t="s">
        <v>15</v>
      </c>
      <c r="C49" s="109"/>
      <c r="D49" s="109"/>
      <c r="E49" s="109"/>
      <c r="F49" s="109"/>
      <c r="G49" s="109"/>
      <c r="H49" s="109"/>
      <c r="I49" s="9"/>
      <c r="J49" s="9"/>
      <c r="K49" s="9"/>
      <c r="L49" s="9"/>
      <c r="M49" s="9"/>
      <c r="N49" s="9"/>
    </row>
    <row r="50" spans="2:14" x14ac:dyDescent="0.3">
      <c r="B50" s="8" t="s">
        <v>16</v>
      </c>
      <c r="C50" s="109"/>
      <c r="D50" s="109"/>
      <c r="E50" s="109"/>
      <c r="F50" s="109"/>
      <c r="G50" s="109"/>
      <c r="H50" s="109"/>
      <c r="I50" s="9"/>
      <c r="J50" s="9"/>
      <c r="K50" s="9"/>
      <c r="L50" s="9"/>
      <c r="M50" s="9"/>
      <c r="N50" s="9"/>
    </row>
    <row r="51" spans="2:14" x14ac:dyDescent="0.3">
      <c r="B51" s="8" t="s">
        <v>17</v>
      </c>
      <c r="C51" s="109"/>
      <c r="D51" s="109"/>
      <c r="E51" s="109"/>
      <c r="F51" s="109"/>
      <c r="G51" s="109"/>
      <c r="H51" s="109"/>
      <c r="I51" s="9"/>
      <c r="J51" s="9"/>
      <c r="K51" s="9"/>
      <c r="L51" s="9"/>
      <c r="M51" s="9"/>
      <c r="N51" s="9"/>
    </row>
    <row r="52" spans="2:14" x14ac:dyDescent="0.3">
      <c r="B52" s="8" t="s">
        <v>18</v>
      </c>
      <c r="C52" s="109"/>
      <c r="D52" s="109"/>
      <c r="E52" s="109"/>
      <c r="F52" s="109"/>
      <c r="G52" s="109"/>
      <c r="H52" s="109"/>
      <c r="I52" s="9"/>
      <c r="J52" s="9"/>
      <c r="K52" s="9"/>
      <c r="L52" s="9"/>
      <c r="M52" s="9"/>
      <c r="N52" s="9"/>
    </row>
    <row r="53" spans="2:14" x14ac:dyDescent="0.3">
      <c r="B53" s="8" t="s">
        <v>19</v>
      </c>
      <c r="C53" s="109"/>
      <c r="D53" s="109"/>
      <c r="E53" s="109"/>
      <c r="F53" s="109"/>
      <c r="G53" s="109"/>
      <c r="H53" s="109"/>
      <c r="I53" s="9"/>
      <c r="J53" s="9"/>
      <c r="K53" s="9"/>
      <c r="L53" s="9"/>
      <c r="M53" s="9"/>
      <c r="N53" s="9"/>
    </row>
    <row r="54" spans="2:14" x14ac:dyDescent="0.3">
      <c r="B54" s="8" t="s">
        <v>20</v>
      </c>
      <c r="C54" s="109"/>
      <c r="D54" s="109"/>
      <c r="E54" s="109"/>
      <c r="F54" s="109"/>
      <c r="G54" s="109"/>
      <c r="H54" s="109"/>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0" orientation="landscape" horizontalDpi="4294967295" verticalDpi="4294967295" r:id="rId1"/>
  <rowBreaks count="1" manualBreakCount="1">
    <brk id="40"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BF6158-24DF-42B1-A129-8589ECD65FA3}">
  <sheetPr>
    <pageSetUpPr fitToPage="1"/>
  </sheetPr>
  <dimension ref="B1:U49"/>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4"/>
      <c r="P3" s="14"/>
      <c r="Q3" s="14"/>
      <c r="R3" s="14"/>
      <c r="S3" s="14"/>
      <c r="T3" s="14"/>
      <c r="U3" s="14"/>
    </row>
    <row r="4" spans="2:21" x14ac:dyDescent="0.25">
      <c r="B4" s="3" t="s">
        <v>126</v>
      </c>
      <c r="C4" s="14"/>
      <c r="D4" s="14"/>
      <c r="E4" s="14"/>
      <c r="F4" s="14"/>
      <c r="G4" s="14"/>
      <c r="H4" s="14"/>
      <c r="I4" s="14"/>
      <c r="J4" s="14"/>
      <c r="K4" s="14"/>
      <c r="L4" s="14"/>
      <c r="M4" s="14"/>
      <c r="N4" s="14"/>
      <c r="O4" s="14"/>
      <c r="P4" s="14"/>
      <c r="Q4" s="14"/>
      <c r="R4" s="14"/>
      <c r="S4" s="14"/>
      <c r="T4" s="14"/>
      <c r="U4" s="14"/>
    </row>
    <row r="5" spans="2:21" x14ac:dyDescent="0.25">
      <c r="B5" s="3" t="s">
        <v>127</v>
      </c>
      <c r="C5" s="14"/>
      <c r="D5" s="14"/>
      <c r="E5" s="14"/>
      <c r="F5" s="14"/>
      <c r="G5" s="14"/>
      <c r="H5" s="14"/>
      <c r="I5" s="14"/>
      <c r="J5" s="14"/>
      <c r="K5" s="14"/>
      <c r="L5" s="14"/>
      <c r="M5" s="14"/>
      <c r="N5" s="14"/>
      <c r="O5" s="14"/>
      <c r="P5" s="14"/>
      <c r="Q5" s="14"/>
      <c r="R5" s="14"/>
      <c r="S5" s="14"/>
      <c r="T5" s="14"/>
      <c r="U5" s="14"/>
    </row>
    <row r="6" spans="2:21" x14ac:dyDescent="0.25">
      <c r="B6" s="3" t="s">
        <v>128</v>
      </c>
      <c r="C6" s="14"/>
      <c r="D6" s="14"/>
      <c r="E6" s="14"/>
      <c r="F6" s="14"/>
      <c r="G6" s="14"/>
      <c r="H6" s="14"/>
      <c r="I6" s="14"/>
      <c r="J6" s="14"/>
      <c r="K6" s="14"/>
      <c r="L6" s="14"/>
      <c r="M6" s="14"/>
      <c r="N6" s="14"/>
      <c r="O6" s="14"/>
      <c r="P6" s="14"/>
      <c r="Q6" s="14"/>
      <c r="R6" s="14"/>
      <c r="S6" s="14"/>
      <c r="T6" s="14"/>
      <c r="U6" s="14"/>
    </row>
    <row r="7" spans="2:21" x14ac:dyDescent="0.25">
      <c r="B7" s="3" t="s">
        <v>129</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11" t="s">
        <v>592</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ht="93" customHeight="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09" t="s">
        <v>130</v>
      </c>
      <c r="D17" s="109"/>
      <c r="E17" s="109"/>
      <c r="F17" s="109"/>
      <c r="G17" s="109"/>
      <c r="H17" s="109"/>
      <c r="I17" s="9">
        <v>100</v>
      </c>
      <c r="J17" s="9">
        <v>100</v>
      </c>
      <c r="K17" s="9">
        <v>100</v>
      </c>
      <c r="L17" s="9">
        <v>100</v>
      </c>
      <c r="M17" s="9">
        <v>100</v>
      </c>
      <c r="N17" s="9">
        <v>100</v>
      </c>
      <c r="O17" s="5"/>
      <c r="P17" s="5"/>
      <c r="Q17" s="5"/>
      <c r="R17" s="5"/>
      <c r="S17" s="5"/>
      <c r="T17" s="5"/>
      <c r="U17" s="5"/>
    </row>
    <row r="18" spans="2:21" ht="15.05" customHeight="1" x14ac:dyDescent="0.25">
      <c r="B18" s="8" t="s">
        <v>12</v>
      </c>
      <c r="C18" s="109" t="s">
        <v>106</v>
      </c>
      <c r="D18" s="109"/>
      <c r="E18" s="109"/>
      <c r="F18" s="109"/>
      <c r="G18" s="109"/>
      <c r="H18" s="109"/>
      <c r="I18" s="9">
        <v>100</v>
      </c>
      <c r="J18" s="9">
        <v>100</v>
      </c>
      <c r="K18" s="9">
        <v>100</v>
      </c>
      <c r="L18" s="9">
        <v>100</v>
      </c>
      <c r="M18" s="9">
        <v>100</v>
      </c>
      <c r="N18" s="9">
        <v>100</v>
      </c>
      <c r="O18" s="5"/>
      <c r="P18" s="5"/>
      <c r="Q18" s="5"/>
      <c r="R18" s="5"/>
      <c r="S18" s="5"/>
      <c r="T18" s="5"/>
      <c r="U18" s="5"/>
    </row>
    <row r="19" spans="2:21" ht="15.05" customHeight="1" x14ac:dyDescent="0.25">
      <c r="B19" s="8" t="s">
        <v>13</v>
      </c>
      <c r="C19" s="109" t="s">
        <v>107</v>
      </c>
      <c r="D19" s="109"/>
      <c r="E19" s="109"/>
      <c r="F19" s="109"/>
      <c r="G19" s="109"/>
      <c r="H19" s="109"/>
      <c r="I19" s="9">
        <v>90</v>
      </c>
      <c r="J19" s="9">
        <v>90</v>
      </c>
      <c r="K19" s="9">
        <v>90</v>
      </c>
      <c r="L19" s="9">
        <v>90</v>
      </c>
      <c r="M19" s="9">
        <v>90</v>
      </c>
      <c r="N19" s="9">
        <v>90</v>
      </c>
      <c r="O19" s="5"/>
      <c r="P19" s="5"/>
      <c r="Q19" s="5"/>
      <c r="R19" s="5"/>
      <c r="S19" s="5"/>
      <c r="T19" s="5"/>
      <c r="U19" s="5"/>
    </row>
    <row r="20" spans="2:21" ht="30.05" customHeight="1" x14ac:dyDescent="0.25">
      <c r="B20" s="8" t="s">
        <v>14</v>
      </c>
      <c r="C20" s="109" t="s">
        <v>131</v>
      </c>
      <c r="D20" s="109"/>
      <c r="E20" s="109"/>
      <c r="F20" s="109"/>
      <c r="G20" s="109"/>
      <c r="H20" s="109"/>
      <c r="I20" s="9">
        <v>90</v>
      </c>
      <c r="J20" s="9">
        <v>90</v>
      </c>
      <c r="K20" s="9">
        <v>90</v>
      </c>
      <c r="L20" s="9">
        <v>90</v>
      </c>
      <c r="M20" s="9">
        <v>90</v>
      </c>
      <c r="N20" s="9">
        <v>90</v>
      </c>
      <c r="O20" s="5"/>
      <c r="P20" s="5"/>
      <c r="Q20" s="5"/>
      <c r="R20" s="5"/>
      <c r="S20" s="5"/>
      <c r="T20" s="5"/>
      <c r="U20" s="5"/>
    </row>
    <row r="21" spans="2:21" ht="15.05" customHeight="1" x14ac:dyDescent="0.25">
      <c r="B21" s="8" t="s">
        <v>15</v>
      </c>
      <c r="C21" s="109" t="s">
        <v>132</v>
      </c>
      <c r="D21" s="109"/>
      <c r="E21" s="109"/>
      <c r="F21" s="109"/>
      <c r="G21" s="109"/>
      <c r="H21" s="109"/>
      <c r="I21" s="9">
        <v>60</v>
      </c>
      <c r="J21" s="9">
        <v>60</v>
      </c>
      <c r="K21" s="9">
        <v>60</v>
      </c>
      <c r="L21" s="9">
        <v>60</v>
      </c>
      <c r="M21" s="9">
        <v>60</v>
      </c>
      <c r="N21" s="9">
        <v>60</v>
      </c>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17.25" customHeight="1" x14ac:dyDescent="0.25">
      <c r="B31" s="8" t="s">
        <v>11</v>
      </c>
      <c r="C31" s="112" t="s">
        <v>133</v>
      </c>
      <c r="D31" s="113"/>
      <c r="E31" s="113"/>
      <c r="F31" s="113"/>
      <c r="G31" s="114"/>
      <c r="H31" s="13" t="s">
        <v>134</v>
      </c>
      <c r="I31" s="9">
        <v>291054</v>
      </c>
      <c r="J31" s="9">
        <v>291054</v>
      </c>
      <c r="K31" s="9">
        <v>291054</v>
      </c>
      <c r="L31" s="9">
        <v>291054</v>
      </c>
      <c r="M31" s="9">
        <v>291054</v>
      </c>
      <c r="N31" s="9">
        <v>291054</v>
      </c>
    </row>
    <row r="32" spans="2:21" x14ac:dyDescent="0.25">
      <c r="B32" s="8" t="s">
        <v>12</v>
      </c>
      <c r="C32" s="115"/>
      <c r="D32" s="116"/>
      <c r="E32" s="116"/>
      <c r="F32" s="116"/>
      <c r="G32" s="117"/>
      <c r="H32" s="13"/>
      <c r="I32" s="9"/>
      <c r="J32" s="9"/>
      <c r="K32" s="9"/>
      <c r="L32" s="9"/>
      <c r="M32" s="9"/>
      <c r="N32" s="9"/>
    </row>
    <row r="33" spans="2:14" x14ac:dyDescent="0.25">
      <c r="B33" s="8" t="s">
        <v>13</v>
      </c>
      <c r="C33" s="115"/>
      <c r="D33" s="116"/>
      <c r="E33" s="116"/>
      <c r="F33" s="116"/>
      <c r="G33" s="117"/>
      <c r="H33" s="13"/>
      <c r="I33" s="9"/>
      <c r="J33" s="9"/>
      <c r="K33" s="9"/>
      <c r="L33" s="9"/>
      <c r="M33" s="9"/>
      <c r="N33" s="9"/>
    </row>
    <row r="34" spans="2:14" x14ac:dyDescent="0.25">
      <c r="B34" s="8" t="s">
        <v>14</v>
      </c>
      <c r="C34" s="115"/>
      <c r="D34" s="116"/>
      <c r="E34" s="116"/>
      <c r="F34" s="116"/>
      <c r="G34" s="117"/>
      <c r="H34" s="13"/>
      <c r="I34" s="9"/>
      <c r="J34" s="9"/>
      <c r="K34" s="9"/>
      <c r="L34" s="9"/>
      <c r="M34" s="9"/>
      <c r="N34" s="9"/>
    </row>
    <row r="35" spans="2:14" x14ac:dyDescent="0.25">
      <c r="B35" s="8" t="s">
        <v>15</v>
      </c>
      <c r="C35" s="115"/>
      <c r="D35" s="116"/>
      <c r="E35" s="116"/>
      <c r="F35" s="116"/>
      <c r="G35" s="117"/>
      <c r="H35" s="13"/>
      <c r="I35" s="9"/>
      <c r="J35" s="9"/>
      <c r="K35" s="9"/>
      <c r="L35" s="9"/>
      <c r="M35" s="9"/>
      <c r="N35" s="9"/>
    </row>
    <row r="36" spans="2:14" x14ac:dyDescent="0.25">
      <c r="B36" s="3"/>
      <c r="C36" s="5"/>
    </row>
    <row r="37" spans="2:14" x14ac:dyDescent="0.25">
      <c r="D37" s="2"/>
      <c r="E37" s="2"/>
      <c r="F37" s="2"/>
      <c r="I37" s="6" t="s">
        <v>3</v>
      </c>
      <c r="J37" s="6" t="s">
        <v>3</v>
      </c>
      <c r="K37" s="6" t="s">
        <v>3</v>
      </c>
      <c r="L37" s="6" t="s">
        <v>3</v>
      </c>
      <c r="M37" s="6" t="s">
        <v>3</v>
      </c>
      <c r="N37" s="6" t="s">
        <v>3</v>
      </c>
    </row>
    <row r="38" spans="2:14" ht="15.65" thickBot="1" x14ac:dyDescent="0.3">
      <c r="B38" s="4" t="s">
        <v>23</v>
      </c>
      <c r="D38" s="2"/>
      <c r="E38" s="2"/>
      <c r="F38" s="2"/>
      <c r="I38" s="7" t="s">
        <v>5</v>
      </c>
      <c r="J38" s="7" t="s">
        <v>6</v>
      </c>
      <c r="K38" s="7" t="s">
        <v>7</v>
      </c>
      <c r="L38" s="7" t="s">
        <v>8</v>
      </c>
      <c r="M38" s="7" t="s">
        <v>9</v>
      </c>
      <c r="N38" s="7" t="s">
        <v>10</v>
      </c>
    </row>
    <row r="39" spans="2:14" x14ac:dyDescent="0.25">
      <c r="D39" s="2"/>
      <c r="E39" s="2"/>
      <c r="F39" s="2"/>
    </row>
    <row r="40" spans="2:14" x14ac:dyDescent="0.25">
      <c r="B40" s="8" t="s">
        <v>11</v>
      </c>
      <c r="C40" s="109" t="s">
        <v>135</v>
      </c>
      <c r="D40" s="109"/>
      <c r="E40" s="109"/>
      <c r="F40" s="109"/>
      <c r="G40" s="109"/>
      <c r="H40" s="109"/>
      <c r="I40" s="9">
        <v>19</v>
      </c>
      <c r="J40" s="9">
        <v>20</v>
      </c>
      <c r="K40" s="9">
        <v>20</v>
      </c>
      <c r="L40" s="9">
        <v>20</v>
      </c>
      <c r="M40" s="9">
        <v>20</v>
      </c>
      <c r="N40" s="9">
        <v>20</v>
      </c>
    </row>
    <row r="41" spans="2:14" x14ac:dyDescent="0.25">
      <c r="B41" s="8" t="s">
        <v>12</v>
      </c>
      <c r="C41" s="109" t="s">
        <v>136</v>
      </c>
      <c r="D41" s="109"/>
      <c r="E41" s="109"/>
      <c r="F41" s="109"/>
      <c r="G41" s="109"/>
      <c r="H41" s="109"/>
      <c r="I41" s="9">
        <v>45</v>
      </c>
      <c r="J41" s="9">
        <v>45</v>
      </c>
      <c r="K41" s="9">
        <v>45</v>
      </c>
      <c r="L41" s="9">
        <v>45</v>
      </c>
      <c r="M41" s="9">
        <v>45</v>
      </c>
      <c r="N41" s="9">
        <v>45</v>
      </c>
    </row>
    <row r="42" spans="2:14" x14ac:dyDescent="0.25">
      <c r="B42" s="8" t="s">
        <v>13</v>
      </c>
      <c r="C42" s="109" t="s">
        <v>137</v>
      </c>
      <c r="D42" s="109"/>
      <c r="E42" s="109"/>
      <c r="F42" s="109"/>
      <c r="G42" s="109"/>
      <c r="H42" s="109"/>
      <c r="I42" s="9">
        <v>8292</v>
      </c>
      <c r="J42" s="9">
        <v>8300</v>
      </c>
      <c r="K42" s="9">
        <v>8300</v>
      </c>
      <c r="L42" s="9">
        <v>8300</v>
      </c>
      <c r="M42" s="9">
        <v>8300</v>
      </c>
      <c r="N42" s="9">
        <v>8300</v>
      </c>
    </row>
    <row r="43" spans="2:14" x14ac:dyDescent="0.25">
      <c r="B43" s="8" t="s">
        <v>14</v>
      </c>
      <c r="C43" s="109" t="s">
        <v>138</v>
      </c>
      <c r="D43" s="109"/>
      <c r="E43" s="109"/>
      <c r="F43" s="109"/>
      <c r="G43" s="109"/>
      <c r="H43" s="109"/>
      <c r="I43" s="9">
        <v>20384</v>
      </c>
      <c r="J43" s="9">
        <v>20385</v>
      </c>
      <c r="K43" s="9">
        <v>20385</v>
      </c>
      <c r="L43" s="9">
        <v>20385</v>
      </c>
      <c r="M43" s="9">
        <v>20385</v>
      </c>
      <c r="N43" s="9">
        <v>20385</v>
      </c>
    </row>
    <row r="44" spans="2:14" x14ac:dyDescent="0.25">
      <c r="B44" s="8" t="s">
        <v>15</v>
      </c>
      <c r="C44" s="109" t="s">
        <v>139</v>
      </c>
      <c r="D44" s="109"/>
      <c r="E44" s="109"/>
      <c r="F44" s="109"/>
      <c r="G44" s="109"/>
      <c r="H44" s="109"/>
      <c r="I44" s="9">
        <v>40</v>
      </c>
      <c r="J44" s="9">
        <v>40</v>
      </c>
      <c r="K44" s="9">
        <v>40</v>
      </c>
      <c r="L44" s="9">
        <v>40</v>
      </c>
      <c r="M44" s="9">
        <v>40</v>
      </c>
      <c r="N44" s="9">
        <v>40</v>
      </c>
    </row>
    <row r="45" spans="2:14" x14ac:dyDescent="0.25">
      <c r="B45" s="8" t="s">
        <v>16</v>
      </c>
      <c r="C45" s="109" t="s">
        <v>140</v>
      </c>
      <c r="D45" s="109"/>
      <c r="E45" s="109"/>
      <c r="F45" s="109"/>
      <c r="G45" s="109"/>
      <c r="H45" s="109"/>
      <c r="I45" s="9">
        <v>1208</v>
      </c>
      <c r="J45" s="9">
        <v>1200</v>
      </c>
      <c r="K45" s="9">
        <v>1200</v>
      </c>
      <c r="L45" s="9">
        <v>1200</v>
      </c>
      <c r="M45" s="9">
        <v>1200</v>
      </c>
      <c r="N45" s="9">
        <v>1200</v>
      </c>
    </row>
    <row r="46" spans="2:14" x14ac:dyDescent="0.25">
      <c r="B46" s="8" t="s">
        <v>17</v>
      </c>
      <c r="C46" s="109" t="s">
        <v>141</v>
      </c>
      <c r="D46" s="109"/>
      <c r="E46" s="109"/>
      <c r="F46" s="109"/>
      <c r="G46" s="109"/>
      <c r="H46" s="109"/>
      <c r="I46" s="9">
        <v>3</v>
      </c>
      <c r="J46" s="9">
        <v>3</v>
      </c>
      <c r="K46" s="9">
        <v>3</v>
      </c>
      <c r="L46" s="9">
        <v>3</v>
      </c>
      <c r="M46" s="9">
        <v>3</v>
      </c>
      <c r="N46" s="9">
        <v>3</v>
      </c>
    </row>
    <row r="47" spans="2:14" x14ac:dyDescent="0.25">
      <c r="B47" s="8" t="s">
        <v>18</v>
      </c>
      <c r="C47" s="109" t="s">
        <v>142</v>
      </c>
      <c r="D47" s="109"/>
      <c r="E47" s="109"/>
      <c r="F47" s="109"/>
      <c r="G47" s="109"/>
      <c r="H47" s="109"/>
      <c r="I47" s="9">
        <v>431</v>
      </c>
      <c r="J47" s="9">
        <v>435</v>
      </c>
      <c r="K47" s="9">
        <v>435</v>
      </c>
      <c r="L47" s="9">
        <v>435</v>
      </c>
      <c r="M47" s="9">
        <v>435</v>
      </c>
      <c r="N47" s="9">
        <v>435</v>
      </c>
    </row>
    <row r="48" spans="2:14" x14ac:dyDescent="0.25">
      <c r="B48" s="8" t="s">
        <v>19</v>
      </c>
      <c r="C48" s="109" t="s">
        <v>143</v>
      </c>
      <c r="D48" s="109"/>
      <c r="E48" s="109"/>
      <c r="F48" s="109"/>
      <c r="G48" s="109"/>
      <c r="H48" s="109"/>
      <c r="I48" s="9">
        <v>10</v>
      </c>
      <c r="J48" s="9">
        <v>12</v>
      </c>
      <c r="K48" s="9">
        <v>12</v>
      </c>
      <c r="L48" s="9">
        <v>12</v>
      </c>
      <c r="M48" s="9">
        <v>12</v>
      </c>
      <c r="N48" s="9">
        <v>12</v>
      </c>
    </row>
    <row r="49" spans="2:14" x14ac:dyDescent="0.25">
      <c r="B49" s="8" t="s">
        <v>20</v>
      </c>
      <c r="C49" s="109"/>
      <c r="D49" s="109"/>
      <c r="E49" s="109"/>
      <c r="F49" s="109"/>
      <c r="G49" s="109"/>
      <c r="H49" s="109"/>
      <c r="I49" s="9"/>
      <c r="J49" s="9"/>
      <c r="K49" s="9"/>
      <c r="L49" s="9"/>
      <c r="M49" s="9"/>
      <c r="N49" s="9"/>
    </row>
  </sheetData>
  <mergeCells count="29">
    <mergeCell ref="C25:H25"/>
    <mergeCell ref="C26:H26"/>
    <mergeCell ref="C24:H24"/>
    <mergeCell ref="B1:N1"/>
    <mergeCell ref="B2:N2"/>
    <mergeCell ref="B3:N3"/>
    <mergeCell ref="B10:N12"/>
    <mergeCell ref="C17:H17"/>
    <mergeCell ref="C18:H18"/>
    <mergeCell ref="C19:H19"/>
    <mergeCell ref="C20:H20"/>
    <mergeCell ref="C21:H21"/>
    <mergeCell ref="C22:H22"/>
    <mergeCell ref="C23:H23"/>
    <mergeCell ref="C31:G31"/>
    <mergeCell ref="C32:G32"/>
    <mergeCell ref="C33:G33"/>
    <mergeCell ref="C46:H46"/>
    <mergeCell ref="C47:H47"/>
    <mergeCell ref="C34:G34"/>
    <mergeCell ref="C35:G35"/>
    <mergeCell ref="C48:H48"/>
    <mergeCell ref="C49:H49"/>
    <mergeCell ref="C40:H40"/>
    <mergeCell ref="C41:H41"/>
    <mergeCell ref="C42:H42"/>
    <mergeCell ref="C43:H43"/>
    <mergeCell ref="C44:H44"/>
    <mergeCell ref="C45:H45"/>
  </mergeCells>
  <pageMargins left="0.7" right="0.7" top="0.75" bottom="0.75" header="0.3" footer="0.3"/>
  <pageSetup scale="75" fitToHeight="0" orientation="landscape" r:id="rId1"/>
  <headerFooter>
    <oddFooter>&amp;LForm 37-A (rev. Aug. 2021)</oddFooter>
  </headerFooter>
  <rowBreaks count="1" manualBreakCount="1">
    <brk id="36" min="1"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381C3-6040-433E-8713-3D959F38F9D0}">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8.33203125" style="5" customWidth="1"/>
    <col min="9" max="10" width="16" style="5" bestFit="1" customWidth="1"/>
    <col min="11" max="14" width="15.8867187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5"/>
      <c r="P3" s="15"/>
      <c r="Q3" s="15"/>
      <c r="R3" s="15"/>
      <c r="S3" s="15"/>
      <c r="T3" s="15"/>
      <c r="U3" s="15"/>
    </row>
    <row r="4" spans="2:21" x14ac:dyDescent="0.25">
      <c r="B4" s="3" t="s">
        <v>284</v>
      </c>
      <c r="C4" s="15"/>
      <c r="D4" s="15"/>
      <c r="E4" s="15"/>
      <c r="F4" s="15"/>
      <c r="G4" s="15"/>
      <c r="H4" s="15"/>
      <c r="I4" s="15"/>
      <c r="J4" s="15"/>
      <c r="K4" s="15"/>
      <c r="L4" s="15"/>
      <c r="M4" s="15"/>
      <c r="N4" s="15"/>
      <c r="O4" s="15"/>
      <c r="P4" s="15"/>
      <c r="Q4" s="15"/>
      <c r="R4" s="15"/>
      <c r="S4" s="15"/>
      <c r="T4" s="15"/>
      <c r="U4" s="15"/>
    </row>
    <row r="5" spans="2:21" x14ac:dyDescent="0.25">
      <c r="B5" s="3" t="s">
        <v>285</v>
      </c>
      <c r="C5" s="15"/>
      <c r="D5" s="15"/>
      <c r="E5" s="15"/>
      <c r="F5" s="15"/>
      <c r="G5" s="15"/>
      <c r="H5" s="15"/>
      <c r="I5" s="15"/>
      <c r="J5" s="15"/>
      <c r="K5" s="15"/>
      <c r="L5" s="15"/>
      <c r="M5" s="15"/>
      <c r="N5" s="15"/>
      <c r="O5" s="15"/>
      <c r="P5" s="15"/>
      <c r="Q5" s="15"/>
      <c r="R5" s="15"/>
      <c r="S5" s="15"/>
      <c r="T5" s="15"/>
      <c r="U5" s="15"/>
    </row>
    <row r="6" spans="2:21" x14ac:dyDescent="0.25">
      <c r="B6" s="3" t="s">
        <v>60</v>
      </c>
      <c r="C6" s="15"/>
      <c r="D6" s="15"/>
      <c r="E6" s="15"/>
      <c r="F6" s="15"/>
      <c r="G6" s="15"/>
      <c r="H6" s="15"/>
      <c r="I6" s="15"/>
      <c r="J6" s="15"/>
      <c r="K6" s="15"/>
      <c r="L6" s="15"/>
      <c r="M6" s="15"/>
      <c r="N6" s="15"/>
      <c r="O6" s="15"/>
      <c r="P6" s="15"/>
      <c r="Q6" s="15"/>
      <c r="R6" s="15"/>
      <c r="S6" s="15"/>
      <c r="T6" s="15"/>
      <c r="U6" s="15"/>
    </row>
    <row r="7" spans="2:21" x14ac:dyDescent="0.25">
      <c r="B7" s="3" t="s">
        <v>286</v>
      </c>
      <c r="C7" s="15"/>
      <c r="D7" s="15"/>
      <c r="E7" s="15"/>
      <c r="F7" s="15"/>
      <c r="G7" s="15"/>
      <c r="H7" s="15"/>
      <c r="I7" s="15"/>
      <c r="J7" s="15"/>
      <c r="K7" s="15"/>
      <c r="L7" s="15"/>
      <c r="M7" s="15"/>
      <c r="N7" s="15"/>
      <c r="O7" s="15"/>
      <c r="P7" s="15"/>
      <c r="Q7" s="15"/>
      <c r="R7" s="15"/>
      <c r="S7" s="15"/>
      <c r="T7" s="15"/>
      <c r="U7" s="15"/>
    </row>
    <row r="9" spans="2:21" x14ac:dyDescent="0.25">
      <c r="B9" s="4" t="s">
        <v>2</v>
      </c>
    </row>
    <row r="10" spans="2:21" x14ac:dyDescent="0.25">
      <c r="B10" s="111" t="s">
        <v>287</v>
      </c>
      <c r="C10" s="111"/>
      <c r="D10" s="111"/>
      <c r="E10" s="111"/>
      <c r="F10" s="111"/>
      <c r="G10" s="111"/>
      <c r="H10" s="111"/>
      <c r="I10" s="111"/>
      <c r="J10" s="111"/>
      <c r="K10" s="111"/>
      <c r="L10" s="111"/>
      <c r="M10" s="111"/>
      <c r="N10" s="111"/>
    </row>
    <row r="11" spans="2:21" ht="10.5" customHeight="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5"/>
      <c r="E14" s="15"/>
      <c r="F14" s="15"/>
      <c r="G14" s="15"/>
      <c r="H14" s="6" t="s">
        <v>3</v>
      </c>
      <c r="I14" s="6" t="s">
        <v>3</v>
      </c>
      <c r="J14" s="6" t="s">
        <v>3</v>
      </c>
      <c r="K14" s="6" t="s">
        <v>3</v>
      </c>
      <c r="L14" s="6" t="s">
        <v>3</v>
      </c>
      <c r="M14" s="6" t="s">
        <v>3</v>
      </c>
      <c r="N14" s="6" t="s">
        <v>3</v>
      </c>
    </row>
    <row r="15" spans="2:21" ht="15.65" thickBot="1" x14ac:dyDescent="0.3">
      <c r="B15" s="4" t="s">
        <v>4</v>
      </c>
      <c r="C15" s="1"/>
      <c r="D15" s="15"/>
      <c r="E15" s="15"/>
      <c r="F15" s="15"/>
      <c r="G15" s="15"/>
      <c r="H15" s="7" t="s">
        <v>22</v>
      </c>
      <c r="I15" s="7" t="s">
        <v>5</v>
      </c>
      <c r="J15" s="7" t="s">
        <v>6</v>
      </c>
      <c r="K15" s="7" t="s">
        <v>7</v>
      </c>
      <c r="L15" s="7" t="s">
        <v>8</v>
      </c>
      <c r="M15" s="7" t="s">
        <v>9</v>
      </c>
      <c r="N15" s="7" t="s">
        <v>10</v>
      </c>
    </row>
    <row r="17" spans="2:21" ht="36.799999999999997" customHeight="1" x14ac:dyDescent="0.25">
      <c r="B17" s="8" t="s">
        <v>11</v>
      </c>
      <c r="C17" s="109" t="s">
        <v>288</v>
      </c>
      <c r="D17" s="109"/>
      <c r="E17" s="109"/>
      <c r="F17" s="109"/>
      <c r="G17" s="109"/>
      <c r="H17" s="74" t="s">
        <v>289</v>
      </c>
      <c r="I17" s="13" t="s">
        <v>289</v>
      </c>
      <c r="J17" s="13" t="s">
        <v>289</v>
      </c>
      <c r="K17" s="13" t="s">
        <v>289</v>
      </c>
      <c r="L17" s="13" t="s">
        <v>289</v>
      </c>
      <c r="M17" s="13" t="s">
        <v>289</v>
      </c>
      <c r="N17" s="13" t="s">
        <v>289</v>
      </c>
      <c r="O17" s="5"/>
      <c r="P17" s="5"/>
      <c r="Q17" s="5"/>
      <c r="R17" s="5"/>
      <c r="S17" s="5"/>
      <c r="T17" s="5"/>
      <c r="U17" s="5"/>
    </row>
    <row r="18" spans="2:21" ht="39" customHeight="1" x14ac:dyDescent="0.25">
      <c r="B18" s="8" t="s">
        <v>12</v>
      </c>
      <c r="C18" s="109" t="s">
        <v>290</v>
      </c>
      <c r="D18" s="109"/>
      <c r="E18" s="109"/>
      <c r="F18" s="109"/>
      <c r="G18" s="109"/>
      <c r="H18" s="75">
        <v>0.15</v>
      </c>
      <c r="I18" s="75">
        <v>0.15</v>
      </c>
      <c r="J18" s="75">
        <v>0.15</v>
      </c>
      <c r="K18" s="75">
        <v>0.15</v>
      </c>
      <c r="L18" s="75">
        <v>0.15</v>
      </c>
      <c r="M18" s="75">
        <v>0.15</v>
      </c>
      <c r="N18" s="75">
        <v>0.15</v>
      </c>
      <c r="O18" s="5"/>
      <c r="P18" s="5"/>
      <c r="Q18" s="5"/>
      <c r="R18" s="5"/>
      <c r="S18" s="5"/>
      <c r="T18" s="5"/>
      <c r="U18" s="5"/>
    </row>
    <row r="19" spans="2:21" ht="40.549999999999997" customHeight="1" x14ac:dyDescent="0.25">
      <c r="B19" s="8" t="s">
        <v>13</v>
      </c>
      <c r="C19" s="109" t="s">
        <v>291</v>
      </c>
      <c r="D19" s="109"/>
      <c r="E19" s="109"/>
      <c r="F19" s="109"/>
      <c r="G19" s="109"/>
      <c r="H19" s="74" t="s">
        <v>292</v>
      </c>
      <c r="I19" s="74" t="s">
        <v>292</v>
      </c>
      <c r="J19" s="74" t="s">
        <v>292</v>
      </c>
      <c r="K19" s="74" t="s">
        <v>292</v>
      </c>
      <c r="L19" s="74" t="s">
        <v>292</v>
      </c>
      <c r="M19" s="74" t="s">
        <v>292</v>
      </c>
      <c r="N19" s="74" t="s">
        <v>292</v>
      </c>
      <c r="O19" s="5"/>
      <c r="P19" s="5"/>
      <c r="Q19" s="5"/>
      <c r="R19" s="5"/>
      <c r="S19" s="5"/>
      <c r="T19" s="5"/>
      <c r="U19" s="5"/>
    </row>
    <row r="20" spans="2:21" ht="35.25" customHeight="1" x14ac:dyDescent="0.25">
      <c r="B20" s="8" t="s">
        <v>14</v>
      </c>
      <c r="C20" s="109" t="s">
        <v>293</v>
      </c>
      <c r="D20" s="109"/>
      <c r="E20" s="109"/>
      <c r="F20" s="109"/>
      <c r="G20" s="109"/>
      <c r="H20" s="74" t="s">
        <v>294</v>
      </c>
      <c r="I20" s="74" t="s">
        <v>294</v>
      </c>
      <c r="J20" s="74" t="s">
        <v>294</v>
      </c>
      <c r="K20" s="74" t="s">
        <v>294</v>
      </c>
      <c r="L20" s="74" t="s">
        <v>294</v>
      </c>
      <c r="M20" s="74" t="s">
        <v>294</v>
      </c>
      <c r="N20" s="74" t="s">
        <v>294</v>
      </c>
      <c r="O20" s="5"/>
      <c r="P20" s="5"/>
      <c r="Q20" s="5"/>
      <c r="R20" s="5"/>
      <c r="S20" s="5"/>
      <c r="T20" s="5"/>
      <c r="U20" s="5"/>
    </row>
    <row r="21" spans="2:21" ht="36" customHeight="1" x14ac:dyDescent="0.25">
      <c r="B21" s="8" t="s">
        <v>15</v>
      </c>
      <c r="C21" s="109" t="s">
        <v>295</v>
      </c>
      <c r="D21" s="109"/>
      <c r="E21" s="109"/>
      <c r="F21" s="109"/>
      <c r="G21" s="109"/>
      <c r="H21" s="74" t="s">
        <v>296</v>
      </c>
      <c r="I21" s="74" t="s">
        <v>296</v>
      </c>
      <c r="J21" s="74" t="s">
        <v>296</v>
      </c>
      <c r="K21" s="74" t="s">
        <v>296</v>
      </c>
      <c r="L21" s="74" t="s">
        <v>296</v>
      </c>
      <c r="M21" s="74" t="s">
        <v>296</v>
      </c>
      <c r="N21" s="74" t="s">
        <v>296</v>
      </c>
      <c r="O21" s="5"/>
      <c r="P21" s="5"/>
      <c r="Q21" s="5"/>
      <c r="R21" s="5"/>
      <c r="S21" s="5"/>
      <c r="T21" s="5"/>
      <c r="U21" s="5"/>
    </row>
    <row r="22" spans="2:21" x14ac:dyDescent="0.25">
      <c r="B22" s="8" t="s">
        <v>16</v>
      </c>
      <c r="C22" s="109" t="s">
        <v>297</v>
      </c>
      <c r="D22" s="109"/>
      <c r="E22" s="109"/>
      <c r="F22" s="109"/>
      <c r="G22" s="109"/>
      <c r="H22" s="74" t="s">
        <v>298</v>
      </c>
      <c r="I22" s="74" t="s">
        <v>298</v>
      </c>
      <c r="J22" s="74" t="s">
        <v>298</v>
      </c>
      <c r="K22" s="74" t="s">
        <v>298</v>
      </c>
      <c r="L22" s="74" t="s">
        <v>298</v>
      </c>
      <c r="M22" s="74" t="s">
        <v>298</v>
      </c>
      <c r="N22" s="74" t="s">
        <v>298</v>
      </c>
      <c r="O22" s="5"/>
      <c r="P22" s="5"/>
      <c r="Q22" s="5"/>
      <c r="R22" s="5"/>
      <c r="S22" s="5"/>
      <c r="T22" s="5"/>
      <c r="U22" s="5"/>
    </row>
    <row r="23" spans="2:21" x14ac:dyDescent="0.25">
      <c r="B23" s="8" t="s">
        <v>17</v>
      </c>
      <c r="C23" s="109" t="s">
        <v>299</v>
      </c>
      <c r="D23" s="109"/>
      <c r="E23" s="109"/>
      <c r="F23" s="109"/>
      <c r="G23" s="109"/>
      <c r="H23" s="74" t="s">
        <v>300</v>
      </c>
      <c r="I23" s="74" t="s">
        <v>300</v>
      </c>
      <c r="J23" s="74" t="s">
        <v>300</v>
      </c>
      <c r="K23" s="74" t="s">
        <v>300</v>
      </c>
      <c r="L23" s="74" t="s">
        <v>300</v>
      </c>
      <c r="M23" s="74" t="s">
        <v>300</v>
      </c>
      <c r="N23" s="74" t="s">
        <v>300</v>
      </c>
      <c r="O23" s="5"/>
      <c r="P23" s="5"/>
      <c r="Q23" s="5"/>
      <c r="R23" s="5"/>
      <c r="S23" s="5"/>
      <c r="T23" s="5"/>
      <c r="U23" s="5"/>
    </row>
    <row r="24" spans="2:21" x14ac:dyDescent="0.25">
      <c r="B24" s="8" t="s">
        <v>18</v>
      </c>
      <c r="C24" s="109"/>
      <c r="D24" s="109"/>
      <c r="E24" s="109"/>
      <c r="F24" s="109"/>
      <c r="G24" s="109"/>
      <c r="H24" s="13"/>
      <c r="I24" s="9"/>
      <c r="J24" s="9"/>
      <c r="K24" s="9"/>
      <c r="L24" s="9"/>
      <c r="M24" s="9"/>
      <c r="N24" s="9"/>
      <c r="O24" s="5"/>
      <c r="P24" s="5"/>
      <c r="Q24" s="5"/>
      <c r="R24" s="5"/>
      <c r="S24" s="5"/>
      <c r="T24" s="5"/>
      <c r="U24" s="5"/>
    </row>
    <row r="25" spans="2:21" x14ac:dyDescent="0.25">
      <c r="B25" s="8" t="s">
        <v>19</v>
      </c>
      <c r="C25" s="109"/>
      <c r="D25" s="109"/>
      <c r="E25" s="109"/>
      <c r="F25" s="109"/>
      <c r="G25" s="109"/>
      <c r="H25" s="13"/>
      <c r="I25" s="9"/>
      <c r="J25" s="9"/>
      <c r="K25" s="9"/>
      <c r="L25" s="9"/>
      <c r="M25" s="9"/>
      <c r="N25" s="9"/>
      <c r="O25" s="5"/>
      <c r="P25" s="5"/>
      <c r="Q25" s="5"/>
      <c r="R25" s="5"/>
      <c r="S25" s="5"/>
      <c r="T25" s="5"/>
      <c r="U25" s="5"/>
    </row>
    <row r="26" spans="2:21" x14ac:dyDescent="0.25">
      <c r="B26" s="8" t="s">
        <v>20</v>
      </c>
      <c r="C26" s="109"/>
      <c r="D26" s="109"/>
      <c r="E26" s="109"/>
      <c r="F26" s="109"/>
      <c r="G26" s="109"/>
      <c r="H26" s="1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5" t="s">
        <v>301</v>
      </c>
      <c r="D31" s="126"/>
      <c r="E31" s="126"/>
      <c r="F31" s="126"/>
      <c r="G31" s="127"/>
      <c r="H31" s="76">
        <v>1415872</v>
      </c>
      <c r="I31" s="77">
        <v>1466632</v>
      </c>
      <c r="J31" s="77">
        <v>1466632</v>
      </c>
      <c r="K31" s="77">
        <v>1466632</v>
      </c>
      <c r="L31" s="77">
        <v>1466632</v>
      </c>
      <c r="M31" s="77">
        <v>1466632</v>
      </c>
      <c r="N31" s="77">
        <v>1466632</v>
      </c>
    </row>
    <row r="32" spans="2:21" x14ac:dyDescent="0.25">
      <c r="B32" s="8" t="s">
        <v>12</v>
      </c>
      <c r="C32" s="125" t="s">
        <v>302</v>
      </c>
      <c r="D32" s="126"/>
      <c r="E32" s="126"/>
      <c r="F32" s="126"/>
      <c r="G32" s="127"/>
      <c r="H32" s="78" t="s">
        <v>303</v>
      </c>
      <c r="I32" s="79">
        <v>174864</v>
      </c>
      <c r="J32" s="79">
        <v>174864</v>
      </c>
      <c r="K32" s="79">
        <v>174864</v>
      </c>
      <c r="L32" s="79">
        <v>174864</v>
      </c>
      <c r="M32" s="79">
        <v>174864</v>
      </c>
      <c r="N32" s="79">
        <v>174864</v>
      </c>
    </row>
    <row r="33" spans="2:14" x14ac:dyDescent="0.25">
      <c r="B33" s="8" t="s">
        <v>13</v>
      </c>
      <c r="C33" s="125" t="s">
        <v>304</v>
      </c>
      <c r="D33" s="126"/>
      <c r="E33" s="126"/>
      <c r="F33" s="126"/>
      <c r="G33" s="127"/>
      <c r="H33" s="78" t="s">
        <v>305</v>
      </c>
      <c r="I33" s="79">
        <v>296891</v>
      </c>
      <c r="J33" s="79">
        <v>296891</v>
      </c>
      <c r="K33" s="79">
        <v>296891</v>
      </c>
      <c r="L33" s="79">
        <v>296891</v>
      </c>
      <c r="M33" s="79">
        <v>296891</v>
      </c>
      <c r="N33" s="79">
        <v>296891</v>
      </c>
    </row>
    <row r="34" spans="2:14" x14ac:dyDescent="0.25">
      <c r="B34" s="8" t="s">
        <v>14</v>
      </c>
      <c r="C34" s="125" t="s">
        <v>306</v>
      </c>
      <c r="D34" s="126"/>
      <c r="E34" s="126"/>
      <c r="F34" s="126"/>
      <c r="G34" s="127"/>
      <c r="H34" s="80" t="s">
        <v>307</v>
      </c>
      <c r="I34" s="79">
        <v>227810</v>
      </c>
      <c r="J34" s="79">
        <v>227810</v>
      </c>
      <c r="K34" s="79">
        <v>227810</v>
      </c>
      <c r="L34" s="79">
        <v>227810</v>
      </c>
      <c r="M34" s="79">
        <v>227810</v>
      </c>
      <c r="N34" s="79">
        <v>227810</v>
      </c>
    </row>
    <row r="35" spans="2:14" x14ac:dyDescent="0.25">
      <c r="B35" s="8" t="s">
        <v>15</v>
      </c>
      <c r="C35" s="125" t="s">
        <v>308</v>
      </c>
      <c r="D35" s="126"/>
      <c r="E35" s="126"/>
      <c r="F35" s="126"/>
      <c r="G35" s="127"/>
      <c r="H35" s="81">
        <v>373861</v>
      </c>
      <c r="I35" s="79">
        <v>390285</v>
      </c>
      <c r="J35" s="79">
        <v>390285</v>
      </c>
      <c r="K35" s="79">
        <v>390285</v>
      </c>
      <c r="L35" s="79">
        <v>390285</v>
      </c>
      <c r="M35" s="79">
        <v>390285</v>
      </c>
      <c r="N35" s="79">
        <v>390285</v>
      </c>
    </row>
    <row r="36" spans="2:14" x14ac:dyDescent="0.25">
      <c r="B36" s="8" t="s">
        <v>16</v>
      </c>
      <c r="C36" s="125" t="s">
        <v>309</v>
      </c>
      <c r="D36" s="126"/>
      <c r="E36" s="126"/>
      <c r="F36" s="126"/>
      <c r="G36" s="127"/>
      <c r="H36" s="81">
        <v>128340</v>
      </c>
      <c r="I36" s="79">
        <v>133978</v>
      </c>
      <c r="J36" s="79">
        <v>133978</v>
      </c>
      <c r="K36" s="79">
        <v>133978</v>
      </c>
      <c r="L36" s="79">
        <v>133978</v>
      </c>
      <c r="M36" s="79">
        <v>133978</v>
      </c>
      <c r="N36" s="79">
        <v>133978</v>
      </c>
    </row>
    <row r="37" spans="2:14" x14ac:dyDescent="0.25">
      <c r="B37" s="8" t="s">
        <v>17</v>
      </c>
      <c r="C37" s="125" t="s">
        <v>310</v>
      </c>
      <c r="D37" s="126"/>
      <c r="E37" s="126"/>
      <c r="F37" s="126"/>
      <c r="G37" s="127"/>
      <c r="H37" s="74" t="s">
        <v>311</v>
      </c>
      <c r="I37" s="79">
        <v>137823</v>
      </c>
      <c r="J37" s="79">
        <v>137823</v>
      </c>
      <c r="K37" s="79">
        <v>137823</v>
      </c>
      <c r="L37" s="79">
        <v>137823</v>
      </c>
      <c r="M37" s="79">
        <v>137823</v>
      </c>
      <c r="N37" s="79">
        <v>137823</v>
      </c>
    </row>
    <row r="38" spans="2:14" x14ac:dyDescent="0.25">
      <c r="B38" s="8" t="s">
        <v>18</v>
      </c>
      <c r="C38" s="125" t="s">
        <v>312</v>
      </c>
      <c r="D38" s="126"/>
      <c r="E38" s="126"/>
      <c r="F38" s="126"/>
      <c r="G38" s="127"/>
      <c r="H38" s="74" t="s">
        <v>313</v>
      </c>
      <c r="I38" s="79">
        <v>697942</v>
      </c>
      <c r="J38" s="79">
        <v>697942</v>
      </c>
      <c r="K38" s="79">
        <v>697942</v>
      </c>
      <c r="L38" s="79">
        <v>697942</v>
      </c>
      <c r="M38" s="79">
        <v>697942</v>
      </c>
      <c r="N38" s="79">
        <v>697942</v>
      </c>
    </row>
    <row r="39" spans="2:14" x14ac:dyDescent="0.25">
      <c r="B39" s="8" t="s">
        <v>19</v>
      </c>
      <c r="C39" s="125" t="s">
        <v>314</v>
      </c>
      <c r="D39" s="126"/>
      <c r="E39" s="126"/>
      <c r="F39" s="126"/>
      <c r="G39" s="127"/>
      <c r="H39" s="74" t="s">
        <v>315</v>
      </c>
      <c r="I39" s="79">
        <v>440403</v>
      </c>
      <c r="J39" s="79">
        <v>440403</v>
      </c>
      <c r="K39" s="79">
        <v>440403</v>
      </c>
      <c r="L39" s="79">
        <v>440403</v>
      </c>
      <c r="M39" s="79">
        <v>440403</v>
      </c>
      <c r="N39" s="79">
        <v>440403</v>
      </c>
    </row>
    <row r="40" spans="2:14" x14ac:dyDescent="0.25">
      <c r="B40" s="8" t="s">
        <v>20</v>
      </c>
      <c r="C40" s="125" t="s">
        <v>316</v>
      </c>
      <c r="D40" s="126"/>
      <c r="E40" s="126"/>
      <c r="F40" s="126"/>
      <c r="G40" s="127"/>
      <c r="H40" s="74" t="s">
        <v>317</v>
      </c>
      <c r="I40" s="79">
        <v>17636</v>
      </c>
      <c r="J40" s="79">
        <v>17636</v>
      </c>
      <c r="K40" s="79">
        <v>17636</v>
      </c>
      <c r="L40" s="79">
        <v>17636</v>
      </c>
      <c r="M40" s="79">
        <v>17636</v>
      </c>
      <c r="N40" s="79">
        <v>17636</v>
      </c>
    </row>
    <row r="41" spans="2:14" x14ac:dyDescent="0.25">
      <c r="B41" s="3"/>
      <c r="C41" s="5"/>
    </row>
    <row r="42" spans="2:14" x14ac:dyDescent="0.25">
      <c r="D42" s="2"/>
      <c r="E42" s="2"/>
      <c r="F42" s="2"/>
      <c r="H42" s="6" t="s">
        <v>3</v>
      </c>
      <c r="I42" s="6" t="s">
        <v>3</v>
      </c>
      <c r="J42" s="6" t="s">
        <v>3</v>
      </c>
      <c r="K42" s="6" t="s">
        <v>3</v>
      </c>
      <c r="L42" s="6" t="s">
        <v>3</v>
      </c>
      <c r="M42" s="6" t="s">
        <v>3</v>
      </c>
      <c r="N42" s="6" t="s">
        <v>3</v>
      </c>
    </row>
    <row r="43" spans="2:14" ht="15.65" thickBot="1" x14ac:dyDescent="0.3">
      <c r="B43" s="4" t="s">
        <v>23</v>
      </c>
      <c r="D43" s="2"/>
      <c r="E43" s="2"/>
      <c r="F43" s="2"/>
      <c r="H43" s="7" t="s">
        <v>22</v>
      </c>
      <c r="I43" s="7" t="s">
        <v>5</v>
      </c>
      <c r="J43" s="7" t="s">
        <v>6</v>
      </c>
      <c r="K43" s="7" t="s">
        <v>7</v>
      </c>
      <c r="L43" s="7" t="s">
        <v>8</v>
      </c>
      <c r="M43" s="7" t="s">
        <v>9</v>
      </c>
      <c r="N43" s="7" t="s">
        <v>10</v>
      </c>
    </row>
    <row r="44" spans="2:14" x14ac:dyDescent="0.25">
      <c r="D44" s="2"/>
      <c r="E44" s="2"/>
      <c r="F44" s="2"/>
    </row>
    <row r="45" spans="2:14" ht="15.05" customHeight="1" x14ac:dyDescent="0.25">
      <c r="B45" s="8" t="s">
        <v>11</v>
      </c>
      <c r="C45" s="112" t="s">
        <v>318</v>
      </c>
      <c r="D45" s="113"/>
      <c r="E45" s="113"/>
      <c r="F45" s="113"/>
      <c r="G45" s="114"/>
      <c r="H45" s="74" t="s">
        <v>289</v>
      </c>
      <c r="I45" s="74" t="s">
        <v>289</v>
      </c>
      <c r="J45" s="74" t="s">
        <v>289</v>
      </c>
      <c r="K45" s="74" t="s">
        <v>289</v>
      </c>
      <c r="L45" s="74" t="s">
        <v>289</v>
      </c>
      <c r="M45" s="74" t="s">
        <v>289</v>
      </c>
      <c r="N45" s="74" t="s">
        <v>289</v>
      </c>
    </row>
    <row r="46" spans="2:14" ht="15.05" customHeight="1" x14ac:dyDescent="0.25">
      <c r="B46" s="8" t="s">
        <v>12</v>
      </c>
      <c r="C46" s="112" t="s">
        <v>319</v>
      </c>
      <c r="D46" s="113"/>
      <c r="E46" s="113"/>
      <c r="F46" s="113"/>
      <c r="G46" s="114"/>
      <c r="H46" s="74" t="s">
        <v>320</v>
      </c>
      <c r="I46" s="82">
        <v>5000000</v>
      </c>
      <c r="J46" s="83">
        <v>6730000</v>
      </c>
      <c r="K46" s="83">
        <v>6730000</v>
      </c>
      <c r="L46" s="83">
        <v>6730000</v>
      </c>
      <c r="M46" s="83">
        <v>6730000</v>
      </c>
      <c r="N46" s="83">
        <v>6730000</v>
      </c>
    </row>
    <row r="47" spans="2:14" ht="15.05" customHeight="1" x14ac:dyDescent="0.25">
      <c r="B47" s="8" t="s">
        <v>13</v>
      </c>
      <c r="C47" s="112" t="s">
        <v>321</v>
      </c>
      <c r="D47" s="113"/>
      <c r="E47" s="113"/>
      <c r="F47" s="113"/>
      <c r="G47" s="114"/>
      <c r="H47" s="74" t="s">
        <v>322</v>
      </c>
      <c r="I47" s="82">
        <v>4700000</v>
      </c>
      <c r="J47" s="82">
        <v>5610000</v>
      </c>
      <c r="K47" s="82">
        <v>5610000</v>
      </c>
      <c r="L47" s="82">
        <v>5610000</v>
      </c>
      <c r="M47" s="82">
        <v>5610000</v>
      </c>
      <c r="N47" s="82">
        <v>5610000</v>
      </c>
    </row>
    <row r="48" spans="2:14" ht="15.05" customHeight="1" x14ac:dyDescent="0.25">
      <c r="B48" s="8" t="s">
        <v>14</v>
      </c>
      <c r="C48" s="112" t="s">
        <v>323</v>
      </c>
      <c r="D48" s="113"/>
      <c r="E48" s="113"/>
      <c r="F48" s="113"/>
      <c r="G48" s="114"/>
      <c r="H48" s="74" t="s">
        <v>324</v>
      </c>
      <c r="I48" s="82">
        <v>9400000</v>
      </c>
      <c r="J48" s="82">
        <v>9400000</v>
      </c>
      <c r="K48" s="82">
        <v>9400000</v>
      </c>
      <c r="L48" s="82">
        <v>9400000</v>
      </c>
      <c r="M48" s="82">
        <v>9400000</v>
      </c>
      <c r="N48" s="82">
        <v>9400000</v>
      </c>
    </row>
    <row r="49" spans="2:14" ht="15.05" customHeight="1" x14ac:dyDescent="0.25">
      <c r="B49" s="8" t="s">
        <v>15</v>
      </c>
      <c r="C49" s="112" t="s">
        <v>325</v>
      </c>
      <c r="D49" s="113"/>
      <c r="E49" s="113"/>
      <c r="F49" s="113"/>
      <c r="G49" s="114"/>
      <c r="H49" s="74" t="s">
        <v>326</v>
      </c>
      <c r="I49" s="82">
        <v>17740000</v>
      </c>
      <c r="J49" s="82">
        <v>20870000</v>
      </c>
      <c r="K49" s="82">
        <v>20870000</v>
      </c>
      <c r="L49" s="82">
        <v>20870000</v>
      </c>
      <c r="M49" s="82">
        <v>20870000</v>
      </c>
      <c r="N49" s="82">
        <v>20870000</v>
      </c>
    </row>
    <row r="50" spans="2:14" x14ac:dyDescent="0.25">
      <c r="B50" s="8" t="s">
        <v>16</v>
      </c>
      <c r="C50" s="112" t="s">
        <v>327</v>
      </c>
      <c r="D50" s="113"/>
      <c r="E50" s="113"/>
      <c r="F50" s="113"/>
      <c r="G50" s="114"/>
      <c r="H50" s="74" t="s">
        <v>328</v>
      </c>
      <c r="I50" s="82">
        <v>1780000</v>
      </c>
      <c r="J50" s="82">
        <v>2390000</v>
      </c>
      <c r="K50" s="82">
        <v>2390000</v>
      </c>
      <c r="L50" s="82">
        <v>2390000</v>
      </c>
      <c r="M50" s="82">
        <v>2390000</v>
      </c>
      <c r="N50" s="82">
        <v>2390000</v>
      </c>
    </row>
    <row r="51" spans="2:14" ht="15.05" customHeight="1" x14ac:dyDescent="0.25">
      <c r="B51" s="8" t="s">
        <v>17</v>
      </c>
      <c r="C51" s="112" t="s">
        <v>329</v>
      </c>
      <c r="D51" s="113"/>
      <c r="E51" s="113"/>
      <c r="F51" s="113"/>
      <c r="G51" s="114"/>
      <c r="H51" s="74" t="s">
        <v>330</v>
      </c>
      <c r="I51" s="84">
        <v>410000</v>
      </c>
      <c r="J51" s="82">
        <v>550000</v>
      </c>
      <c r="K51" s="82">
        <v>550000</v>
      </c>
      <c r="L51" s="82">
        <v>550000</v>
      </c>
      <c r="M51" s="82">
        <v>550000</v>
      </c>
      <c r="N51" s="82">
        <v>550000</v>
      </c>
    </row>
    <row r="52" spans="2:14" x14ac:dyDescent="0.25">
      <c r="B52" s="8" t="s">
        <v>18</v>
      </c>
      <c r="C52" s="109"/>
      <c r="D52" s="109"/>
      <c r="E52" s="109"/>
      <c r="F52" s="109"/>
      <c r="G52" s="109"/>
      <c r="H52" s="13"/>
      <c r="I52" s="9"/>
      <c r="J52" s="9"/>
      <c r="K52" s="9"/>
      <c r="L52" s="9"/>
      <c r="M52" s="9"/>
      <c r="N52" s="9"/>
    </row>
    <row r="53" spans="2:14" x14ac:dyDescent="0.25">
      <c r="B53" s="8" t="s">
        <v>19</v>
      </c>
      <c r="C53" s="109"/>
      <c r="D53" s="109"/>
      <c r="E53" s="109"/>
      <c r="F53" s="109"/>
      <c r="G53" s="109"/>
      <c r="H53" s="13"/>
      <c r="I53" s="9"/>
      <c r="J53" s="9"/>
      <c r="K53" s="9"/>
      <c r="L53" s="9"/>
      <c r="M53" s="9"/>
      <c r="N53" s="9"/>
    </row>
    <row r="54" spans="2:14" x14ac:dyDescent="0.25">
      <c r="B54" s="8" t="s">
        <v>20</v>
      </c>
      <c r="C54" s="109"/>
      <c r="D54" s="109"/>
      <c r="E54" s="109"/>
      <c r="F54" s="109"/>
      <c r="G54" s="109"/>
      <c r="H54" s="13"/>
      <c r="I54" s="9"/>
      <c r="J54" s="9"/>
      <c r="K54" s="9"/>
      <c r="L54" s="9"/>
      <c r="M54" s="9"/>
      <c r="N54" s="9"/>
    </row>
  </sheetData>
  <mergeCells count="34">
    <mergeCell ref="C51:G51"/>
    <mergeCell ref="C52:G52"/>
    <mergeCell ref="C53:G53"/>
    <mergeCell ref="C54:G54"/>
    <mergeCell ref="C45:G45"/>
    <mergeCell ref="C46:G46"/>
    <mergeCell ref="C47:G47"/>
    <mergeCell ref="C48:G48"/>
    <mergeCell ref="C49:G49"/>
    <mergeCell ref="C50:G50"/>
    <mergeCell ref="C40:G40"/>
    <mergeCell ref="C25:G25"/>
    <mergeCell ref="C26:G26"/>
    <mergeCell ref="C31:G31"/>
    <mergeCell ref="C32:G32"/>
    <mergeCell ref="C33:G33"/>
    <mergeCell ref="C34:G34"/>
    <mergeCell ref="C35:G35"/>
    <mergeCell ref="C36:G36"/>
    <mergeCell ref="C37:G37"/>
    <mergeCell ref="C38:G38"/>
    <mergeCell ref="C39:G39"/>
    <mergeCell ref="C24:G24"/>
    <mergeCell ref="B1:N1"/>
    <mergeCell ref="B2:N2"/>
    <mergeCell ref="B3:N3"/>
    <mergeCell ref="B10:N12"/>
    <mergeCell ref="C17:G17"/>
    <mergeCell ref="C18:G18"/>
    <mergeCell ref="C19:G19"/>
    <mergeCell ref="C20:G20"/>
    <mergeCell ref="C21:G21"/>
    <mergeCell ref="C22:G22"/>
    <mergeCell ref="C23:G23"/>
  </mergeCells>
  <pageMargins left="0.7" right="0.7" top="0.75" bottom="0.75" header="0.3" footer="0.3"/>
  <pageSetup scale="66" fitToHeight="0" orientation="landscape" r:id="rId1"/>
  <headerFooter>
    <oddFooter>&amp;LForm 37-A (rev. Aug. 2021)</oddFooter>
  </headerFooter>
  <rowBreaks count="1" manualBreakCount="1">
    <brk id="41" min="1" max="1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30D31D-7F8D-41EB-857F-00DEC7CBE443}">
  <sheetPr>
    <pageSetUpPr fitToPage="1"/>
  </sheetPr>
  <dimension ref="B1:U55"/>
  <sheetViews>
    <sheetView zoomScaleNormal="100" zoomScaleSheetLayoutView="10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407</v>
      </c>
      <c r="C4" s="15"/>
      <c r="D4" s="15"/>
      <c r="E4" s="15"/>
      <c r="F4" s="15"/>
      <c r="G4" s="15"/>
      <c r="H4" s="15"/>
      <c r="I4" s="15"/>
      <c r="J4" s="15"/>
      <c r="K4" s="15"/>
      <c r="L4" s="15"/>
      <c r="M4" s="15"/>
      <c r="N4" s="15"/>
      <c r="O4" s="15"/>
      <c r="P4" s="15"/>
      <c r="Q4" s="15"/>
      <c r="R4" s="15"/>
      <c r="S4" s="15"/>
      <c r="T4" s="15"/>
      <c r="U4" s="15"/>
    </row>
    <row r="5" spans="2:21" ht="15.65" x14ac:dyDescent="0.3">
      <c r="B5" s="3" t="s">
        <v>408</v>
      </c>
      <c r="C5" s="15"/>
      <c r="D5" s="15"/>
      <c r="E5" s="15"/>
      <c r="F5" s="15"/>
      <c r="G5" s="15"/>
      <c r="H5" s="15"/>
      <c r="I5" s="15"/>
      <c r="J5" s="15"/>
      <c r="K5" s="15"/>
      <c r="L5" s="15"/>
      <c r="M5" s="15"/>
      <c r="N5" s="15"/>
      <c r="O5" s="15"/>
      <c r="P5" s="15"/>
      <c r="Q5" s="15"/>
      <c r="R5" s="15"/>
      <c r="S5" s="15"/>
      <c r="T5" s="15"/>
      <c r="U5" s="15"/>
    </row>
    <row r="6" spans="2:21" ht="15.65" x14ac:dyDescent="0.3">
      <c r="B6" s="3" t="s">
        <v>344</v>
      </c>
      <c r="C6" s="15"/>
      <c r="D6" s="15"/>
      <c r="E6" s="15"/>
      <c r="F6" s="15"/>
      <c r="G6" s="15"/>
      <c r="H6" s="15"/>
      <c r="I6" s="15"/>
      <c r="J6" s="15"/>
      <c r="K6" s="15"/>
      <c r="L6" s="15"/>
      <c r="M6" s="15"/>
      <c r="N6" s="15"/>
      <c r="O6" s="15"/>
      <c r="P6" s="15"/>
      <c r="Q6" s="15"/>
      <c r="R6" s="15"/>
      <c r="S6" s="15"/>
      <c r="T6" s="15"/>
      <c r="U6" s="15"/>
    </row>
    <row r="7" spans="2:21" ht="15.65" x14ac:dyDescent="0.3">
      <c r="B7" s="3" t="s">
        <v>409</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410</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15.65"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12" t="s">
        <v>411</v>
      </c>
      <c r="D17" s="113"/>
      <c r="E17" s="113"/>
      <c r="F17" s="113"/>
      <c r="G17" s="113"/>
      <c r="H17" s="114"/>
      <c r="I17" s="94">
        <v>0</v>
      </c>
      <c r="J17" s="94">
        <v>100</v>
      </c>
      <c r="K17" s="94">
        <v>0</v>
      </c>
      <c r="L17" s="94">
        <v>100</v>
      </c>
      <c r="M17" s="94">
        <v>0</v>
      </c>
      <c r="N17" s="94">
        <v>100</v>
      </c>
      <c r="O17" s="5"/>
      <c r="P17" s="5"/>
      <c r="Q17" s="5"/>
      <c r="R17" s="5"/>
      <c r="S17" s="5"/>
      <c r="T17" s="5"/>
      <c r="U17" s="5"/>
    </row>
    <row r="18" spans="2:21" ht="15.65" x14ac:dyDescent="0.3">
      <c r="B18" s="8" t="s">
        <v>12</v>
      </c>
      <c r="C18" s="112" t="s">
        <v>412</v>
      </c>
      <c r="D18" s="113"/>
      <c r="E18" s="113"/>
      <c r="F18" s="113"/>
      <c r="G18" s="113"/>
      <c r="H18" s="114"/>
      <c r="I18" s="95">
        <v>100</v>
      </c>
      <c r="J18" s="95">
        <v>100</v>
      </c>
      <c r="K18" s="95">
        <v>100</v>
      </c>
      <c r="L18" s="95">
        <v>100</v>
      </c>
      <c r="M18" s="96">
        <v>100</v>
      </c>
      <c r="N18" s="96">
        <v>100</v>
      </c>
      <c r="O18" s="5"/>
      <c r="P18" s="5"/>
      <c r="Q18" s="5"/>
      <c r="R18" s="5"/>
      <c r="S18" s="5"/>
      <c r="T18" s="5"/>
      <c r="U18" s="5"/>
    </row>
    <row r="19" spans="2:21" ht="15.65" hidden="1" x14ac:dyDescent="0.3">
      <c r="B19" s="8" t="s">
        <v>13</v>
      </c>
      <c r="C19" s="112"/>
      <c r="D19" s="113"/>
      <c r="E19" s="113"/>
      <c r="F19" s="113"/>
      <c r="G19" s="113"/>
      <c r="H19" s="114"/>
      <c r="I19" s="95"/>
      <c r="J19" s="95"/>
      <c r="K19" s="95"/>
      <c r="L19" s="95"/>
      <c r="M19" s="96"/>
      <c r="N19" s="96"/>
      <c r="O19" s="5"/>
      <c r="P19" s="5"/>
      <c r="Q19" s="5"/>
      <c r="R19" s="5"/>
      <c r="S19" s="5"/>
      <c r="T19" s="5"/>
      <c r="U19" s="5"/>
    </row>
    <row r="20" spans="2:21" ht="15.65" hidden="1" x14ac:dyDescent="0.3">
      <c r="B20" s="8" t="s">
        <v>14</v>
      </c>
      <c r="C20" s="112"/>
      <c r="D20" s="113"/>
      <c r="E20" s="113"/>
      <c r="F20" s="113"/>
      <c r="G20" s="113"/>
      <c r="H20" s="114"/>
      <c r="I20" s="94"/>
      <c r="J20" s="94"/>
      <c r="K20" s="94"/>
      <c r="L20" s="94"/>
      <c r="M20" s="96"/>
      <c r="N20" s="96"/>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12" t="s">
        <v>413</v>
      </c>
      <c r="D31" s="113"/>
      <c r="E31" s="113"/>
      <c r="F31" s="113"/>
      <c r="G31" s="114"/>
      <c r="H31" s="94">
        <v>312</v>
      </c>
      <c r="I31" s="98">
        <v>312</v>
      </c>
      <c r="J31" s="98">
        <v>312</v>
      </c>
      <c r="K31" s="98">
        <v>312</v>
      </c>
      <c r="L31" s="98">
        <v>312</v>
      </c>
      <c r="M31" s="100">
        <v>312</v>
      </c>
      <c r="N31" s="100">
        <v>312</v>
      </c>
      <c r="O31" s="2"/>
      <c r="P31" s="2"/>
      <c r="Q31" s="2"/>
      <c r="R31" s="2"/>
      <c r="S31" s="2"/>
      <c r="T31" s="2"/>
      <c r="U31" s="2"/>
    </row>
    <row r="32" spans="2:21" ht="15.65" x14ac:dyDescent="0.3">
      <c r="B32" s="8" t="s">
        <v>12</v>
      </c>
      <c r="C32" s="112" t="s">
        <v>414</v>
      </c>
      <c r="D32" s="113"/>
      <c r="E32" s="113"/>
      <c r="F32" s="113"/>
      <c r="G32" s="114"/>
      <c r="H32" s="94">
        <v>295</v>
      </c>
      <c r="I32" s="98">
        <v>299</v>
      </c>
      <c r="J32" s="98">
        <v>303</v>
      </c>
      <c r="K32" s="98">
        <v>307</v>
      </c>
      <c r="L32" s="98">
        <v>311</v>
      </c>
      <c r="M32" s="100">
        <v>315</v>
      </c>
      <c r="N32" s="100">
        <v>319</v>
      </c>
      <c r="O32" s="2"/>
      <c r="P32" s="2"/>
      <c r="Q32" s="2"/>
      <c r="R32" s="2"/>
      <c r="S32" s="2"/>
      <c r="T32" s="2"/>
      <c r="U32" s="2"/>
    </row>
    <row r="33" spans="2:14" ht="15.65" hidden="1" x14ac:dyDescent="0.3">
      <c r="B33" s="8" t="s">
        <v>13</v>
      </c>
      <c r="C33" s="112"/>
      <c r="D33" s="113"/>
      <c r="E33" s="113"/>
      <c r="F33" s="113"/>
      <c r="G33" s="114"/>
      <c r="H33" s="94"/>
      <c r="I33" s="95"/>
      <c r="J33" s="95"/>
      <c r="K33" s="95"/>
      <c r="L33" s="95"/>
      <c r="M33" s="100"/>
      <c r="N33" s="100"/>
    </row>
    <row r="34" spans="2:14" ht="15.65" hidden="1" x14ac:dyDescent="0.3">
      <c r="B34" s="8" t="s">
        <v>14</v>
      </c>
      <c r="C34" s="112"/>
      <c r="D34" s="113"/>
      <c r="E34" s="113"/>
      <c r="F34" s="113"/>
      <c r="G34" s="114"/>
      <c r="H34" s="94"/>
      <c r="I34" s="99"/>
      <c r="J34" s="99"/>
      <c r="K34" s="99"/>
      <c r="L34" s="99"/>
      <c r="M34" s="99"/>
      <c r="N34" s="99"/>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415</v>
      </c>
      <c r="D45" s="109"/>
      <c r="E45" s="109"/>
      <c r="F45" s="109"/>
      <c r="G45" s="109"/>
      <c r="H45" s="109"/>
      <c r="I45" s="95">
        <v>0</v>
      </c>
      <c r="J45" s="95">
        <v>312</v>
      </c>
      <c r="K45" s="95">
        <v>0</v>
      </c>
      <c r="L45" s="95">
        <v>312</v>
      </c>
      <c r="M45" s="101">
        <v>0</v>
      </c>
      <c r="N45" s="101">
        <v>312</v>
      </c>
    </row>
    <row r="46" spans="2:14" ht="15.65" x14ac:dyDescent="0.3">
      <c r="B46" s="8" t="s">
        <v>12</v>
      </c>
      <c r="C46" s="109" t="s">
        <v>416</v>
      </c>
      <c r="D46" s="109"/>
      <c r="E46" s="109"/>
      <c r="F46" s="109"/>
      <c r="G46" s="109"/>
      <c r="H46" s="109"/>
      <c r="I46" s="95">
        <v>4</v>
      </c>
      <c r="J46" s="95">
        <v>4</v>
      </c>
      <c r="K46" s="95">
        <v>4</v>
      </c>
      <c r="L46" s="95">
        <v>4</v>
      </c>
      <c r="M46" s="101">
        <v>4</v>
      </c>
      <c r="N46" s="101">
        <v>4</v>
      </c>
    </row>
    <row r="47" spans="2:14" ht="15.65" hidden="1" x14ac:dyDescent="0.3">
      <c r="B47" s="8" t="s">
        <v>13</v>
      </c>
      <c r="C47" s="109"/>
      <c r="D47" s="109"/>
      <c r="E47" s="109"/>
      <c r="F47" s="109"/>
      <c r="G47" s="109"/>
      <c r="H47" s="109"/>
      <c r="I47" s="95"/>
      <c r="J47" s="95"/>
      <c r="K47" s="95"/>
      <c r="L47" s="95"/>
      <c r="M47" s="102"/>
      <c r="N47" s="102"/>
    </row>
    <row r="48" spans="2:14" ht="15.65" hidden="1" x14ac:dyDescent="0.3">
      <c r="B48" s="8" t="s">
        <v>14</v>
      </c>
      <c r="C48" s="109"/>
      <c r="D48" s="109"/>
      <c r="E48" s="109"/>
      <c r="F48" s="109"/>
      <c r="G48" s="109"/>
      <c r="H48" s="109"/>
      <c r="I48" s="95"/>
      <c r="J48" s="95"/>
      <c r="K48" s="95"/>
      <c r="L48" s="95"/>
      <c r="M48" s="102"/>
      <c r="N48" s="102"/>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EB805F-74F6-4466-8659-EBB09ACA4B15}">
  <sheetPr>
    <pageSetUpPr fitToPage="1"/>
  </sheetPr>
  <dimension ref="B1:V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6" width="9.109375" style="5"/>
    <col min="7" max="7" width="10.5546875" style="5" customWidth="1"/>
    <col min="8" max="8" width="10.88671875" style="5" bestFit="1" customWidth="1"/>
    <col min="9" max="9" width="14.88671875" style="5" customWidth="1"/>
    <col min="10" max="14" width="14.6640625" style="5" bestFit="1" customWidth="1"/>
    <col min="15" max="15" width="16" style="2" customWidth="1"/>
    <col min="16" max="16" width="43.88671875" style="2" customWidth="1"/>
    <col min="17"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5"/>
      <c r="P3" s="15"/>
      <c r="Q3" s="15"/>
      <c r="R3" s="15"/>
      <c r="S3" s="15"/>
      <c r="T3" s="15"/>
      <c r="U3" s="15"/>
    </row>
    <row r="4" spans="2:21" x14ac:dyDescent="0.25">
      <c r="B4" s="3" t="s">
        <v>331</v>
      </c>
      <c r="C4" s="15"/>
      <c r="D4" s="15"/>
      <c r="E4" s="15"/>
      <c r="F4" s="15"/>
      <c r="G4" s="15"/>
      <c r="H4" s="15"/>
      <c r="I4" s="15"/>
      <c r="J4" s="15"/>
      <c r="K4" s="15"/>
      <c r="L4" s="15"/>
      <c r="M4" s="15"/>
      <c r="N4" s="15"/>
      <c r="O4" s="15"/>
      <c r="P4" s="15"/>
      <c r="Q4" s="15"/>
      <c r="R4" s="15"/>
      <c r="S4" s="15"/>
      <c r="T4" s="15"/>
      <c r="U4" s="15"/>
    </row>
    <row r="5" spans="2:21" x14ac:dyDescent="0.25">
      <c r="B5" s="3" t="s">
        <v>332</v>
      </c>
      <c r="C5" s="15"/>
      <c r="D5" s="15"/>
      <c r="E5" s="15"/>
      <c r="F5" s="15"/>
      <c r="G5" s="15"/>
      <c r="H5" s="15"/>
      <c r="I5" s="15"/>
      <c r="J5" s="15"/>
      <c r="K5" s="15"/>
      <c r="L5" s="15"/>
      <c r="M5" s="15"/>
      <c r="N5" s="15"/>
      <c r="O5" s="15"/>
      <c r="P5" s="15"/>
      <c r="Q5" s="15"/>
      <c r="R5" s="15"/>
      <c r="S5" s="15"/>
      <c r="T5" s="15"/>
      <c r="U5" s="15"/>
    </row>
    <row r="6" spans="2:21" x14ac:dyDescent="0.25">
      <c r="B6" s="3" t="s">
        <v>60</v>
      </c>
      <c r="C6" s="15"/>
      <c r="D6" s="15"/>
      <c r="E6" s="15"/>
      <c r="F6" s="15"/>
      <c r="G6" s="15"/>
      <c r="H6" s="15"/>
      <c r="I6" s="15"/>
      <c r="J6" s="15"/>
      <c r="K6" s="15"/>
      <c r="L6" s="15"/>
      <c r="M6" s="15"/>
      <c r="N6" s="15"/>
      <c r="O6" s="15"/>
      <c r="P6" s="15"/>
      <c r="Q6" s="15"/>
      <c r="R6" s="15"/>
      <c r="S6" s="15"/>
      <c r="T6" s="15"/>
      <c r="U6" s="15"/>
    </row>
    <row r="7" spans="2:21" x14ac:dyDescent="0.25">
      <c r="B7" s="3" t="s">
        <v>333</v>
      </c>
      <c r="C7" s="15"/>
      <c r="D7" s="15"/>
      <c r="E7" s="15"/>
      <c r="F7" s="15"/>
      <c r="G7" s="15"/>
      <c r="H7" s="15"/>
      <c r="I7" s="15"/>
      <c r="J7" s="15"/>
      <c r="K7" s="15"/>
      <c r="L7" s="15"/>
      <c r="M7" s="15"/>
      <c r="N7" s="15"/>
      <c r="O7" s="15"/>
      <c r="P7" s="15"/>
      <c r="Q7" s="15"/>
      <c r="R7" s="15"/>
      <c r="S7" s="15"/>
      <c r="T7" s="15"/>
      <c r="U7" s="15"/>
    </row>
    <row r="9" spans="2:21" x14ac:dyDescent="0.25">
      <c r="B9" s="4" t="s">
        <v>2</v>
      </c>
    </row>
    <row r="10" spans="2:21" x14ac:dyDescent="0.25">
      <c r="B10" s="111" t="s">
        <v>334</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5"/>
      <c r="E14" s="15"/>
      <c r="F14" s="15"/>
      <c r="G14" s="15"/>
      <c r="H14" s="15"/>
      <c r="I14" s="85" t="s">
        <v>3</v>
      </c>
      <c r="J14" s="6" t="s">
        <v>3</v>
      </c>
      <c r="K14" s="6" t="s">
        <v>3</v>
      </c>
      <c r="L14" s="6" t="s">
        <v>3</v>
      </c>
      <c r="M14" s="6" t="s">
        <v>3</v>
      </c>
      <c r="N14" s="6" t="s">
        <v>3</v>
      </c>
      <c r="O14" s="6" t="s">
        <v>3</v>
      </c>
    </row>
    <row r="15" spans="2:21" ht="15.65" thickBot="1" x14ac:dyDescent="0.3">
      <c r="B15" s="4" t="s">
        <v>4</v>
      </c>
      <c r="C15" s="1"/>
      <c r="D15" s="15"/>
      <c r="E15" s="15"/>
      <c r="F15" s="15"/>
      <c r="G15" s="15"/>
      <c r="H15" s="15"/>
      <c r="I15" s="86" t="s">
        <v>22</v>
      </c>
      <c r="J15" s="7" t="s">
        <v>5</v>
      </c>
      <c r="K15" s="7" t="s">
        <v>6</v>
      </c>
      <c r="L15" s="7" t="s">
        <v>7</v>
      </c>
      <c r="M15" s="7" t="s">
        <v>8</v>
      </c>
      <c r="N15" s="7" t="s">
        <v>9</v>
      </c>
      <c r="O15" s="7" t="s">
        <v>10</v>
      </c>
    </row>
    <row r="16" spans="2:21" x14ac:dyDescent="0.25">
      <c r="O16" s="5"/>
    </row>
    <row r="17" spans="2:22" x14ac:dyDescent="0.25">
      <c r="B17" s="8" t="s">
        <v>11</v>
      </c>
      <c r="C17" s="109" t="s">
        <v>335</v>
      </c>
      <c r="D17" s="109"/>
      <c r="E17" s="109"/>
      <c r="F17" s="109"/>
      <c r="G17" s="109"/>
      <c r="H17" s="109"/>
      <c r="I17" s="87" t="s">
        <v>336</v>
      </c>
      <c r="J17" s="9">
        <v>72</v>
      </c>
      <c r="K17" s="9">
        <v>79.2</v>
      </c>
      <c r="L17" s="9">
        <v>79.989999999999995</v>
      </c>
      <c r="M17" s="9">
        <v>80.789000000000001</v>
      </c>
      <c r="N17" s="9">
        <v>81.599999999999994</v>
      </c>
      <c r="O17" s="9">
        <v>82.42</v>
      </c>
      <c r="P17" s="3"/>
      <c r="Q17" s="5"/>
      <c r="R17" s="5"/>
      <c r="S17" s="5"/>
      <c r="T17" s="5"/>
      <c r="U17" s="5"/>
      <c r="V17" s="5"/>
    </row>
    <row r="18" spans="2:22" x14ac:dyDescent="0.25">
      <c r="B18" s="8" t="s">
        <v>12</v>
      </c>
      <c r="C18" s="109"/>
      <c r="D18" s="109"/>
      <c r="E18" s="109"/>
      <c r="F18" s="109"/>
      <c r="G18" s="109"/>
      <c r="H18" s="109"/>
      <c r="I18" s="68"/>
      <c r="J18" s="9"/>
      <c r="K18" s="9"/>
      <c r="L18" s="9"/>
      <c r="M18" s="9"/>
      <c r="N18" s="9"/>
      <c r="O18" s="9"/>
      <c r="P18" s="5"/>
      <c r="Q18" s="5"/>
      <c r="R18" s="5"/>
      <c r="S18" s="5"/>
      <c r="T18" s="5"/>
      <c r="U18" s="5"/>
      <c r="V18" s="5"/>
    </row>
    <row r="19" spans="2:22" x14ac:dyDescent="0.25">
      <c r="B19" s="8" t="s">
        <v>13</v>
      </c>
      <c r="C19" s="109"/>
      <c r="D19" s="109"/>
      <c r="E19" s="109"/>
      <c r="F19" s="109"/>
      <c r="G19" s="109"/>
      <c r="H19" s="109"/>
      <c r="I19" s="68"/>
      <c r="J19" s="9"/>
      <c r="K19" s="9"/>
      <c r="L19" s="9"/>
      <c r="M19" s="9"/>
      <c r="N19" s="9"/>
      <c r="O19" s="9"/>
      <c r="P19" s="5"/>
      <c r="Q19" s="5"/>
      <c r="R19" s="5"/>
      <c r="S19" s="5"/>
      <c r="T19" s="5"/>
      <c r="U19" s="5"/>
      <c r="V19" s="5"/>
    </row>
    <row r="20" spans="2:22" x14ac:dyDescent="0.25">
      <c r="B20" s="8" t="s">
        <v>14</v>
      </c>
      <c r="C20" s="109"/>
      <c r="D20" s="109"/>
      <c r="E20" s="109"/>
      <c r="F20" s="109"/>
      <c r="G20" s="109"/>
      <c r="H20" s="109"/>
      <c r="I20" s="68"/>
      <c r="J20" s="9"/>
      <c r="K20" s="9"/>
      <c r="L20" s="9"/>
      <c r="M20" s="9"/>
      <c r="N20" s="9"/>
      <c r="O20" s="9"/>
      <c r="P20" s="5"/>
      <c r="Q20" s="5"/>
      <c r="R20" s="5"/>
      <c r="S20" s="5"/>
      <c r="T20" s="5"/>
      <c r="U20" s="5"/>
      <c r="V20" s="5"/>
    </row>
    <row r="21" spans="2:22" x14ac:dyDescent="0.25">
      <c r="B21" s="8" t="s">
        <v>15</v>
      </c>
      <c r="C21" s="109"/>
      <c r="D21" s="109"/>
      <c r="E21" s="109"/>
      <c r="F21" s="109"/>
      <c r="G21" s="109"/>
      <c r="H21" s="109"/>
      <c r="I21" s="68"/>
      <c r="J21" s="9"/>
      <c r="K21" s="9"/>
      <c r="L21" s="9"/>
      <c r="M21" s="9"/>
      <c r="N21" s="9"/>
      <c r="O21" s="9"/>
      <c r="P21" s="5"/>
      <c r="Q21" s="5"/>
      <c r="R21" s="5"/>
      <c r="S21" s="5"/>
      <c r="T21" s="5"/>
      <c r="U21" s="5"/>
      <c r="V21" s="5"/>
    </row>
    <row r="22" spans="2:22" x14ac:dyDescent="0.25">
      <c r="B22" s="8" t="s">
        <v>16</v>
      </c>
      <c r="C22" s="109"/>
      <c r="D22" s="109"/>
      <c r="E22" s="109"/>
      <c r="F22" s="109"/>
      <c r="G22" s="109"/>
      <c r="H22" s="109"/>
      <c r="I22" s="68"/>
      <c r="J22" s="9"/>
      <c r="K22" s="9"/>
      <c r="L22" s="9"/>
      <c r="M22" s="9"/>
      <c r="N22" s="9"/>
      <c r="O22" s="9"/>
      <c r="P22" s="5"/>
      <c r="Q22" s="5"/>
      <c r="R22" s="5"/>
      <c r="S22" s="5"/>
      <c r="T22" s="5"/>
      <c r="U22" s="5"/>
      <c r="V22" s="5"/>
    </row>
    <row r="23" spans="2:22" x14ac:dyDescent="0.25">
      <c r="B23" s="8" t="s">
        <v>17</v>
      </c>
      <c r="C23" s="109"/>
      <c r="D23" s="109"/>
      <c r="E23" s="109"/>
      <c r="F23" s="109"/>
      <c r="G23" s="109"/>
      <c r="H23" s="109"/>
      <c r="I23" s="68"/>
      <c r="J23" s="9"/>
      <c r="K23" s="9"/>
      <c r="L23" s="9"/>
      <c r="M23" s="9"/>
      <c r="N23" s="9"/>
      <c r="O23" s="9"/>
      <c r="P23" s="5"/>
      <c r="Q23" s="5"/>
      <c r="R23" s="5"/>
      <c r="S23" s="5"/>
      <c r="T23" s="5"/>
      <c r="U23" s="5"/>
      <c r="V23" s="5"/>
    </row>
    <row r="24" spans="2:22" x14ac:dyDescent="0.25">
      <c r="B24" s="8" t="s">
        <v>18</v>
      </c>
      <c r="C24" s="109"/>
      <c r="D24" s="109"/>
      <c r="E24" s="109"/>
      <c r="F24" s="109"/>
      <c r="G24" s="109"/>
      <c r="H24" s="109"/>
      <c r="I24" s="68"/>
      <c r="J24" s="9"/>
      <c r="K24" s="9"/>
      <c r="L24" s="9"/>
      <c r="M24" s="9"/>
      <c r="N24" s="9"/>
      <c r="O24" s="9"/>
      <c r="P24" s="5"/>
      <c r="Q24" s="5"/>
      <c r="R24" s="5"/>
      <c r="S24" s="5"/>
      <c r="T24" s="5"/>
      <c r="U24" s="5"/>
      <c r="V24" s="5"/>
    </row>
    <row r="25" spans="2:22" x14ac:dyDescent="0.25">
      <c r="B25" s="8" t="s">
        <v>19</v>
      </c>
      <c r="C25" s="109"/>
      <c r="D25" s="109"/>
      <c r="E25" s="109"/>
      <c r="F25" s="109"/>
      <c r="G25" s="109"/>
      <c r="H25" s="109"/>
      <c r="I25" s="68"/>
      <c r="J25" s="9"/>
      <c r="K25" s="9"/>
      <c r="L25" s="9"/>
      <c r="M25" s="9"/>
      <c r="N25" s="9"/>
      <c r="O25" s="9"/>
      <c r="P25" s="5"/>
      <c r="Q25" s="5"/>
      <c r="R25" s="5"/>
      <c r="S25" s="5"/>
      <c r="T25" s="5"/>
      <c r="U25" s="5"/>
      <c r="V25" s="5"/>
    </row>
    <row r="26" spans="2:22" x14ac:dyDescent="0.25">
      <c r="B26" s="8" t="s">
        <v>20</v>
      </c>
      <c r="C26" s="109"/>
      <c r="D26" s="109"/>
      <c r="E26" s="109"/>
      <c r="F26" s="109"/>
      <c r="G26" s="109"/>
      <c r="H26" s="109"/>
      <c r="I26" s="68"/>
      <c r="J26" s="9"/>
      <c r="K26" s="9"/>
      <c r="L26" s="9"/>
      <c r="M26" s="9"/>
      <c r="N26" s="9"/>
      <c r="O26" s="9"/>
      <c r="P26" s="5"/>
      <c r="Q26" s="5"/>
      <c r="R26" s="5"/>
      <c r="S26" s="5"/>
      <c r="T26" s="5"/>
      <c r="U26" s="5"/>
      <c r="V26" s="5"/>
    </row>
    <row r="27" spans="2:22" x14ac:dyDescent="0.25">
      <c r="B27" s="8"/>
      <c r="C27" s="10"/>
      <c r="D27" s="10"/>
      <c r="E27" s="10"/>
      <c r="F27" s="10"/>
      <c r="G27" s="10"/>
      <c r="H27" s="11"/>
      <c r="I27" s="12"/>
      <c r="J27" s="12"/>
      <c r="K27" s="12"/>
      <c r="L27" s="12"/>
      <c r="M27" s="12"/>
      <c r="N27" s="12"/>
      <c r="O27" s="5"/>
      <c r="P27" s="5"/>
      <c r="Q27" s="5"/>
      <c r="R27" s="5"/>
      <c r="S27" s="5"/>
      <c r="T27" s="5"/>
      <c r="U27" s="5"/>
    </row>
    <row r="28" spans="2:22" x14ac:dyDescent="0.25">
      <c r="I28" s="6" t="s">
        <v>3</v>
      </c>
      <c r="J28" s="6" t="s">
        <v>3</v>
      </c>
      <c r="K28" s="6" t="s">
        <v>3</v>
      </c>
      <c r="L28" s="6" t="s">
        <v>3</v>
      </c>
      <c r="M28" s="6" t="s">
        <v>3</v>
      </c>
      <c r="N28" s="6" t="s">
        <v>3</v>
      </c>
      <c r="O28" s="6" t="s">
        <v>3</v>
      </c>
      <c r="P28" s="5"/>
      <c r="Q28" s="5"/>
      <c r="R28" s="5"/>
      <c r="S28" s="5"/>
      <c r="T28" s="5"/>
      <c r="U28" s="5"/>
      <c r="V28" s="5"/>
    </row>
    <row r="29" spans="2:22" ht="15.65" thickBot="1" x14ac:dyDescent="0.3">
      <c r="B29" s="4" t="s">
        <v>21</v>
      </c>
      <c r="I29" s="7" t="s">
        <v>22</v>
      </c>
      <c r="J29" s="7" t="s">
        <v>5</v>
      </c>
      <c r="K29" s="7" t="s">
        <v>6</v>
      </c>
      <c r="L29" s="7" t="s">
        <v>7</v>
      </c>
      <c r="M29" s="7" t="s">
        <v>8</v>
      </c>
      <c r="N29" s="7" t="s">
        <v>9</v>
      </c>
      <c r="O29" s="7" t="s">
        <v>10</v>
      </c>
      <c r="P29" s="5"/>
      <c r="Q29" s="5"/>
      <c r="R29" s="5"/>
      <c r="S29" s="5"/>
      <c r="T29" s="5"/>
      <c r="U29" s="5"/>
      <c r="V29" s="5"/>
    </row>
    <row r="30" spans="2:22" x14ac:dyDescent="0.25">
      <c r="D30" s="2"/>
      <c r="E30" s="2"/>
      <c r="F30" s="2"/>
      <c r="G30" s="2"/>
      <c r="H30" s="2"/>
      <c r="O30" s="5"/>
      <c r="P30" s="5"/>
      <c r="Q30" s="5"/>
      <c r="R30" s="5"/>
      <c r="S30" s="5"/>
      <c r="T30" s="5"/>
      <c r="U30" s="5"/>
      <c r="V30" s="5"/>
    </row>
    <row r="31" spans="2:22" ht="15.05" customHeight="1" x14ac:dyDescent="0.3">
      <c r="B31" s="8" t="s">
        <v>11</v>
      </c>
      <c r="C31" s="112" t="s">
        <v>337</v>
      </c>
      <c r="D31" s="113"/>
      <c r="E31" s="113"/>
      <c r="F31" s="113"/>
      <c r="G31" s="113"/>
      <c r="H31" s="114"/>
      <c r="I31" s="88">
        <v>618699</v>
      </c>
      <c r="J31" s="9">
        <v>659355</v>
      </c>
      <c r="K31" s="9">
        <v>665948</v>
      </c>
      <c r="L31" s="9">
        <v>672608</v>
      </c>
      <c r="M31" s="9">
        <v>679334</v>
      </c>
      <c r="N31" s="9">
        <v>686127</v>
      </c>
      <c r="O31" s="9">
        <v>692988</v>
      </c>
      <c r="P31" s="89"/>
    </row>
    <row r="32" spans="2:22" x14ac:dyDescent="0.25">
      <c r="B32" s="8" t="s">
        <v>12</v>
      </c>
      <c r="C32" s="115"/>
      <c r="D32" s="116"/>
      <c r="E32" s="116"/>
      <c r="F32" s="116"/>
      <c r="G32" s="116"/>
      <c r="H32" s="117"/>
      <c r="I32" s="13"/>
      <c r="J32" s="9"/>
      <c r="K32" s="9"/>
      <c r="L32" s="9"/>
      <c r="M32" s="9"/>
      <c r="N32" s="9"/>
      <c r="O32" s="9"/>
    </row>
    <row r="33" spans="2:16" x14ac:dyDescent="0.25">
      <c r="B33" s="8" t="s">
        <v>13</v>
      </c>
      <c r="C33" s="115"/>
      <c r="D33" s="116"/>
      <c r="E33" s="116"/>
      <c r="F33" s="116"/>
      <c r="G33" s="116"/>
      <c r="H33" s="117"/>
      <c r="I33" s="13"/>
      <c r="J33" s="9"/>
      <c r="K33" s="9"/>
      <c r="L33" s="9"/>
      <c r="M33" s="9"/>
      <c r="N33" s="9"/>
      <c r="O33" s="9"/>
    </row>
    <row r="34" spans="2:16" x14ac:dyDescent="0.25">
      <c r="B34" s="8" t="s">
        <v>14</v>
      </c>
      <c r="C34" s="115"/>
      <c r="D34" s="116"/>
      <c r="E34" s="116"/>
      <c r="F34" s="116"/>
      <c r="G34" s="116"/>
      <c r="H34" s="117"/>
      <c r="I34" s="13"/>
      <c r="J34" s="9"/>
      <c r="K34" s="9"/>
      <c r="L34" s="9"/>
      <c r="M34" s="9"/>
      <c r="N34" s="9"/>
      <c r="O34" s="9"/>
    </row>
    <row r="35" spans="2:16" x14ac:dyDescent="0.25">
      <c r="B35" s="8" t="s">
        <v>15</v>
      </c>
      <c r="C35" s="115"/>
      <c r="D35" s="116"/>
      <c r="E35" s="116"/>
      <c r="F35" s="116"/>
      <c r="G35" s="116"/>
      <c r="H35" s="117"/>
      <c r="I35" s="13"/>
      <c r="J35" s="9"/>
      <c r="K35" s="9"/>
      <c r="L35" s="9"/>
      <c r="M35" s="9"/>
      <c r="N35" s="9"/>
      <c r="O35" s="9"/>
    </row>
    <row r="36" spans="2:16" x14ac:dyDescent="0.25">
      <c r="B36" s="8" t="s">
        <v>16</v>
      </c>
      <c r="C36" s="115"/>
      <c r="D36" s="116"/>
      <c r="E36" s="116"/>
      <c r="F36" s="116"/>
      <c r="G36" s="116"/>
      <c r="H36" s="117"/>
      <c r="I36" s="13"/>
      <c r="J36" s="9"/>
      <c r="K36" s="9"/>
      <c r="L36" s="9"/>
      <c r="M36" s="9"/>
      <c r="N36" s="9"/>
      <c r="O36" s="9"/>
    </row>
    <row r="37" spans="2:16" x14ac:dyDescent="0.25">
      <c r="B37" s="8" t="s">
        <v>17</v>
      </c>
      <c r="C37" s="115"/>
      <c r="D37" s="116"/>
      <c r="E37" s="116"/>
      <c r="F37" s="116"/>
      <c r="G37" s="116"/>
      <c r="H37" s="117"/>
      <c r="I37" s="13"/>
      <c r="J37" s="9"/>
      <c r="K37" s="9"/>
      <c r="L37" s="9"/>
      <c r="M37" s="9"/>
      <c r="N37" s="9"/>
      <c r="O37" s="9"/>
    </row>
    <row r="38" spans="2:16" x14ac:dyDescent="0.25">
      <c r="B38" s="8" t="s">
        <v>18</v>
      </c>
      <c r="C38" s="115"/>
      <c r="D38" s="116"/>
      <c r="E38" s="116"/>
      <c r="F38" s="116"/>
      <c r="G38" s="116"/>
      <c r="H38" s="117"/>
      <c r="I38" s="13"/>
      <c r="J38" s="9"/>
      <c r="K38" s="9"/>
      <c r="L38" s="9"/>
      <c r="M38" s="9"/>
      <c r="N38" s="9"/>
      <c r="O38" s="9"/>
    </row>
    <row r="39" spans="2:16" x14ac:dyDescent="0.25">
      <c r="B39" s="8" t="s">
        <v>19</v>
      </c>
      <c r="C39" s="130"/>
      <c r="D39" s="131"/>
      <c r="E39" s="131"/>
      <c r="F39" s="131"/>
      <c r="G39" s="131"/>
      <c r="H39" s="132"/>
      <c r="I39" s="13"/>
      <c r="J39" s="9"/>
      <c r="K39" s="9"/>
      <c r="L39" s="9"/>
      <c r="M39" s="9"/>
      <c r="N39" s="9"/>
      <c r="O39" s="9"/>
    </row>
    <row r="40" spans="2:16" x14ac:dyDescent="0.25">
      <c r="B40" s="8" t="s">
        <v>20</v>
      </c>
      <c r="C40" s="133"/>
      <c r="D40" s="134"/>
      <c r="E40" s="134"/>
      <c r="F40" s="134"/>
      <c r="G40" s="134"/>
      <c r="H40" s="135"/>
      <c r="I40" s="13"/>
      <c r="J40" s="9"/>
      <c r="K40" s="9"/>
      <c r="L40" s="9"/>
      <c r="M40" s="9"/>
      <c r="N40" s="9"/>
      <c r="O40" s="9"/>
    </row>
    <row r="41" spans="2:16" x14ac:dyDescent="0.25">
      <c r="B41" s="3"/>
      <c r="C41" s="5"/>
    </row>
    <row r="42" spans="2:16" x14ac:dyDescent="0.25">
      <c r="D42" s="2"/>
      <c r="E42" s="2"/>
      <c r="F42" s="2"/>
      <c r="I42" s="85" t="s">
        <v>3</v>
      </c>
      <c r="J42" s="6" t="s">
        <v>3</v>
      </c>
      <c r="K42" s="6" t="s">
        <v>3</v>
      </c>
      <c r="L42" s="6" t="s">
        <v>3</v>
      </c>
      <c r="M42" s="6" t="s">
        <v>3</v>
      </c>
      <c r="N42" s="6" t="s">
        <v>3</v>
      </c>
      <c r="O42" s="6" t="s">
        <v>3</v>
      </c>
    </row>
    <row r="43" spans="2:16" ht="15.65" thickBot="1" x14ac:dyDescent="0.3">
      <c r="B43" s="4" t="s">
        <v>23</v>
      </c>
      <c r="D43" s="2"/>
      <c r="E43" s="2"/>
      <c r="F43" s="2"/>
      <c r="I43" s="86" t="s">
        <v>22</v>
      </c>
      <c r="J43" s="7" t="s">
        <v>5</v>
      </c>
      <c r="K43" s="7" t="s">
        <v>6</v>
      </c>
      <c r="L43" s="7" t="s">
        <v>7</v>
      </c>
      <c r="M43" s="7" t="s">
        <v>8</v>
      </c>
      <c r="N43" s="7" t="s">
        <v>9</v>
      </c>
      <c r="O43" s="7" t="s">
        <v>10</v>
      </c>
    </row>
    <row r="44" spans="2:16" x14ac:dyDescent="0.25">
      <c r="D44" s="2"/>
      <c r="E44" s="2"/>
      <c r="F44" s="2"/>
      <c r="O44" s="5"/>
    </row>
    <row r="45" spans="2:16" ht="62.65" x14ac:dyDescent="0.3">
      <c r="B45" s="8" t="s">
        <v>11</v>
      </c>
      <c r="C45" s="129" t="s">
        <v>338</v>
      </c>
      <c r="D45" s="129"/>
      <c r="E45" s="129"/>
      <c r="F45" s="129"/>
      <c r="G45" s="129"/>
      <c r="H45" s="129"/>
      <c r="I45" s="90">
        <v>33424</v>
      </c>
      <c r="J45" s="37">
        <v>1373272</v>
      </c>
      <c r="K45" s="37">
        <v>1387872</v>
      </c>
      <c r="L45" s="37">
        <v>525000</v>
      </c>
      <c r="M45" s="37">
        <v>525000</v>
      </c>
      <c r="N45" s="37">
        <v>525000</v>
      </c>
      <c r="O45" s="37">
        <v>525000</v>
      </c>
      <c r="P45" s="91" t="s">
        <v>339</v>
      </c>
    </row>
    <row r="46" spans="2:16" ht="14.25" customHeight="1" x14ac:dyDescent="0.3">
      <c r="B46" s="8" t="s">
        <v>12</v>
      </c>
      <c r="C46" s="109" t="s">
        <v>340</v>
      </c>
      <c r="D46" s="109"/>
      <c r="E46" s="109"/>
      <c r="F46" s="109"/>
      <c r="G46" s="109"/>
      <c r="H46" s="109"/>
      <c r="I46" s="92">
        <v>4017</v>
      </c>
      <c r="J46" s="9">
        <v>4090</v>
      </c>
      <c r="K46" s="9">
        <v>4090</v>
      </c>
      <c r="L46" s="9">
        <v>4090</v>
      </c>
      <c r="M46" s="9">
        <v>4090</v>
      </c>
      <c r="N46" s="9">
        <v>4090</v>
      </c>
      <c r="O46" s="9">
        <v>4090</v>
      </c>
      <c r="P46" s="93" t="s">
        <v>341</v>
      </c>
    </row>
    <row r="47" spans="2:16" x14ac:dyDescent="0.25">
      <c r="B47" s="8" t="s">
        <v>13</v>
      </c>
      <c r="C47" s="109"/>
      <c r="D47" s="109"/>
      <c r="E47" s="109"/>
      <c r="F47" s="109"/>
      <c r="G47" s="109"/>
      <c r="H47" s="109"/>
      <c r="I47" s="68"/>
      <c r="J47" s="9"/>
      <c r="K47" s="9"/>
      <c r="L47" s="9"/>
      <c r="M47" s="9"/>
      <c r="N47" s="9"/>
      <c r="O47" s="9"/>
    </row>
    <row r="48" spans="2:16" x14ac:dyDescent="0.25">
      <c r="B48" s="8" t="s">
        <v>14</v>
      </c>
      <c r="C48" s="109"/>
      <c r="D48" s="109"/>
      <c r="E48" s="109"/>
      <c r="F48" s="109"/>
      <c r="G48" s="109"/>
      <c r="H48" s="109"/>
      <c r="I48" s="68"/>
      <c r="J48" s="9"/>
      <c r="K48" s="9"/>
      <c r="L48" s="9"/>
      <c r="M48" s="9"/>
      <c r="N48" s="9"/>
      <c r="O48" s="9"/>
    </row>
    <row r="49" spans="2:15" x14ac:dyDescent="0.25">
      <c r="B49" s="8" t="s">
        <v>15</v>
      </c>
      <c r="C49" s="109"/>
      <c r="D49" s="109"/>
      <c r="E49" s="109"/>
      <c r="F49" s="109"/>
      <c r="G49" s="109"/>
      <c r="H49" s="109"/>
      <c r="I49" s="68"/>
      <c r="J49" s="9"/>
      <c r="K49" s="9"/>
      <c r="L49" s="9"/>
      <c r="M49" s="9"/>
      <c r="N49" s="9"/>
      <c r="O49" s="9"/>
    </row>
    <row r="50" spans="2:15" x14ac:dyDescent="0.25">
      <c r="B50" s="8" t="s">
        <v>16</v>
      </c>
      <c r="C50" s="109"/>
      <c r="D50" s="109"/>
      <c r="E50" s="109"/>
      <c r="F50" s="109"/>
      <c r="G50" s="109"/>
      <c r="H50" s="109"/>
      <c r="I50" s="68"/>
      <c r="J50" s="9"/>
      <c r="K50" s="9"/>
      <c r="L50" s="9"/>
      <c r="M50" s="9"/>
      <c r="N50" s="9"/>
      <c r="O50" s="9"/>
    </row>
    <row r="51" spans="2:15" x14ac:dyDescent="0.25">
      <c r="B51" s="8" t="s">
        <v>17</v>
      </c>
      <c r="C51" s="109"/>
      <c r="D51" s="109"/>
      <c r="E51" s="109"/>
      <c r="F51" s="109"/>
      <c r="G51" s="109"/>
      <c r="H51" s="109"/>
      <c r="I51" s="68"/>
      <c r="J51" s="9"/>
      <c r="K51" s="9"/>
      <c r="L51" s="9"/>
      <c r="M51" s="9"/>
      <c r="N51" s="9"/>
      <c r="O51" s="9"/>
    </row>
    <row r="52" spans="2:15" x14ac:dyDescent="0.25">
      <c r="B52" s="8" t="s">
        <v>18</v>
      </c>
      <c r="C52" s="109"/>
      <c r="D52" s="109"/>
      <c r="E52" s="109"/>
      <c r="F52" s="109"/>
      <c r="G52" s="109"/>
      <c r="H52" s="109"/>
      <c r="I52" s="68"/>
      <c r="J52" s="9"/>
      <c r="K52" s="9"/>
      <c r="L52" s="9"/>
      <c r="M52" s="9"/>
      <c r="N52" s="9"/>
      <c r="O52" s="9"/>
    </row>
    <row r="53" spans="2:15" x14ac:dyDescent="0.25">
      <c r="B53" s="8" t="s">
        <v>19</v>
      </c>
      <c r="C53" s="109"/>
      <c r="D53" s="109"/>
      <c r="E53" s="109"/>
      <c r="F53" s="109"/>
      <c r="G53" s="109"/>
      <c r="H53" s="109"/>
      <c r="I53" s="68"/>
      <c r="J53" s="9"/>
      <c r="K53" s="9"/>
      <c r="L53" s="9"/>
      <c r="M53" s="9"/>
      <c r="N53" s="9"/>
      <c r="O53" s="9"/>
    </row>
    <row r="54" spans="2:15" x14ac:dyDescent="0.25">
      <c r="B54" s="8" t="s">
        <v>20</v>
      </c>
      <c r="C54" s="109"/>
      <c r="D54" s="109"/>
      <c r="E54" s="109"/>
      <c r="F54" s="109"/>
      <c r="G54" s="109"/>
      <c r="H54" s="109"/>
      <c r="I54" s="68"/>
      <c r="J54" s="9"/>
      <c r="K54" s="9"/>
      <c r="L54" s="9"/>
      <c r="M54" s="9"/>
      <c r="N54" s="9"/>
      <c r="O54" s="9"/>
    </row>
  </sheetData>
  <mergeCells count="33">
    <mergeCell ref="C52:H52"/>
    <mergeCell ref="C53:H53"/>
    <mergeCell ref="C54:H54"/>
    <mergeCell ref="C46:H46"/>
    <mergeCell ref="C47:H47"/>
    <mergeCell ref="C48:H48"/>
    <mergeCell ref="C49:H49"/>
    <mergeCell ref="C50:H50"/>
    <mergeCell ref="C51:H51"/>
    <mergeCell ref="C45:H45"/>
    <mergeCell ref="C25:H25"/>
    <mergeCell ref="C26:H26"/>
    <mergeCell ref="C31:H31"/>
    <mergeCell ref="C32:H32"/>
    <mergeCell ref="C33:H33"/>
    <mergeCell ref="C34:H34"/>
    <mergeCell ref="C35:H35"/>
    <mergeCell ref="C36:H36"/>
    <mergeCell ref="C37:H37"/>
    <mergeCell ref="C38:H38"/>
    <mergeCell ref="C39:H40"/>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65" fitToHeight="0" orientation="landscape" r:id="rId1"/>
  <headerFooter>
    <oddFooter>&amp;LForm 37-A (rev. Aug. 2021)</oddFooter>
  </headerFooter>
  <rowBreaks count="1" manualBreakCount="1">
    <brk id="41" min="1" max="14"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A3AF1E-B6D9-480E-87E5-1C63E544DAFD}">
  <sheetPr>
    <pageSetUpPr fitToPage="1"/>
  </sheetPr>
  <dimension ref="B1:U54"/>
  <sheetViews>
    <sheetView zoomScale="90" zoomScaleNormal="9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11" width="14.6640625" style="5" bestFit="1" customWidth="1"/>
    <col min="12" max="12" width="14.88671875" style="5" bestFit="1" customWidth="1"/>
    <col min="13" max="14" width="14.66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5"/>
      <c r="P3" s="15"/>
      <c r="Q3" s="15"/>
      <c r="R3" s="15"/>
      <c r="S3" s="15"/>
      <c r="T3" s="15"/>
      <c r="U3" s="15"/>
    </row>
    <row r="4" spans="2:21" x14ac:dyDescent="0.25">
      <c r="B4" s="3" t="s">
        <v>550</v>
      </c>
      <c r="C4" s="15"/>
      <c r="D4" s="15"/>
      <c r="E4" s="15"/>
      <c r="F4" s="15"/>
      <c r="G4" s="15"/>
      <c r="H4" s="15"/>
      <c r="I4" s="15"/>
      <c r="J4" s="15"/>
      <c r="K4" s="15"/>
      <c r="L4" s="15"/>
      <c r="M4" s="15"/>
      <c r="N4" s="15"/>
      <c r="O4" s="15"/>
      <c r="P4" s="15"/>
      <c r="Q4" s="15"/>
      <c r="R4" s="15"/>
      <c r="S4" s="15"/>
      <c r="T4" s="15"/>
      <c r="U4" s="15"/>
    </row>
    <row r="5" spans="2:21" x14ac:dyDescent="0.25">
      <c r="B5" s="3" t="s">
        <v>551</v>
      </c>
      <c r="C5" s="15"/>
      <c r="D5" s="15"/>
      <c r="E5" s="15"/>
      <c r="F5" s="15"/>
      <c r="G5" s="15"/>
      <c r="H5" s="15"/>
      <c r="I5" s="15"/>
      <c r="J5" s="15"/>
      <c r="K5" s="15"/>
      <c r="L5" s="15"/>
      <c r="M5" s="15"/>
      <c r="N5" s="15"/>
      <c r="O5" s="15"/>
      <c r="P5" s="15"/>
      <c r="Q5" s="15"/>
      <c r="R5" s="15"/>
      <c r="S5" s="15"/>
      <c r="T5" s="15"/>
      <c r="U5" s="15"/>
    </row>
    <row r="6" spans="2:21" x14ac:dyDescent="0.25">
      <c r="B6" s="3" t="s">
        <v>552</v>
      </c>
      <c r="C6" s="15"/>
      <c r="D6" s="15"/>
      <c r="E6" s="15"/>
      <c r="F6" s="15"/>
      <c r="G6" s="15"/>
      <c r="H6" s="15"/>
      <c r="I6" s="15"/>
      <c r="J6" s="15"/>
      <c r="K6" s="15"/>
      <c r="L6" s="15"/>
      <c r="M6" s="15"/>
      <c r="N6" s="15"/>
      <c r="O6" s="15"/>
      <c r="P6" s="15"/>
      <c r="Q6" s="15"/>
      <c r="R6" s="15"/>
      <c r="S6" s="15"/>
      <c r="T6" s="15"/>
      <c r="U6" s="15"/>
    </row>
    <row r="7" spans="2:21" x14ac:dyDescent="0.25">
      <c r="B7" s="3" t="s">
        <v>553</v>
      </c>
      <c r="C7" s="15"/>
      <c r="D7" s="15"/>
      <c r="E7" s="15"/>
      <c r="F7" s="15"/>
      <c r="G7" s="15"/>
      <c r="H7" s="15"/>
      <c r="I7" s="15"/>
      <c r="J7" s="15"/>
      <c r="K7" s="15"/>
      <c r="L7" s="15"/>
      <c r="M7" s="15"/>
      <c r="N7" s="15"/>
      <c r="O7" s="15"/>
      <c r="P7" s="15"/>
      <c r="Q7" s="15"/>
      <c r="R7" s="15"/>
      <c r="S7" s="15"/>
      <c r="T7" s="15"/>
      <c r="U7" s="15"/>
    </row>
    <row r="9" spans="2:21" x14ac:dyDescent="0.25">
      <c r="B9" s="4" t="s">
        <v>2</v>
      </c>
    </row>
    <row r="10" spans="2:21" x14ac:dyDescent="0.25">
      <c r="B10" s="111" t="s">
        <v>554</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5"/>
      <c r="E14" s="15"/>
      <c r="F14" s="15"/>
      <c r="G14" s="15"/>
      <c r="H14" s="15"/>
      <c r="I14" s="6" t="s">
        <v>3</v>
      </c>
      <c r="J14" s="6" t="s">
        <v>3</v>
      </c>
      <c r="K14" s="6" t="s">
        <v>3</v>
      </c>
      <c r="L14" s="6" t="s">
        <v>3</v>
      </c>
      <c r="M14" s="6" t="s">
        <v>3</v>
      </c>
      <c r="N14" s="6" t="s">
        <v>3</v>
      </c>
    </row>
    <row r="15" spans="2:21" ht="15.65" thickBot="1" x14ac:dyDescent="0.3">
      <c r="B15" s="4" t="s">
        <v>4</v>
      </c>
      <c r="C15" s="1"/>
      <c r="D15" s="15"/>
      <c r="E15" s="15"/>
      <c r="F15" s="15"/>
      <c r="G15" s="15"/>
      <c r="H15" s="15"/>
      <c r="I15" s="7" t="s">
        <v>5</v>
      </c>
      <c r="J15" s="7" t="s">
        <v>6</v>
      </c>
      <c r="K15" s="7" t="s">
        <v>7</v>
      </c>
      <c r="L15" s="7" t="s">
        <v>8</v>
      </c>
      <c r="M15" s="7" t="s">
        <v>9</v>
      </c>
      <c r="N15" s="7" t="s">
        <v>10</v>
      </c>
    </row>
    <row r="17" spans="2:21" ht="84.05" customHeight="1" x14ac:dyDescent="0.25">
      <c r="B17" s="8" t="s">
        <v>11</v>
      </c>
      <c r="C17" s="109" t="s">
        <v>555</v>
      </c>
      <c r="D17" s="109"/>
      <c r="E17" s="109"/>
      <c r="F17" s="109"/>
      <c r="G17" s="109"/>
      <c r="H17" s="109"/>
      <c r="I17" s="9">
        <v>1300000</v>
      </c>
      <c r="J17" s="9">
        <v>1500000</v>
      </c>
      <c r="K17" s="9">
        <v>1600000</v>
      </c>
      <c r="L17" s="9">
        <v>1700000</v>
      </c>
      <c r="M17" s="9">
        <v>1700000</v>
      </c>
      <c r="N17" s="9">
        <v>1700000</v>
      </c>
      <c r="O17" s="5"/>
      <c r="P17" s="5"/>
      <c r="Q17" s="5"/>
      <c r="R17" s="5"/>
      <c r="S17" s="5"/>
      <c r="T17" s="5"/>
      <c r="U17" s="5"/>
    </row>
    <row r="18" spans="2:21" ht="31.5" customHeight="1" x14ac:dyDescent="0.25">
      <c r="B18" s="8" t="s">
        <v>12</v>
      </c>
      <c r="C18" s="109" t="s">
        <v>556</v>
      </c>
      <c r="D18" s="109"/>
      <c r="E18" s="109"/>
      <c r="F18" s="109"/>
      <c r="G18" s="109"/>
      <c r="H18" s="109"/>
      <c r="I18" s="9" t="s">
        <v>557</v>
      </c>
      <c r="J18" s="9" t="s">
        <v>557</v>
      </c>
      <c r="K18" s="9" t="s">
        <v>557</v>
      </c>
      <c r="L18" s="9" t="s">
        <v>557</v>
      </c>
      <c r="M18" s="9" t="s">
        <v>557</v>
      </c>
      <c r="N18" s="9" t="s">
        <v>557</v>
      </c>
      <c r="O18" s="5"/>
      <c r="P18" s="5"/>
      <c r="Q18" s="5"/>
      <c r="R18" s="5"/>
      <c r="S18" s="5"/>
      <c r="T18" s="5"/>
      <c r="U18" s="5"/>
    </row>
    <row r="19" spans="2:21" ht="32.4" customHeight="1" x14ac:dyDescent="0.25">
      <c r="B19" s="8" t="s">
        <v>13</v>
      </c>
      <c r="C19" s="109"/>
      <c r="D19" s="109"/>
      <c r="E19" s="109"/>
      <c r="F19" s="109"/>
      <c r="G19" s="109"/>
      <c r="H19" s="109"/>
      <c r="I19" s="9"/>
      <c r="J19" s="9"/>
      <c r="K19" s="9"/>
      <c r="L19" s="9"/>
      <c r="M19" s="9"/>
      <c r="N19" s="9"/>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30.7" customHeight="1" x14ac:dyDescent="0.25">
      <c r="B31" s="8" t="s">
        <v>11</v>
      </c>
      <c r="C31" s="112" t="s">
        <v>558</v>
      </c>
      <c r="D31" s="113"/>
      <c r="E31" s="113"/>
      <c r="F31" s="113"/>
      <c r="G31" s="114"/>
      <c r="H31" s="13" t="s">
        <v>559</v>
      </c>
      <c r="I31" s="13" t="s">
        <v>559</v>
      </c>
      <c r="J31" s="13" t="s">
        <v>559</v>
      </c>
      <c r="K31" s="13" t="s">
        <v>559</v>
      </c>
      <c r="L31" s="13" t="s">
        <v>559</v>
      </c>
      <c r="M31" s="13" t="s">
        <v>559</v>
      </c>
      <c r="N31" s="13" t="s">
        <v>559</v>
      </c>
    </row>
    <row r="32" spans="2:21" ht="44.15" customHeight="1" x14ac:dyDescent="0.25">
      <c r="B32" s="8" t="s">
        <v>12</v>
      </c>
      <c r="C32" s="112" t="s">
        <v>560</v>
      </c>
      <c r="D32" s="113"/>
      <c r="E32" s="113"/>
      <c r="F32" s="113"/>
      <c r="G32" s="114"/>
      <c r="H32" s="13" t="s">
        <v>561</v>
      </c>
      <c r="I32" s="19">
        <v>20000</v>
      </c>
      <c r="J32" s="19">
        <v>24000</v>
      </c>
      <c r="K32" s="19">
        <v>24000</v>
      </c>
      <c r="L32" s="19">
        <v>24000</v>
      </c>
      <c r="M32" s="19">
        <v>24000</v>
      </c>
      <c r="N32" s="19">
        <v>24000</v>
      </c>
    </row>
    <row r="33" spans="2:14" x14ac:dyDescent="0.25">
      <c r="B33" s="8" t="s">
        <v>13</v>
      </c>
      <c r="C33" s="112"/>
      <c r="D33" s="113"/>
      <c r="E33" s="113"/>
      <c r="F33" s="113"/>
      <c r="G33" s="114"/>
      <c r="H33" s="13"/>
      <c r="I33" s="9"/>
      <c r="J33" s="9"/>
      <c r="K33" s="9"/>
      <c r="L33" s="9"/>
      <c r="M33" s="9"/>
      <c r="N33" s="9"/>
    </row>
    <row r="34" spans="2:14" x14ac:dyDescent="0.25">
      <c r="B34" s="8" t="s">
        <v>14</v>
      </c>
      <c r="C34" s="112"/>
      <c r="D34" s="113"/>
      <c r="E34" s="113"/>
      <c r="F34" s="113"/>
      <c r="G34" s="114"/>
      <c r="H34" s="13"/>
      <c r="I34" s="9"/>
      <c r="J34" s="9"/>
      <c r="K34" s="9"/>
      <c r="L34" s="9"/>
      <c r="M34" s="9"/>
      <c r="N34" s="9"/>
    </row>
    <row r="35" spans="2:14" x14ac:dyDescent="0.25">
      <c r="B35" s="8" t="s">
        <v>15</v>
      </c>
      <c r="C35" s="112"/>
      <c r="D35" s="113"/>
      <c r="E35" s="113"/>
      <c r="F35" s="113"/>
      <c r="G35" s="114"/>
      <c r="H35" s="13"/>
      <c r="I35" s="9"/>
      <c r="J35" s="9"/>
      <c r="K35" s="9"/>
      <c r="L35" s="9"/>
      <c r="M35" s="9"/>
      <c r="N35" s="9"/>
    </row>
    <row r="36" spans="2:14" x14ac:dyDescent="0.25">
      <c r="B36" s="8" t="s">
        <v>16</v>
      </c>
      <c r="C36" s="112"/>
      <c r="D36" s="113"/>
      <c r="E36" s="113"/>
      <c r="F36" s="113"/>
      <c r="G36" s="114"/>
      <c r="H36" s="13"/>
      <c r="I36" s="9"/>
      <c r="J36" s="9"/>
      <c r="K36" s="9"/>
      <c r="L36" s="9"/>
      <c r="M36" s="9"/>
      <c r="N36" s="9"/>
    </row>
    <row r="37" spans="2:14" x14ac:dyDescent="0.25">
      <c r="B37" s="8" t="s">
        <v>17</v>
      </c>
      <c r="C37" s="112"/>
      <c r="D37" s="113"/>
      <c r="E37" s="113"/>
      <c r="F37" s="113"/>
      <c r="G37" s="114"/>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ht="29.45" customHeight="1" x14ac:dyDescent="0.25">
      <c r="B45" s="8" t="s">
        <v>11</v>
      </c>
      <c r="C45" s="109" t="s">
        <v>562</v>
      </c>
      <c r="D45" s="109"/>
      <c r="E45" s="109"/>
      <c r="F45" s="109"/>
      <c r="G45" s="109"/>
      <c r="H45" s="109"/>
      <c r="I45" s="9">
        <v>20000</v>
      </c>
      <c r="J45" s="9">
        <v>25000</v>
      </c>
      <c r="K45" s="9">
        <v>30000</v>
      </c>
      <c r="L45" s="9">
        <v>30000</v>
      </c>
      <c r="M45" s="9">
        <v>30000</v>
      </c>
      <c r="N45" s="9">
        <v>30000</v>
      </c>
    </row>
    <row r="46" spans="2:14" ht="36.65" customHeight="1" x14ac:dyDescent="0.25">
      <c r="B46" s="8" t="s">
        <v>12</v>
      </c>
      <c r="C46" s="109" t="s">
        <v>563</v>
      </c>
      <c r="D46" s="109"/>
      <c r="E46" s="109"/>
      <c r="F46" s="109"/>
      <c r="G46" s="109"/>
      <c r="H46" s="109"/>
      <c r="I46" s="9" t="s">
        <v>557</v>
      </c>
      <c r="J46" s="9" t="s">
        <v>557</v>
      </c>
      <c r="K46" s="9" t="s">
        <v>557</v>
      </c>
      <c r="L46" s="9" t="s">
        <v>557</v>
      </c>
      <c r="M46" s="9" t="s">
        <v>557</v>
      </c>
      <c r="N46" s="9" t="s">
        <v>557</v>
      </c>
    </row>
    <row r="47" spans="2:14" x14ac:dyDescent="0.25">
      <c r="B47" s="8" t="s">
        <v>13</v>
      </c>
      <c r="C47" s="109"/>
      <c r="D47" s="109"/>
      <c r="E47" s="109"/>
      <c r="F47" s="109"/>
      <c r="G47" s="109"/>
      <c r="H47" s="109"/>
      <c r="I47" s="9"/>
      <c r="J47" s="9"/>
      <c r="K47" s="9"/>
      <c r="L47" s="9"/>
      <c r="M47" s="9"/>
      <c r="N47" s="9"/>
    </row>
    <row r="48" spans="2:14" x14ac:dyDescent="0.25">
      <c r="B48" s="8" t="s">
        <v>14</v>
      </c>
      <c r="C48" s="109"/>
      <c r="D48" s="109"/>
      <c r="E48" s="109"/>
      <c r="F48" s="109"/>
      <c r="G48" s="109"/>
      <c r="H48" s="109"/>
      <c r="I48" s="9"/>
      <c r="J48" s="9"/>
      <c r="K48" s="9"/>
      <c r="L48" s="9"/>
      <c r="M48" s="9"/>
      <c r="N48" s="9"/>
    </row>
    <row r="49" spans="2:14"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68" fitToHeight="0" orientation="landscape" r:id="rId1"/>
  <headerFooter>
    <oddFooter>&amp;LForm 37-A (rev. Aug. 2021)</oddFooter>
  </headerFooter>
  <rowBreaks count="1" manualBreakCount="1">
    <brk id="41"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2DC53-4EA6-49D7-9294-56249EA5A3D4}">
  <sheetPr>
    <pageSetUpPr fitToPage="1"/>
  </sheetPr>
  <dimension ref="B1:U55"/>
  <sheetViews>
    <sheetView zoomScaleNormal="100" zoomScaleSheetLayoutView="10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417</v>
      </c>
      <c r="C4" s="15"/>
      <c r="D4" s="15"/>
      <c r="E4" s="15"/>
      <c r="F4" s="15"/>
      <c r="G4" s="15"/>
      <c r="H4" s="15"/>
      <c r="I4" s="15"/>
      <c r="J4" s="15"/>
      <c r="K4" s="15"/>
      <c r="L4" s="15"/>
      <c r="M4" s="15"/>
      <c r="N4" s="15"/>
      <c r="O4" s="15"/>
      <c r="P4" s="15"/>
      <c r="Q4" s="15"/>
      <c r="R4" s="15"/>
      <c r="S4" s="15"/>
      <c r="T4" s="15"/>
      <c r="U4" s="15"/>
    </row>
    <row r="5" spans="2:21" ht="15.65" x14ac:dyDescent="0.3">
      <c r="B5" s="3" t="s">
        <v>418</v>
      </c>
      <c r="C5" s="15"/>
      <c r="D5" s="15"/>
      <c r="E5" s="15"/>
      <c r="F5" s="15"/>
      <c r="G5" s="15"/>
      <c r="H5" s="15"/>
      <c r="I5" s="15"/>
      <c r="J5" s="15"/>
      <c r="K5" s="15"/>
      <c r="L5" s="15"/>
      <c r="M5" s="15"/>
      <c r="N5" s="15"/>
      <c r="O5" s="15"/>
      <c r="P5" s="15"/>
      <c r="Q5" s="15"/>
      <c r="R5" s="15"/>
      <c r="S5" s="15"/>
      <c r="T5" s="15"/>
      <c r="U5" s="15"/>
    </row>
    <row r="6" spans="2:21" ht="15.65" x14ac:dyDescent="0.3">
      <c r="B6" s="3" t="s">
        <v>344</v>
      </c>
      <c r="C6" s="15"/>
      <c r="D6" s="15"/>
      <c r="E6" s="15"/>
      <c r="F6" s="15"/>
      <c r="G6" s="15"/>
      <c r="H6" s="15"/>
      <c r="I6" s="15"/>
      <c r="J6" s="15"/>
      <c r="K6" s="15"/>
      <c r="L6" s="15"/>
      <c r="M6" s="15"/>
      <c r="N6" s="15"/>
      <c r="O6" s="15"/>
      <c r="P6" s="15"/>
      <c r="Q6" s="15"/>
      <c r="R6" s="15"/>
      <c r="S6" s="15"/>
      <c r="T6" s="15"/>
      <c r="U6" s="15"/>
    </row>
    <row r="7" spans="2:21" ht="15.65" x14ac:dyDescent="0.3">
      <c r="B7" s="3" t="s">
        <v>419</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593</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15.65"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09" t="s">
        <v>420</v>
      </c>
      <c r="D17" s="109"/>
      <c r="E17" s="109"/>
      <c r="F17" s="109"/>
      <c r="G17" s="109"/>
      <c r="H17" s="109"/>
      <c r="I17" s="94">
        <v>85</v>
      </c>
      <c r="J17" s="94">
        <v>85</v>
      </c>
      <c r="K17" s="94">
        <v>85</v>
      </c>
      <c r="L17" s="94">
        <v>85</v>
      </c>
      <c r="M17" s="96">
        <v>85</v>
      </c>
      <c r="N17" s="96">
        <v>85</v>
      </c>
      <c r="O17" s="5"/>
      <c r="P17" s="5"/>
      <c r="Q17" s="5"/>
      <c r="R17" s="5"/>
      <c r="S17" s="5"/>
      <c r="T17" s="5"/>
      <c r="U17" s="5"/>
    </row>
    <row r="18" spans="2:21" ht="15.65" x14ac:dyDescent="0.3">
      <c r="B18" s="8" t="s">
        <v>12</v>
      </c>
      <c r="C18" s="112" t="s">
        <v>421</v>
      </c>
      <c r="D18" s="113"/>
      <c r="E18" s="113"/>
      <c r="F18" s="113"/>
      <c r="G18" s="113"/>
      <c r="H18" s="114"/>
      <c r="I18" s="95">
        <v>15</v>
      </c>
      <c r="J18" s="95">
        <v>15</v>
      </c>
      <c r="K18" s="95">
        <v>15</v>
      </c>
      <c r="L18" s="95">
        <v>15</v>
      </c>
      <c r="M18" s="96">
        <v>15</v>
      </c>
      <c r="N18" s="96">
        <v>15</v>
      </c>
      <c r="O18" s="5"/>
      <c r="P18" s="5"/>
      <c r="Q18" s="5"/>
      <c r="R18" s="5"/>
      <c r="S18" s="5"/>
      <c r="T18" s="5"/>
      <c r="U18" s="5"/>
    </row>
    <row r="19" spans="2:21" ht="15.65" x14ac:dyDescent="0.3">
      <c r="B19" s="8" t="s">
        <v>13</v>
      </c>
      <c r="C19" s="112" t="s">
        <v>422</v>
      </c>
      <c r="D19" s="113"/>
      <c r="E19" s="113"/>
      <c r="F19" s="113"/>
      <c r="G19" s="113"/>
      <c r="H19" s="114"/>
      <c r="I19" s="95">
        <v>1</v>
      </c>
      <c r="J19" s="95">
        <v>1</v>
      </c>
      <c r="K19" s="95">
        <v>1</v>
      </c>
      <c r="L19" s="95">
        <v>1</v>
      </c>
      <c r="M19" s="96">
        <v>1</v>
      </c>
      <c r="N19" s="96">
        <v>1</v>
      </c>
      <c r="O19" s="5"/>
      <c r="P19" s="5"/>
      <c r="Q19" s="5"/>
      <c r="R19" s="5"/>
      <c r="S19" s="5"/>
      <c r="T19" s="5"/>
      <c r="U19" s="5"/>
    </row>
    <row r="20" spans="2:21" ht="15.65" x14ac:dyDescent="0.3">
      <c r="B20" s="8" t="s">
        <v>14</v>
      </c>
      <c r="C20" s="112" t="s">
        <v>423</v>
      </c>
      <c r="D20" s="113"/>
      <c r="E20" s="113"/>
      <c r="F20" s="113"/>
      <c r="G20" s="113"/>
      <c r="H20" s="114"/>
      <c r="I20" s="94">
        <v>15</v>
      </c>
      <c r="J20" s="94">
        <v>15</v>
      </c>
      <c r="K20" s="94">
        <v>15</v>
      </c>
      <c r="L20" s="94">
        <v>15</v>
      </c>
      <c r="M20" s="96">
        <v>15</v>
      </c>
      <c r="N20" s="96">
        <v>15</v>
      </c>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12" t="s">
        <v>424</v>
      </c>
      <c r="D31" s="113"/>
      <c r="E31" s="113"/>
      <c r="F31" s="113"/>
      <c r="G31" s="114"/>
      <c r="H31" s="94">
        <v>10900</v>
      </c>
      <c r="I31" s="95">
        <v>10000</v>
      </c>
      <c r="J31" s="95">
        <v>10000</v>
      </c>
      <c r="K31" s="95">
        <v>10500</v>
      </c>
      <c r="L31" s="95">
        <v>11000</v>
      </c>
      <c r="M31" s="100">
        <v>11000</v>
      </c>
      <c r="N31" s="100">
        <v>11000</v>
      </c>
      <c r="O31" s="2"/>
      <c r="P31" s="2"/>
      <c r="Q31" s="2"/>
      <c r="R31" s="2"/>
      <c r="S31" s="2"/>
      <c r="T31" s="2"/>
      <c r="U31" s="2"/>
    </row>
    <row r="32" spans="2:21" ht="15.65" x14ac:dyDescent="0.3">
      <c r="B32" s="8" t="s">
        <v>12</v>
      </c>
      <c r="C32" s="112" t="s">
        <v>425</v>
      </c>
      <c r="D32" s="113"/>
      <c r="E32" s="113"/>
      <c r="F32" s="113"/>
      <c r="G32" s="114"/>
      <c r="H32" s="94">
        <v>1300000</v>
      </c>
      <c r="I32" s="98">
        <v>1400000</v>
      </c>
      <c r="J32" s="98">
        <v>1400000</v>
      </c>
      <c r="K32" s="98">
        <v>1400000</v>
      </c>
      <c r="L32" s="98">
        <v>1400000</v>
      </c>
      <c r="M32" s="100">
        <v>1300000</v>
      </c>
      <c r="N32" s="100">
        <v>1300000</v>
      </c>
      <c r="O32" s="2"/>
      <c r="P32" s="2"/>
      <c r="Q32" s="2"/>
      <c r="R32" s="2"/>
      <c r="S32" s="2"/>
      <c r="T32" s="2"/>
      <c r="U32" s="2"/>
    </row>
    <row r="33" spans="2:14" ht="15.65" x14ac:dyDescent="0.3">
      <c r="B33" s="8" t="s">
        <v>13</v>
      </c>
      <c r="C33" s="112" t="s">
        <v>426</v>
      </c>
      <c r="D33" s="113"/>
      <c r="E33" s="113"/>
      <c r="F33" s="113"/>
      <c r="G33" s="114"/>
      <c r="H33" s="94">
        <v>4500</v>
      </c>
      <c r="I33" s="95">
        <v>5000</v>
      </c>
      <c r="J33" s="95">
        <v>5500</v>
      </c>
      <c r="K33" s="95">
        <v>6000</v>
      </c>
      <c r="L33" s="95">
        <v>6300</v>
      </c>
      <c r="M33" s="100">
        <v>6500</v>
      </c>
      <c r="N33" s="100">
        <v>6500</v>
      </c>
    </row>
    <row r="34" spans="2:14" ht="15.65" x14ac:dyDescent="0.3">
      <c r="B34" s="8" t="s">
        <v>14</v>
      </c>
      <c r="C34" s="112" t="s">
        <v>427</v>
      </c>
      <c r="D34" s="113"/>
      <c r="E34" s="113"/>
      <c r="F34" s="113"/>
      <c r="G34" s="114"/>
      <c r="H34" s="94">
        <v>275</v>
      </c>
      <c r="I34" s="99">
        <v>275</v>
      </c>
      <c r="J34" s="99">
        <v>275</v>
      </c>
      <c r="K34" s="99">
        <v>275</v>
      </c>
      <c r="L34" s="99">
        <v>275</v>
      </c>
      <c r="M34" s="99">
        <v>275</v>
      </c>
      <c r="N34" s="99">
        <v>275</v>
      </c>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428</v>
      </c>
      <c r="D45" s="109"/>
      <c r="E45" s="109"/>
      <c r="F45" s="109"/>
      <c r="G45" s="109"/>
      <c r="H45" s="109"/>
      <c r="I45" s="95">
        <v>4500</v>
      </c>
      <c r="J45" s="95">
        <v>7500</v>
      </c>
      <c r="K45" s="95">
        <v>10000</v>
      </c>
      <c r="L45" s="95">
        <v>12000</v>
      </c>
      <c r="M45" s="100">
        <v>12000</v>
      </c>
      <c r="N45" s="100">
        <v>12000</v>
      </c>
    </row>
    <row r="46" spans="2:14" ht="15.65" x14ac:dyDescent="0.3">
      <c r="B46" s="8" t="s">
        <v>12</v>
      </c>
      <c r="C46" s="109" t="s">
        <v>429</v>
      </c>
      <c r="D46" s="109"/>
      <c r="E46" s="109"/>
      <c r="F46" s="109"/>
      <c r="G46" s="109"/>
      <c r="H46" s="109"/>
      <c r="I46" s="95">
        <v>450</v>
      </c>
      <c r="J46" s="95">
        <v>700</v>
      </c>
      <c r="K46" s="95">
        <v>1000</v>
      </c>
      <c r="L46" s="95">
        <v>1000</v>
      </c>
      <c r="M46" s="101">
        <v>1000</v>
      </c>
      <c r="N46" s="101">
        <v>1000</v>
      </c>
    </row>
    <row r="47" spans="2:14" ht="15.65" x14ac:dyDescent="0.3">
      <c r="B47" s="8" t="s">
        <v>13</v>
      </c>
      <c r="C47" s="109" t="s">
        <v>430</v>
      </c>
      <c r="D47" s="109"/>
      <c r="E47" s="109"/>
      <c r="F47" s="109"/>
      <c r="G47" s="109"/>
      <c r="H47" s="109"/>
      <c r="I47" s="95">
        <v>75</v>
      </c>
      <c r="J47" s="95">
        <v>150</v>
      </c>
      <c r="K47" s="95">
        <v>150</v>
      </c>
      <c r="L47" s="95">
        <v>150</v>
      </c>
      <c r="M47" s="102">
        <v>150</v>
      </c>
      <c r="N47" s="102">
        <v>150</v>
      </c>
    </row>
    <row r="48" spans="2:14" ht="15.65" x14ac:dyDescent="0.3">
      <c r="B48" s="8" t="s">
        <v>14</v>
      </c>
      <c r="C48" s="109" t="s">
        <v>431</v>
      </c>
      <c r="D48" s="109"/>
      <c r="E48" s="109"/>
      <c r="F48" s="109"/>
      <c r="G48" s="109"/>
      <c r="H48" s="109"/>
      <c r="I48" s="95">
        <v>350</v>
      </c>
      <c r="J48" s="95">
        <v>400</v>
      </c>
      <c r="K48" s="95">
        <v>400</v>
      </c>
      <c r="L48" s="95">
        <v>400</v>
      </c>
      <c r="M48" s="102">
        <v>400</v>
      </c>
      <c r="N48" s="102">
        <v>400</v>
      </c>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AEF32E-EFFD-4E86-8A95-9277B636A0CD}">
  <sheetPr>
    <pageSetUpPr fitToPage="1"/>
  </sheetPr>
  <dimension ref="B1:U55"/>
  <sheetViews>
    <sheetView zoomScaleNormal="100" zoomScaleSheetLayoutView="10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432</v>
      </c>
      <c r="C4" s="15"/>
      <c r="D4" s="15"/>
      <c r="E4" s="15"/>
      <c r="F4" s="15"/>
      <c r="G4" s="15"/>
      <c r="H4" s="15"/>
      <c r="I4" s="15"/>
      <c r="J4" s="15"/>
      <c r="K4" s="15"/>
      <c r="L4" s="15"/>
      <c r="M4" s="15"/>
      <c r="N4" s="15"/>
      <c r="O4" s="15"/>
      <c r="P4" s="15"/>
      <c r="Q4" s="15"/>
      <c r="R4" s="15"/>
      <c r="S4" s="15"/>
      <c r="T4" s="15"/>
      <c r="U4" s="15"/>
    </row>
    <row r="5" spans="2:21" ht="15.65" x14ac:dyDescent="0.3">
      <c r="B5" s="3" t="s">
        <v>433</v>
      </c>
      <c r="C5" s="15"/>
      <c r="D5" s="15"/>
      <c r="E5" s="15"/>
      <c r="F5" s="15"/>
      <c r="G5" s="15"/>
      <c r="H5" s="15"/>
      <c r="I5" s="15"/>
      <c r="J5" s="15"/>
      <c r="K5" s="15"/>
      <c r="L5" s="15"/>
      <c r="M5" s="15"/>
      <c r="N5" s="15"/>
      <c r="O5" s="15"/>
      <c r="P5" s="15"/>
      <c r="Q5" s="15"/>
      <c r="R5" s="15"/>
      <c r="S5" s="15"/>
      <c r="T5" s="15"/>
      <c r="U5" s="15"/>
    </row>
    <row r="6" spans="2:21" ht="15.65" x14ac:dyDescent="0.3">
      <c r="B6" s="3" t="s">
        <v>400</v>
      </c>
      <c r="C6" s="15"/>
      <c r="D6" s="15"/>
      <c r="E6" s="15"/>
      <c r="F6" s="15"/>
      <c r="G6" s="15"/>
      <c r="H6" s="15"/>
      <c r="I6" s="15"/>
      <c r="J6" s="15"/>
      <c r="K6" s="15"/>
      <c r="L6" s="15"/>
      <c r="M6" s="15"/>
      <c r="N6" s="15"/>
      <c r="O6" s="15"/>
      <c r="P6" s="15"/>
      <c r="Q6" s="15"/>
      <c r="R6" s="15"/>
      <c r="S6" s="15"/>
      <c r="T6" s="15"/>
      <c r="U6" s="15"/>
    </row>
    <row r="7" spans="2:21" ht="15.65" x14ac:dyDescent="0.3">
      <c r="B7" s="3" t="s">
        <v>434</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05" customHeight="1" x14ac:dyDescent="0.3">
      <c r="B10" s="136" t="s">
        <v>435</v>
      </c>
      <c r="C10" s="136"/>
      <c r="D10" s="136"/>
      <c r="E10" s="136"/>
      <c r="F10" s="136"/>
      <c r="G10" s="136"/>
      <c r="H10" s="136"/>
      <c r="I10" s="136"/>
      <c r="J10" s="136"/>
      <c r="K10" s="136"/>
      <c r="L10" s="136"/>
      <c r="M10" s="136"/>
      <c r="N10" s="136"/>
      <c r="O10" s="2"/>
      <c r="P10" s="2"/>
      <c r="Q10" s="2"/>
      <c r="R10" s="2"/>
      <c r="S10" s="2"/>
      <c r="T10" s="2"/>
      <c r="U10" s="2"/>
    </row>
    <row r="11" spans="2:21" ht="15.65" x14ac:dyDescent="0.3">
      <c r="B11" s="136"/>
      <c r="C11" s="136"/>
      <c r="D11" s="136"/>
      <c r="E11" s="136"/>
      <c r="F11" s="136"/>
      <c r="G11" s="136"/>
      <c r="H11" s="136"/>
      <c r="I11" s="136"/>
      <c r="J11" s="136"/>
      <c r="K11" s="136"/>
      <c r="L11" s="136"/>
      <c r="M11" s="136"/>
      <c r="N11" s="136"/>
      <c r="O11" s="2"/>
      <c r="P11" s="2"/>
      <c r="Q11" s="2"/>
      <c r="R11" s="2"/>
      <c r="S11" s="2"/>
      <c r="T11" s="2"/>
      <c r="U11" s="2"/>
    </row>
    <row r="12" spans="2:21" ht="15.65" x14ac:dyDescent="0.3">
      <c r="B12" s="136"/>
      <c r="C12" s="136"/>
      <c r="D12" s="136"/>
      <c r="E12" s="136"/>
      <c r="F12" s="136"/>
      <c r="G12" s="136"/>
      <c r="H12" s="136"/>
      <c r="I12" s="136"/>
      <c r="J12" s="136"/>
      <c r="K12" s="136"/>
      <c r="L12" s="136"/>
      <c r="M12" s="136"/>
      <c r="N12" s="136"/>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09" t="s">
        <v>436</v>
      </c>
      <c r="D17" s="109"/>
      <c r="E17" s="109"/>
      <c r="F17" s="109"/>
      <c r="G17" s="109"/>
      <c r="H17" s="109"/>
      <c r="I17" s="94">
        <v>16</v>
      </c>
      <c r="J17" s="94">
        <v>16</v>
      </c>
      <c r="K17" s="94">
        <v>16</v>
      </c>
      <c r="L17" s="94">
        <v>16</v>
      </c>
      <c r="M17" s="94">
        <v>16</v>
      </c>
      <c r="N17" s="94">
        <v>16</v>
      </c>
      <c r="O17" s="5"/>
      <c r="P17" s="5"/>
      <c r="Q17" s="5"/>
      <c r="R17" s="5"/>
      <c r="S17" s="5"/>
      <c r="T17" s="5"/>
      <c r="U17" s="5"/>
    </row>
    <row r="18" spans="2:21" ht="15.65" x14ac:dyDescent="0.3">
      <c r="B18" s="8" t="s">
        <v>12</v>
      </c>
      <c r="C18" s="112" t="s">
        <v>437</v>
      </c>
      <c r="D18" s="113"/>
      <c r="E18" s="113"/>
      <c r="F18" s="113"/>
      <c r="G18" s="113"/>
      <c r="H18" s="114"/>
      <c r="I18" s="95">
        <v>98</v>
      </c>
      <c r="J18" s="95">
        <v>98</v>
      </c>
      <c r="K18" s="95">
        <v>98</v>
      </c>
      <c r="L18" s="95">
        <v>98</v>
      </c>
      <c r="M18" s="95">
        <v>98</v>
      </c>
      <c r="N18" s="95">
        <v>98</v>
      </c>
      <c r="O18" s="5"/>
      <c r="P18" s="5"/>
      <c r="Q18" s="5"/>
      <c r="R18" s="5"/>
      <c r="S18" s="5"/>
      <c r="T18" s="5"/>
      <c r="U18" s="5"/>
    </row>
    <row r="19" spans="2:21" ht="15.65" x14ac:dyDescent="0.3">
      <c r="B19" s="8" t="s">
        <v>13</v>
      </c>
      <c r="C19" s="112" t="s">
        <v>438</v>
      </c>
      <c r="D19" s="113"/>
      <c r="E19" s="113"/>
      <c r="F19" s="113"/>
      <c r="G19" s="113"/>
      <c r="H19" s="114"/>
      <c r="I19" s="95">
        <v>62</v>
      </c>
      <c r="J19" s="95">
        <v>62</v>
      </c>
      <c r="K19" s="95">
        <v>62</v>
      </c>
      <c r="L19" s="95">
        <v>62</v>
      </c>
      <c r="M19" s="95">
        <v>62</v>
      </c>
      <c r="N19" s="95">
        <v>62</v>
      </c>
      <c r="O19" s="5"/>
      <c r="P19" s="5"/>
      <c r="Q19" s="5"/>
      <c r="R19" s="5"/>
      <c r="S19" s="5"/>
      <c r="T19" s="5"/>
      <c r="U19" s="5"/>
    </row>
    <row r="20" spans="2:21" ht="15.65" hidden="1" x14ac:dyDescent="0.3">
      <c r="B20" s="8" t="s">
        <v>14</v>
      </c>
      <c r="C20" s="112"/>
      <c r="D20" s="113"/>
      <c r="E20" s="113"/>
      <c r="F20" s="113"/>
      <c r="G20" s="113"/>
      <c r="H20" s="114"/>
      <c r="I20" s="94"/>
      <c r="J20" s="94"/>
      <c r="K20" s="94"/>
      <c r="L20" s="94"/>
      <c r="M20" s="96"/>
      <c r="N20" s="96"/>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37" t="s">
        <v>439</v>
      </c>
      <c r="D31" s="138"/>
      <c r="E31" s="138"/>
      <c r="F31" s="138"/>
      <c r="G31" s="139"/>
      <c r="H31" s="94">
        <v>37</v>
      </c>
      <c r="I31" s="94">
        <v>37</v>
      </c>
      <c r="J31" s="94">
        <v>37</v>
      </c>
      <c r="K31" s="94">
        <v>37</v>
      </c>
      <c r="L31" s="94">
        <v>37</v>
      </c>
      <c r="M31" s="94">
        <v>37</v>
      </c>
      <c r="N31" s="94">
        <v>37</v>
      </c>
      <c r="O31" s="2"/>
      <c r="P31" s="2"/>
      <c r="Q31" s="2"/>
      <c r="R31" s="2"/>
      <c r="S31" s="2"/>
      <c r="T31" s="2"/>
      <c r="U31" s="2"/>
    </row>
    <row r="32" spans="2:21" ht="15.65" x14ac:dyDescent="0.3">
      <c r="B32" s="8" t="s">
        <v>12</v>
      </c>
      <c r="C32" s="112" t="s">
        <v>440</v>
      </c>
      <c r="D32" s="113"/>
      <c r="E32" s="113"/>
      <c r="F32" s="113"/>
      <c r="G32" s="114"/>
      <c r="H32" s="94">
        <v>2</v>
      </c>
      <c r="I32" s="98">
        <v>5</v>
      </c>
      <c r="J32" s="98">
        <v>5</v>
      </c>
      <c r="K32" s="98">
        <v>5</v>
      </c>
      <c r="L32" s="98">
        <v>5</v>
      </c>
      <c r="M32" s="98">
        <v>5</v>
      </c>
      <c r="N32" s="98">
        <v>5</v>
      </c>
      <c r="O32" s="2"/>
      <c r="P32" s="2"/>
      <c r="Q32" s="2"/>
      <c r="R32" s="2"/>
      <c r="S32" s="2"/>
      <c r="T32" s="2"/>
      <c r="U32" s="2"/>
    </row>
    <row r="33" spans="2:14" ht="15.65" x14ac:dyDescent="0.3">
      <c r="B33" s="8" t="s">
        <v>13</v>
      </c>
      <c r="C33" s="112" t="s">
        <v>441</v>
      </c>
      <c r="D33" s="113"/>
      <c r="E33" s="113"/>
      <c r="F33" s="113"/>
      <c r="G33" s="114"/>
      <c r="H33" s="94">
        <v>40900</v>
      </c>
      <c r="I33" s="94">
        <v>41900</v>
      </c>
      <c r="J33" s="94">
        <v>42900</v>
      </c>
      <c r="K33" s="94">
        <v>43900</v>
      </c>
      <c r="L33" s="94">
        <v>44900</v>
      </c>
      <c r="M33" s="94">
        <v>45900</v>
      </c>
      <c r="N33" s="94">
        <v>46900</v>
      </c>
    </row>
    <row r="34" spans="2:14" ht="15.65" hidden="1" x14ac:dyDescent="0.3">
      <c r="B34" s="8" t="s">
        <v>14</v>
      </c>
      <c r="C34" s="112"/>
      <c r="D34" s="113"/>
      <c r="E34" s="113"/>
      <c r="F34" s="113"/>
      <c r="G34" s="114"/>
      <c r="H34" s="94"/>
      <c r="I34" s="99"/>
      <c r="J34" s="99"/>
      <c r="K34" s="99"/>
      <c r="L34" s="99"/>
      <c r="M34" s="99"/>
      <c r="N34" s="99"/>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442</v>
      </c>
      <c r="D45" s="109"/>
      <c r="E45" s="109"/>
      <c r="F45" s="109"/>
      <c r="G45" s="109"/>
      <c r="H45" s="109"/>
      <c r="I45" s="95">
        <v>4500</v>
      </c>
      <c r="J45" s="95">
        <v>4500</v>
      </c>
      <c r="K45" s="95">
        <v>4500</v>
      </c>
      <c r="L45" s="95">
        <v>4500</v>
      </c>
      <c r="M45" s="95">
        <v>4500</v>
      </c>
      <c r="N45" s="95">
        <v>4500</v>
      </c>
    </row>
    <row r="46" spans="2:14" ht="15.65" x14ac:dyDescent="0.3">
      <c r="B46" s="8" t="s">
        <v>12</v>
      </c>
      <c r="C46" s="109" t="s">
        <v>443</v>
      </c>
      <c r="D46" s="109"/>
      <c r="E46" s="109"/>
      <c r="F46" s="109"/>
      <c r="G46" s="109"/>
      <c r="H46" s="109"/>
      <c r="I46" s="95">
        <v>5</v>
      </c>
      <c r="J46" s="95">
        <v>5</v>
      </c>
      <c r="K46" s="95">
        <v>5</v>
      </c>
      <c r="L46" s="95">
        <v>5</v>
      </c>
      <c r="M46" s="95">
        <v>5</v>
      </c>
      <c r="N46" s="95">
        <v>5</v>
      </c>
    </row>
    <row r="47" spans="2:14" ht="15.65" x14ac:dyDescent="0.3">
      <c r="B47" s="8" t="s">
        <v>13</v>
      </c>
      <c r="C47" s="109" t="s">
        <v>444</v>
      </c>
      <c r="D47" s="109"/>
      <c r="E47" s="109"/>
      <c r="F47" s="109"/>
      <c r="G47" s="109"/>
      <c r="H47" s="109"/>
      <c r="I47" s="95">
        <v>968</v>
      </c>
      <c r="J47" s="95">
        <v>968</v>
      </c>
      <c r="K47" s="95">
        <v>968</v>
      </c>
      <c r="L47" s="95">
        <v>968</v>
      </c>
      <c r="M47" s="95">
        <v>968</v>
      </c>
      <c r="N47" s="95">
        <v>968</v>
      </c>
    </row>
    <row r="48" spans="2:14" ht="15.65" hidden="1" x14ac:dyDescent="0.3">
      <c r="B48" s="8" t="s">
        <v>14</v>
      </c>
      <c r="C48" s="109"/>
      <c r="D48" s="109"/>
      <c r="E48" s="109"/>
      <c r="F48" s="109"/>
      <c r="G48" s="109"/>
      <c r="H48" s="109"/>
      <c r="I48" s="95"/>
      <c r="J48" s="95"/>
      <c r="K48" s="95"/>
      <c r="L48" s="95"/>
      <c r="M48" s="102"/>
      <c r="N48" s="102"/>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98D561-7F8F-43A8-AD3E-1C2F0C9C6B95}">
  <sheetPr>
    <pageSetUpPr fitToPage="1"/>
  </sheetPr>
  <dimension ref="B1:U55"/>
  <sheetViews>
    <sheetView zoomScaleNormal="100" zoomScaleSheetLayoutView="10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445</v>
      </c>
      <c r="C4" s="15"/>
      <c r="D4" s="15"/>
      <c r="E4" s="15"/>
      <c r="F4" s="15"/>
      <c r="G4" s="15"/>
      <c r="H4" s="15"/>
      <c r="I4" s="15"/>
      <c r="J4" s="15"/>
      <c r="K4" s="15"/>
      <c r="L4" s="15"/>
      <c r="M4" s="15"/>
      <c r="N4" s="15"/>
      <c r="O4" s="15"/>
      <c r="P4" s="15"/>
      <c r="Q4" s="15"/>
      <c r="R4" s="15"/>
      <c r="S4" s="15"/>
      <c r="T4" s="15"/>
      <c r="U4" s="15"/>
    </row>
    <row r="5" spans="2:21" ht="15.65" x14ac:dyDescent="0.3">
      <c r="B5" s="3" t="s">
        <v>446</v>
      </c>
      <c r="C5" s="15"/>
      <c r="D5" s="15"/>
      <c r="E5" s="15"/>
      <c r="F5" s="15"/>
      <c r="G5" s="15"/>
      <c r="H5" s="15"/>
      <c r="I5" s="15"/>
      <c r="J5" s="15"/>
      <c r="K5" s="15"/>
      <c r="L5" s="15"/>
      <c r="M5" s="15"/>
      <c r="N5" s="15"/>
      <c r="O5" s="15"/>
      <c r="P5" s="15"/>
      <c r="Q5" s="15"/>
      <c r="R5" s="15"/>
      <c r="S5" s="15"/>
      <c r="T5" s="15"/>
      <c r="U5" s="15"/>
    </row>
    <row r="6" spans="2:21" ht="15.65" x14ac:dyDescent="0.3">
      <c r="B6" s="3" t="s">
        <v>400</v>
      </c>
      <c r="C6" s="15"/>
      <c r="D6" s="15"/>
      <c r="E6" s="15"/>
      <c r="F6" s="15"/>
      <c r="G6" s="15"/>
      <c r="H6" s="15"/>
      <c r="I6" s="15"/>
      <c r="J6" s="15"/>
      <c r="K6" s="15"/>
      <c r="L6" s="15"/>
      <c r="M6" s="15"/>
      <c r="N6" s="15"/>
      <c r="O6" s="15"/>
      <c r="P6" s="15"/>
      <c r="Q6" s="15"/>
      <c r="R6" s="15"/>
      <c r="S6" s="15"/>
      <c r="T6" s="15"/>
      <c r="U6" s="15"/>
    </row>
    <row r="7" spans="2:21" ht="15.65" x14ac:dyDescent="0.3">
      <c r="B7" s="3" t="s">
        <v>447</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448</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84.05" customHeight="1"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12" t="s">
        <v>449</v>
      </c>
      <c r="D17" s="113"/>
      <c r="E17" s="113"/>
      <c r="F17" s="113"/>
      <c r="G17" s="113"/>
      <c r="H17" s="114"/>
      <c r="I17" s="94">
        <v>78</v>
      </c>
      <c r="J17" s="94">
        <v>78</v>
      </c>
      <c r="K17" s="94">
        <v>78</v>
      </c>
      <c r="L17" s="94">
        <v>78</v>
      </c>
      <c r="M17" s="94">
        <v>78</v>
      </c>
      <c r="N17" s="94">
        <v>78</v>
      </c>
      <c r="O17" s="5"/>
      <c r="P17" s="5"/>
      <c r="Q17" s="5"/>
      <c r="R17" s="5"/>
      <c r="S17" s="5"/>
      <c r="T17" s="5"/>
      <c r="U17" s="5"/>
    </row>
    <row r="18" spans="2:21" ht="15.65" x14ac:dyDescent="0.3">
      <c r="B18" s="8" t="s">
        <v>12</v>
      </c>
      <c r="C18" s="112" t="s">
        <v>450</v>
      </c>
      <c r="D18" s="113"/>
      <c r="E18" s="113"/>
      <c r="F18" s="113"/>
      <c r="G18" s="113"/>
      <c r="H18" s="114"/>
      <c r="I18" s="95">
        <v>4</v>
      </c>
      <c r="J18" s="95">
        <v>4</v>
      </c>
      <c r="K18" s="95">
        <v>4</v>
      </c>
      <c r="L18" s="95">
        <v>4</v>
      </c>
      <c r="M18" s="95">
        <v>4</v>
      </c>
      <c r="N18" s="95">
        <v>4</v>
      </c>
      <c r="O18" s="5"/>
      <c r="P18" s="5"/>
      <c r="Q18" s="5"/>
      <c r="R18" s="5"/>
      <c r="S18" s="5"/>
      <c r="T18" s="5"/>
      <c r="U18" s="5"/>
    </row>
    <row r="19" spans="2:21" ht="15.65" x14ac:dyDescent="0.3">
      <c r="B19" s="8" t="s">
        <v>13</v>
      </c>
      <c r="C19" s="112" t="s">
        <v>451</v>
      </c>
      <c r="D19" s="113"/>
      <c r="E19" s="113"/>
      <c r="F19" s="113"/>
      <c r="G19" s="113"/>
      <c r="H19" s="114"/>
      <c r="I19" s="95">
        <v>100</v>
      </c>
      <c r="J19" s="95">
        <v>100</v>
      </c>
      <c r="K19" s="95">
        <v>100</v>
      </c>
      <c r="L19" s="95">
        <v>100</v>
      </c>
      <c r="M19" s="95">
        <v>100</v>
      </c>
      <c r="N19" s="95">
        <v>100</v>
      </c>
      <c r="O19" s="5"/>
      <c r="P19" s="5"/>
      <c r="Q19" s="5"/>
      <c r="R19" s="5"/>
      <c r="S19" s="5"/>
      <c r="T19" s="5"/>
      <c r="U19" s="5"/>
    </row>
    <row r="20" spans="2:21" ht="15.65" x14ac:dyDescent="0.3">
      <c r="B20" s="8" t="s">
        <v>14</v>
      </c>
      <c r="C20" s="112" t="s">
        <v>452</v>
      </c>
      <c r="D20" s="113"/>
      <c r="E20" s="113"/>
      <c r="F20" s="113"/>
      <c r="G20" s="113"/>
      <c r="H20" s="114"/>
      <c r="I20" s="94">
        <v>74</v>
      </c>
      <c r="J20" s="94">
        <v>74</v>
      </c>
      <c r="K20" s="94">
        <v>74</v>
      </c>
      <c r="L20" s="94">
        <v>74</v>
      </c>
      <c r="M20" s="94">
        <v>74</v>
      </c>
      <c r="N20" s="94">
        <v>74</v>
      </c>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12" t="s">
        <v>453</v>
      </c>
      <c r="D31" s="113"/>
      <c r="E31" s="113"/>
      <c r="F31" s="113"/>
      <c r="G31" s="114"/>
      <c r="H31" s="94">
        <v>402</v>
      </c>
      <c r="I31" s="98">
        <v>495</v>
      </c>
      <c r="J31" s="98">
        <v>495</v>
      </c>
      <c r="K31" s="98">
        <v>495</v>
      </c>
      <c r="L31" s="98">
        <v>495</v>
      </c>
      <c r="M31" s="98">
        <v>495</v>
      </c>
      <c r="N31" s="98">
        <v>495</v>
      </c>
      <c r="O31" s="2"/>
      <c r="P31" s="2"/>
      <c r="Q31" s="2"/>
      <c r="R31" s="2"/>
      <c r="S31" s="2"/>
      <c r="T31" s="2"/>
      <c r="U31" s="2"/>
    </row>
    <row r="32" spans="2:21" ht="15.65" x14ac:dyDescent="0.3">
      <c r="B32" s="8" t="s">
        <v>12</v>
      </c>
      <c r="C32" s="112" t="s">
        <v>454</v>
      </c>
      <c r="D32" s="113"/>
      <c r="E32" s="113"/>
      <c r="F32" s="113"/>
      <c r="G32" s="114"/>
      <c r="H32" s="94">
        <v>995</v>
      </c>
      <c r="I32" s="98">
        <v>1010</v>
      </c>
      <c r="J32" s="98">
        <v>1010</v>
      </c>
      <c r="K32" s="98">
        <v>1010</v>
      </c>
      <c r="L32" s="98">
        <v>1010</v>
      </c>
      <c r="M32" s="98">
        <v>1010</v>
      </c>
      <c r="N32" s="98">
        <v>1010</v>
      </c>
      <c r="O32" s="2"/>
      <c r="P32" s="2"/>
      <c r="Q32" s="2"/>
      <c r="R32" s="2"/>
      <c r="S32" s="2"/>
      <c r="T32" s="2"/>
      <c r="U32" s="2"/>
    </row>
    <row r="33" spans="2:14" ht="15.65" x14ac:dyDescent="0.3">
      <c r="B33" s="8" t="s">
        <v>13</v>
      </c>
      <c r="C33" s="137" t="s">
        <v>455</v>
      </c>
      <c r="D33" s="138"/>
      <c r="E33" s="138"/>
      <c r="F33" s="138"/>
      <c r="G33" s="139"/>
      <c r="H33" s="94">
        <v>899</v>
      </c>
      <c r="I33" s="94">
        <v>899</v>
      </c>
      <c r="J33" s="94">
        <v>899</v>
      </c>
      <c r="K33" s="94">
        <v>899</v>
      </c>
      <c r="L33" s="94">
        <v>899</v>
      </c>
      <c r="M33" s="94">
        <v>899</v>
      </c>
      <c r="N33" s="94">
        <v>899</v>
      </c>
    </row>
    <row r="34" spans="2:14" ht="15.65" x14ac:dyDescent="0.3">
      <c r="B34" s="8" t="s">
        <v>14</v>
      </c>
      <c r="C34" s="112" t="s">
        <v>456</v>
      </c>
      <c r="D34" s="113"/>
      <c r="E34" s="113"/>
      <c r="F34" s="113"/>
      <c r="G34" s="114"/>
      <c r="H34" s="94">
        <v>28274</v>
      </c>
      <c r="I34" s="94">
        <v>29000</v>
      </c>
      <c r="J34" s="94">
        <v>29000</v>
      </c>
      <c r="K34" s="94">
        <v>29000</v>
      </c>
      <c r="L34" s="94">
        <v>29000</v>
      </c>
      <c r="M34" s="94">
        <v>29000</v>
      </c>
      <c r="N34" s="94">
        <v>29000</v>
      </c>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457</v>
      </c>
      <c r="D45" s="109"/>
      <c r="E45" s="109"/>
      <c r="F45" s="109"/>
      <c r="G45" s="109"/>
      <c r="H45" s="109"/>
      <c r="I45" s="95">
        <v>388</v>
      </c>
      <c r="J45" s="95">
        <v>388</v>
      </c>
      <c r="K45" s="95">
        <v>388</v>
      </c>
      <c r="L45" s="95">
        <v>388</v>
      </c>
      <c r="M45" s="95">
        <v>388</v>
      </c>
      <c r="N45" s="95">
        <v>388</v>
      </c>
    </row>
    <row r="46" spans="2:14" ht="15.65" x14ac:dyDescent="0.3">
      <c r="B46" s="8" t="s">
        <v>12</v>
      </c>
      <c r="C46" s="109" t="s">
        <v>458</v>
      </c>
      <c r="D46" s="109"/>
      <c r="E46" s="109"/>
      <c r="F46" s="109"/>
      <c r="G46" s="109"/>
      <c r="H46" s="109"/>
      <c r="I46" s="95">
        <v>42</v>
      </c>
      <c r="J46" s="95">
        <v>42</v>
      </c>
      <c r="K46" s="95">
        <v>42</v>
      </c>
      <c r="L46" s="95">
        <v>42</v>
      </c>
      <c r="M46" s="95">
        <v>42</v>
      </c>
      <c r="N46" s="95">
        <v>42</v>
      </c>
    </row>
    <row r="47" spans="2:14" ht="15.65" x14ac:dyDescent="0.3">
      <c r="B47" s="8" t="s">
        <v>13</v>
      </c>
      <c r="C47" s="109" t="s">
        <v>459</v>
      </c>
      <c r="D47" s="109"/>
      <c r="E47" s="109"/>
      <c r="F47" s="109"/>
      <c r="G47" s="109"/>
      <c r="H47" s="109"/>
      <c r="I47" s="95">
        <v>899</v>
      </c>
      <c r="J47" s="95">
        <v>899</v>
      </c>
      <c r="K47" s="95">
        <v>899</v>
      </c>
      <c r="L47" s="95">
        <v>899</v>
      </c>
      <c r="M47" s="95">
        <v>899</v>
      </c>
      <c r="N47" s="95">
        <v>899</v>
      </c>
    </row>
    <row r="48" spans="2:14" ht="15.65" x14ac:dyDescent="0.3">
      <c r="B48" s="8" t="s">
        <v>14</v>
      </c>
      <c r="C48" s="109" t="s">
        <v>460</v>
      </c>
      <c r="D48" s="109"/>
      <c r="E48" s="109"/>
      <c r="F48" s="109"/>
      <c r="G48" s="109"/>
      <c r="H48" s="109"/>
      <c r="I48" s="95">
        <v>21500</v>
      </c>
      <c r="J48" s="95">
        <v>21500</v>
      </c>
      <c r="K48" s="95">
        <v>21500</v>
      </c>
      <c r="L48" s="95">
        <v>21500</v>
      </c>
      <c r="M48" s="95">
        <v>21500</v>
      </c>
      <c r="N48" s="95">
        <v>21500</v>
      </c>
    </row>
    <row r="49" spans="2:19" ht="15.65" hidden="1" x14ac:dyDescent="0.3">
      <c r="B49" s="8" t="s">
        <v>15</v>
      </c>
      <c r="C49" s="109"/>
      <c r="D49" s="109"/>
      <c r="E49" s="109"/>
      <c r="F49" s="109"/>
      <c r="G49" s="109"/>
      <c r="H49" s="109"/>
      <c r="I49" s="95"/>
      <c r="J49" s="95"/>
      <c r="K49" s="95"/>
      <c r="L49" s="95"/>
      <c r="M49" s="95"/>
      <c r="N49" s="95"/>
      <c r="O49" s="2"/>
      <c r="P49" s="2"/>
      <c r="Q49" s="2"/>
      <c r="R49" s="2"/>
      <c r="S49" s="2"/>
    </row>
    <row r="50" spans="2:19" ht="15.65" hidden="1" x14ac:dyDescent="0.3">
      <c r="B50" s="8" t="s">
        <v>16</v>
      </c>
      <c r="C50" s="109"/>
      <c r="D50" s="109"/>
      <c r="E50" s="109"/>
      <c r="F50" s="109"/>
      <c r="G50" s="109"/>
      <c r="H50" s="109"/>
      <c r="I50" s="9"/>
      <c r="J50" s="9"/>
      <c r="K50" s="9"/>
      <c r="L50" s="9"/>
      <c r="M50" s="9"/>
      <c r="N50" s="9"/>
      <c r="O50" s="2"/>
      <c r="P50" s="2"/>
      <c r="Q50" s="2"/>
      <c r="R50" s="2"/>
      <c r="S50" s="2"/>
    </row>
    <row r="51" spans="2:19" ht="15.65" hidden="1" x14ac:dyDescent="0.3">
      <c r="B51" s="8" t="s">
        <v>17</v>
      </c>
      <c r="C51" s="109"/>
      <c r="D51" s="109"/>
      <c r="E51" s="109"/>
      <c r="F51" s="109"/>
      <c r="G51" s="109"/>
      <c r="H51" s="109"/>
      <c r="I51" s="9"/>
      <c r="J51" s="9"/>
      <c r="K51" s="9"/>
      <c r="L51" s="9"/>
      <c r="M51" s="9"/>
      <c r="N51" s="9"/>
      <c r="O51" s="2"/>
      <c r="P51" s="2"/>
      <c r="Q51" s="2"/>
      <c r="R51" s="2"/>
      <c r="S51" s="2"/>
    </row>
    <row r="52" spans="2:19" ht="15.65" hidden="1" x14ac:dyDescent="0.3">
      <c r="B52" s="8" t="s">
        <v>18</v>
      </c>
      <c r="C52" s="109"/>
      <c r="D52" s="109"/>
      <c r="E52" s="109"/>
      <c r="F52" s="109"/>
      <c r="G52" s="109"/>
      <c r="H52" s="109"/>
      <c r="I52" s="9"/>
      <c r="J52" s="9"/>
      <c r="K52" s="9"/>
      <c r="L52" s="9"/>
      <c r="M52" s="9"/>
      <c r="N52" s="9"/>
      <c r="O52" s="2"/>
      <c r="P52" s="2"/>
      <c r="Q52" s="2"/>
      <c r="R52" s="2"/>
      <c r="S52" s="2"/>
    </row>
    <row r="53" spans="2:19" ht="15.65" hidden="1" x14ac:dyDescent="0.3">
      <c r="B53" s="8" t="s">
        <v>19</v>
      </c>
      <c r="C53" s="109"/>
      <c r="D53" s="109"/>
      <c r="E53" s="109"/>
      <c r="F53" s="109"/>
      <c r="G53" s="109"/>
      <c r="H53" s="109"/>
      <c r="I53" s="9"/>
      <c r="J53" s="9"/>
      <c r="K53" s="9"/>
      <c r="L53" s="9"/>
      <c r="M53" s="9"/>
      <c r="N53" s="9"/>
      <c r="O53" s="2"/>
      <c r="P53" s="2"/>
      <c r="Q53" s="2"/>
      <c r="R53" s="2"/>
      <c r="S53" s="2"/>
    </row>
    <row r="54" spans="2:19" ht="15.65" hidden="1" x14ac:dyDescent="0.3">
      <c r="B54" s="8" t="s">
        <v>20</v>
      </c>
      <c r="C54" s="109"/>
      <c r="D54" s="109"/>
      <c r="E54" s="109"/>
      <c r="F54" s="109"/>
      <c r="G54" s="109"/>
      <c r="H54" s="109"/>
      <c r="I54" s="9"/>
      <c r="J54" s="9"/>
      <c r="K54" s="9"/>
      <c r="L54" s="9"/>
      <c r="M54" s="9"/>
      <c r="N54" s="9"/>
      <c r="O54" s="2"/>
      <c r="P54" s="2"/>
      <c r="Q54" s="2"/>
      <c r="R54" s="2"/>
      <c r="S54" s="2"/>
    </row>
    <row r="55" spans="2:19" ht="15.65" x14ac:dyDescent="0.3">
      <c r="B55" s="2"/>
      <c r="C55" s="2"/>
      <c r="D55" s="5"/>
      <c r="E55" s="5"/>
      <c r="F55" s="5"/>
      <c r="G55" s="5"/>
      <c r="H55" s="5"/>
      <c r="I55" s="5"/>
      <c r="J55" s="5"/>
      <c r="K55" s="5"/>
      <c r="L55" s="5"/>
      <c r="M55" s="5"/>
      <c r="N55" s="5"/>
      <c r="O55" s="2"/>
      <c r="P55" s="2"/>
      <c r="Q55" s="2"/>
      <c r="R55" s="2"/>
      <c r="S55" s="2"/>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79D100-2467-4ACE-947E-537D419C42D7}">
  <sheetPr>
    <pageSetUpPr fitToPage="1"/>
  </sheetPr>
  <dimension ref="B1:U55"/>
  <sheetViews>
    <sheetView zoomScaleNormal="100" zoomScaleSheetLayoutView="100" workbookViewId="0">
      <selection activeCell="Q13" sqref="Q13"/>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461</v>
      </c>
      <c r="C4" s="15"/>
      <c r="D4" s="15"/>
      <c r="E4" s="15"/>
      <c r="F4" s="15"/>
      <c r="G4" s="15"/>
      <c r="H4" s="15"/>
      <c r="I4" s="15"/>
      <c r="J4" s="15"/>
      <c r="K4" s="15"/>
      <c r="L4" s="15"/>
      <c r="M4" s="15"/>
      <c r="N4" s="15"/>
      <c r="O4" s="15"/>
      <c r="P4" s="15"/>
      <c r="Q4" s="15"/>
      <c r="R4" s="15"/>
      <c r="S4" s="15"/>
      <c r="T4" s="15"/>
      <c r="U4" s="15"/>
    </row>
    <row r="5" spans="2:21" ht="15.65" x14ac:dyDescent="0.3">
      <c r="B5" s="3" t="s">
        <v>462</v>
      </c>
      <c r="C5" s="15"/>
      <c r="D5" s="15"/>
      <c r="E5" s="15"/>
      <c r="F5" s="15"/>
      <c r="G5" s="15"/>
      <c r="H5" s="15"/>
      <c r="I5" s="15"/>
      <c r="J5" s="15"/>
      <c r="K5" s="15"/>
      <c r="L5" s="15"/>
      <c r="M5" s="15"/>
      <c r="N5" s="15"/>
      <c r="O5" s="15"/>
      <c r="P5" s="15"/>
      <c r="Q5" s="15"/>
      <c r="R5" s="15"/>
      <c r="S5" s="15"/>
      <c r="T5" s="15"/>
      <c r="U5" s="15"/>
    </row>
    <row r="6" spans="2:21" ht="15.65" x14ac:dyDescent="0.3">
      <c r="B6" s="3" t="s">
        <v>400</v>
      </c>
      <c r="C6" s="15"/>
      <c r="D6" s="15"/>
      <c r="E6" s="15"/>
      <c r="F6" s="15"/>
      <c r="G6" s="15"/>
      <c r="H6" s="15"/>
      <c r="I6" s="15"/>
      <c r="J6" s="15"/>
      <c r="K6" s="15"/>
      <c r="L6" s="15"/>
      <c r="M6" s="15"/>
      <c r="N6" s="15"/>
      <c r="O6" s="15"/>
      <c r="P6" s="15"/>
      <c r="Q6" s="15"/>
      <c r="R6" s="15"/>
      <c r="S6" s="15"/>
      <c r="T6" s="15"/>
      <c r="U6" s="15"/>
    </row>
    <row r="7" spans="2:21" ht="15.65" x14ac:dyDescent="0.3">
      <c r="B7" s="3" t="s">
        <v>463</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464</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15.65"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09" t="s">
        <v>465</v>
      </c>
      <c r="D17" s="109"/>
      <c r="E17" s="109"/>
      <c r="F17" s="109"/>
      <c r="G17" s="109"/>
      <c r="H17" s="109"/>
      <c r="I17" s="94">
        <v>94</v>
      </c>
      <c r="J17" s="94">
        <v>94</v>
      </c>
      <c r="K17" s="94">
        <v>94</v>
      </c>
      <c r="L17" s="94">
        <v>94</v>
      </c>
      <c r="M17" s="94">
        <v>94</v>
      </c>
      <c r="N17" s="94">
        <v>94</v>
      </c>
      <c r="O17" s="5"/>
      <c r="P17" s="5"/>
      <c r="Q17" s="5"/>
      <c r="R17" s="5"/>
      <c r="S17" s="5"/>
      <c r="T17" s="5"/>
      <c r="U17" s="5"/>
    </row>
    <row r="18" spans="2:21" ht="15.65" x14ac:dyDescent="0.3">
      <c r="B18" s="8" t="s">
        <v>12</v>
      </c>
      <c r="C18" s="112" t="s">
        <v>466</v>
      </c>
      <c r="D18" s="113"/>
      <c r="E18" s="113"/>
      <c r="F18" s="113"/>
      <c r="G18" s="113"/>
      <c r="H18" s="114"/>
      <c r="I18" s="95">
        <v>98</v>
      </c>
      <c r="J18" s="95">
        <v>98</v>
      </c>
      <c r="K18" s="95">
        <v>98</v>
      </c>
      <c r="L18" s="95">
        <v>98</v>
      </c>
      <c r="M18" s="95">
        <v>98</v>
      </c>
      <c r="N18" s="95">
        <v>98</v>
      </c>
      <c r="O18" s="5"/>
      <c r="P18" s="5"/>
      <c r="Q18" s="5"/>
      <c r="R18" s="5"/>
      <c r="S18" s="5"/>
      <c r="T18" s="5"/>
      <c r="U18" s="5"/>
    </row>
    <row r="19" spans="2:21" ht="15.65" hidden="1" x14ac:dyDescent="0.3">
      <c r="B19" s="8" t="s">
        <v>13</v>
      </c>
      <c r="C19" s="112"/>
      <c r="D19" s="113"/>
      <c r="E19" s="113"/>
      <c r="F19" s="113"/>
      <c r="G19" s="113"/>
      <c r="H19" s="114"/>
      <c r="I19" s="95"/>
      <c r="J19" s="95"/>
      <c r="K19" s="95"/>
      <c r="L19" s="95"/>
      <c r="M19" s="96"/>
      <c r="N19" s="96"/>
      <c r="O19" s="5"/>
      <c r="P19" s="5"/>
      <c r="Q19" s="5"/>
      <c r="R19" s="5"/>
      <c r="S19" s="5"/>
      <c r="T19" s="5"/>
      <c r="U19" s="5"/>
    </row>
    <row r="20" spans="2:21" ht="15.65" hidden="1" x14ac:dyDescent="0.3">
      <c r="B20" s="8" t="s">
        <v>14</v>
      </c>
      <c r="C20" s="112"/>
      <c r="D20" s="113"/>
      <c r="E20" s="113"/>
      <c r="F20" s="113"/>
      <c r="G20" s="113"/>
      <c r="H20" s="114"/>
      <c r="I20" s="94"/>
      <c r="J20" s="94"/>
      <c r="K20" s="94"/>
      <c r="L20" s="94"/>
      <c r="M20" s="96"/>
      <c r="N20" s="96"/>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12" t="s">
        <v>467</v>
      </c>
      <c r="D31" s="113"/>
      <c r="E31" s="113"/>
      <c r="F31" s="113"/>
      <c r="G31" s="114"/>
      <c r="H31" s="94">
        <v>138</v>
      </c>
      <c r="I31" s="94">
        <v>138</v>
      </c>
      <c r="J31" s="94">
        <v>138</v>
      </c>
      <c r="K31" s="94">
        <v>138</v>
      </c>
      <c r="L31" s="94">
        <v>138</v>
      </c>
      <c r="M31" s="94">
        <v>138</v>
      </c>
      <c r="N31" s="94">
        <v>138</v>
      </c>
      <c r="O31" s="2"/>
      <c r="P31" s="2"/>
      <c r="Q31" s="2"/>
      <c r="R31" s="2"/>
      <c r="S31" s="2"/>
      <c r="T31" s="2"/>
      <c r="U31" s="2"/>
    </row>
    <row r="32" spans="2:21" ht="15.65" x14ac:dyDescent="0.3">
      <c r="B32" s="8" t="s">
        <v>12</v>
      </c>
      <c r="C32" s="112" t="s">
        <v>468</v>
      </c>
      <c r="D32" s="113"/>
      <c r="E32" s="113"/>
      <c r="F32" s="113"/>
      <c r="G32" s="114"/>
      <c r="H32" s="94">
        <v>5</v>
      </c>
      <c r="I32" s="98">
        <v>8</v>
      </c>
      <c r="J32" s="98">
        <v>8</v>
      </c>
      <c r="K32" s="98">
        <v>8</v>
      </c>
      <c r="L32" s="98">
        <v>8</v>
      </c>
      <c r="M32" s="98">
        <v>8</v>
      </c>
      <c r="N32" s="98">
        <v>8</v>
      </c>
      <c r="O32" s="2"/>
      <c r="P32" s="2"/>
      <c r="Q32" s="2"/>
      <c r="R32" s="2"/>
      <c r="S32" s="2"/>
      <c r="T32" s="2"/>
      <c r="U32" s="2"/>
    </row>
    <row r="33" spans="2:14" ht="15.65" hidden="1" x14ac:dyDescent="0.3">
      <c r="B33" s="8" t="s">
        <v>13</v>
      </c>
      <c r="C33" s="112"/>
      <c r="D33" s="113"/>
      <c r="E33" s="113"/>
      <c r="F33" s="113"/>
      <c r="G33" s="114"/>
      <c r="H33" s="94"/>
      <c r="I33" s="95"/>
      <c r="J33" s="95"/>
      <c r="K33" s="95"/>
      <c r="L33" s="95"/>
      <c r="M33" s="100"/>
      <c r="N33" s="100"/>
    </row>
    <row r="34" spans="2:14" ht="15.65" hidden="1" x14ac:dyDescent="0.3">
      <c r="B34" s="8" t="s">
        <v>14</v>
      </c>
      <c r="C34" s="112"/>
      <c r="D34" s="113"/>
      <c r="E34" s="113"/>
      <c r="F34" s="113"/>
      <c r="G34" s="114"/>
      <c r="H34" s="94"/>
      <c r="I34" s="99"/>
      <c r="J34" s="99"/>
      <c r="K34" s="99"/>
      <c r="L34" s="99"/>
      <c r="M34" s="99"/>
      <c r="N34" s="99"/>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469</v>
      </c>
      <c r="D45" s="109"/>
      <c r="E45" s="109"/>
      <c r="F45" s="109"/>
      <c r="G45" s="109"/>
      <c r="H45" s="109"/>
      <c r="I45" s="95">
        <v>26</v>
      </c>
      <c r="J45" s="95">
        <v>26</v>
      </c>
      <c r="K45" s="95">
        <v>26</v>
      </c>
      <c r="L45" s="95">
        <v>26</v>
      </c>
      <c r="M45" s="95">
        <v>26</v>
      </c>
      <c r="N45" s="95">
        <v>26</v>
      </c>
    </row>
    <row r="46" spans="2:14" ht="15.65" x14ac:dyDescent="0.3">
      <c r="B46" s="8" t="s">
        <v>12</v>
      </c>
      <c r="C46" s="109" t="s">
        <v>443</v>
      </c>
      <c r="D46" s="109"/>
      <c r="E46" s="109"/>
      <c r="F46" s="109"/>
      <c r="G46" s="109"/>
      <c r="H46" s="109"/>
      <c r="I46" s="95">
        <v>8</v>
      </c>
      <c r="J46" s="95">
        <v>8</v>
      </c>
      <c r="K46" s="95">
        <v>8</v>
      </c>
      <c r="L46" s="95">
        <v>8</v>
      </c>
      <c r="M46" s="95">
        <v>8</v>
      </c>
      <c r="N46" s="95">
        <v>8</v>
      </c>
    </row>
    <row r="47" spans="2:14" ht="15.65" hidden="1" x14ac:dyDescent="0.3">
      <c r="B47" s="8" t="s">
        <v>13</v>
      </c>
      <c r="C47" s="109"/>
      <c r="D47" s="109"/>
      <c r="E47" s="109"/>
      <c r="F47" s="109"/>
      <c r="G47" s="109"/>
      <c r="H47" s="109"/>
      <c r="I47" s="95"/>
      <c r="J47" s="95"/>
      <c r="K47" s="95"/>
      <c r="L47" s="95"/>
      <c r="M47" s="102"/>
      <c r="N47" s="102"/>
    </row>
    <row r="48" spans="2:14" ht="15.65" hidden="1" x14ac:dyDescent="0.3">
      <c r="B48" s="8" t="s">
        <v>14</v>
      </c>
      <c r="C48" s="109"/>
      <c r="D48" s="109"/>
      <c r="E48" s="109"/>
      <c r="F48" s="109"/>
      <c r="G48" s="109"/>
      <c r="H48" s="109"/>
      <c r="I48" s="95"/>
      <c r="J48" s="95"/>
      <c r="K48" s="95"/>
      <c r="L48" s="95"/>
      <c r="M48" s="102"/>
      <c r="N48" s="102"/>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38E0B-103B-4586-B799-870B7FF799C0}">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4"/>
      <c r="P3" s="14"/>
      <c r="Q3" s="14"/>
      <c r="R3" s="14"/>
      <c r="S3" s="14"/>
      <c r="T3" s="14"/>
      <c r="U3" s="14"/>
    </row>
    <row r="4" spans="2:21" x14ac:dyDescent="0.25">
      <c r="B4" s="3" t="s">
        <v>33</v>
      </c>
      <c r="C4" s="14"/>
      <c r="D4" s="14"/>
      <c r="E4" s="14"/>
      <c r="F4" s="14"/>
      <c r="G4" s="14"/>
      <c r="H4" s="14"/>
      <c r="I4" s="14"/>
      <c r="J4" s="14"/>
      <c r="K4" s="14"/>
      <c r="L4" s="14"/>
      <c r="M4" s="14"/>
      <c r="N4" s="14"/>
      <c r="O4" s="14"/>
      <c r="P4" s="14"/>
      <c r="Q4" s="14"/>
      <c r="R4" s="14"/>
      <c r="S4" s="14"/>
      <c r="T4" s="14"/>
      <c r="U4" s="14"/>
    </row>
    <row r="5" spans="2:21" x14ac:dyDescent="0.25">
      <c r="B5" s="3" t="s">
        <v>34</v>
      </c>
      <c r="C5" s="14"/>
      <c r="D5" s="14"/>
      <c r="E5" s="14"/>
      <c r="F5" s="14"/>
      <c r="G5" s="14"/>
      <c r="H5" s="14"/>
      <c r="I5" s="14"/>
      <c r="J5" s="14"/>
      <c r="K5" s="14"/>
      <c r="L5" s="14"/>
      <c r="M5" s="14"/>
      <c r="N5" s="14"/>
      <c r="O5" s="14"/>
      <c r="P5" s="14"/>
      <c r="Q5" s="14"/>
      <c r="R5" s="14"/>
      <c r="S5" s="14"/>
      <c r="T5" s="14"/>
      <c r="U5" s="14"/>
    </row>
    <row r="6" spans="2:21" x14ac:dyDescent="0.25">
      <c r="B6" s="3" t="s">
        <v>35</v>
      </c>
      <c r="C6" s="14"/>
      <c r="D6" s="14"/>
      <c r="E6" s="14"/>
      <c r="F6" s="14"/>
      <c r="G6" s="14"/>
      <c r="H6" s="14"/>
      <c r="I6" s="14"/>
      <c r="J6" s="14"/>
      <c r="K6" s="14"/>
      <c r="L6" s="14"/>
      <c r="M6" s="14"/>
      <c r="N6" s="14"/>
      <c r="O6" s="14"/>
      <c r="P6" s="14"/>
      <c r="Q6" s="14"/>
      <c r="R6" s="14"/>
      <c r="S6" s="14"/>
      <c r="T6" s="14"/>
      <c r="U6" s="14"/>
    </row>
    <row r="7" spans="2:21" x14ac:dyDescent="0.25">
      <c r="B7" s="3" t="s">
        <v>36</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11" t="s">
        <v>37</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09" t="s">
        <v>38</v>
      </c>
      <c r="D17" s="109"/>
      <c r="E17" s="109"/>
      <c r="F17" s="109"/>
      <c r="G17" s="109"/>
      <c r="H17" s="109"/>
      <c r="I17" s="9">
        <v>95</v>
      </c>
      <c r="J17" s="9">
        <v>90</v>
      </c>
      <c r="K17" s="9">
        <v>85</v>
      </c>
      <c r="L17" s="9">
        <v>80</v>
      </c>
      <c r="M17" s="9">
        <v>77</v>
      </c>
      <c r="N17" s="9">
        <v>75</v>
      </c>
      <c r="O17" s="5"/>
      <c r="P17" s="5"/>
      <c r="Q17" s="5"/>
      <c r="R17" s="5"/>
      <c r="S17" s="5"/>
      <c r="T17" s="5"/>
      <c r="U17" s="5"/>
    </row>
    <row r="18" spans="2:21" x14ac:dyDescent="0.25">
      <c r="B18" s="8" t="s">
        <v>12</v>
      </c>
      <c r="C18" s="20"/>
      <c r="D18" s="21"/>
      <c r="E18" s="21"/>
      <c r="F18" s="21"/>
      <c r="G18" s="21"/>
      <c r="H18" s="21"/>
      <c r="I18" s="9"/>
      <c r="J18" s="9"/>
      <c r="K18" s="9"/>
      <c r="L18" s="9"/>
      <c r="M18" s="9"/>
      <c r="N18" s="9"/>
      <c r="O18" s="5"/>
      <c r="P18" s="5"/>
      <c r="Q18" s="5"/>
      <c r="R18" s="5"/>
      <c r="S18" s="5"/>
      <c r="T18" s="5"/>
      <c r="U18" s="5"/>
    </row>
    <row r="19" spans="2:21" x14ac:dyDescent="0.25">
      <c r="B19" s="8" t="s">
        <v>13</v>
      </c>
      <c r="C19" s="109"/>
      <c r="D19" s="109"/>
      <c r="E19" s="109"/>
      <c r="F19" s="109"/>
      <c r="G19" s="109"/>
      <c r="H19" s="109"/>
      <c r="I19" s="9"/>
      <c r="J19" s="9"/>
      <c r="K19" s="9"/>
      <c r="L19" s="9"/>
      <c r="M19" s="9"/>
      <c r="N19" s="9"/>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2" t="s">
        <v>39</v>
      </c>
      <c r="D31" s="113"/>
      <c r="E31" s="113"/>
      <c r="F31" s="113"/>
      <c r="G31" s="114"/>
      <c r="H31" s="9">
        <v>95</v>
      </c>
      <c r="I31" s="9">
        <v>95</v>
      </c>
      <c r="J31" s="9">
        <v>90</v>
      </c>
      <c r="K31" s="9">
        <v>85</v>
      </c>
      <c r="L31" s="9">
        <v>80</v>
      </c>
      <c r="M31" s="9">
        <v>77</v>
      </c>
      <c r="N31" s="9">
        <v>75</v>
      </c>
    </row>
    <row r="32" spans="2:21" x14ac:dyDescent="0.25">
      <c r="B32" s="8" t="s">
        <v>12</v>
      </c>
      <c r="C32" s="115"/>
      <c r="D32" s="116"/>
      <c r="E32" s="116"/>
      <c r="F32" s="116"/>
      <c r="G32" s="117"/>
      <c r="H32" s="13"/>
      <c r="I32" s="9"/>
      <c r="J32" s="9"/>
      <c r="K32" s="9"/>
      <c r="L32" s="9"/>
      <c r="M32" s="9"/>
      <c r="N32" s="9"/>
    </row>
    <row r="33" spans="2:14" x14ac:dyDescent="0.25">
      <c r="B33" s="8" t="s">
        <v>13</v>
      </c>
      <c r="C33" s="115"/>
      <c r="D33" s="116"/>
      <c r="E33" s="116"/>
      <c r="F33" s="116"/>
      <c r="G33" s="117"/>
      <c r="H33" s="13"/>
      <c r="I33" s="9"/>
      <c r="J33" s="9"/>
      <c r="K33" s="9"/>
      <c r="L33" s="9"/>
      <c r="M33" s="9"/>
      <c r="N33" s="9"/>
    </row>
    <row r="34" spans="2:14" x14ac:dyDescent="0.25">
      <c r="B34" s="8" t="s">
        <v>14</v>
      </c>
      <c r="C34" s="115"/>
      <c r="D34" s="116"/>
      <c r="E34" s="116"/>
      <c r="F34" s="116"/>
      <c r="G34" s="117"/>
      <c r="H34" s="13"/>
      <c r="I34" s="9"/>
      <c r="J34" s="9"/>
      <c r="K34" s="9"/>
      <c r="L34" s="9"/>
      <c r="M34" s="9"/>
      <c r="N34" s="9"/>
    </row>
    <row r="35" spans="2:14" x14ac:dyDescent="0.25">
      <c r="B35" s="8" t="s">
        <v>15</v>
      </c>
      <c r="C35" s="115"/>
      <c r="D35" s="116"/>
      <c r="E35" s="116"/>
      <c r="F35" s="116"/>
      <c r="G35" s="117"/>
      <c r="H35" s="13"/>
      <c r="I35" s="9"/>
      <c r="J35" s="9"/>
      <c r="K35" s="9"/>
      <c r="L35" s="9"/>
      <c r="M35" s="9"/>
      <c r="N35" s="9"/>
    </row>
    <row r="36" spans="2:14" x14ac:dyDescent="0.25">
      <c r="B36" s="8" t="s">
        <v>16</v>
      </c>
      <c r="C36" s="115"/>
      <c r="D36" s="116"/>
      <c r="E36" s="116"/>
      <c r="F36" s="116"/>
      <c r="G36" s="117"/>
      <c r="H36" s="13"/>
      <c r="I36" s="9"/>
      <c r="J36" s="9"/>
      <c r="K36" s="9"/>
      <c r="L36" s="9"/>
      <c r="M36" s="9"/>
      <c r="N36" s="9"/>
    </row>
    <row r="37" spans="2:14" x14ac:dyDescent="0.25">
      <c r="B37" s="8" t="s">
        <v>17</v>
      </c>
      <c r="C37" s="115"/>
      <c r="D37" s="116"/>
      <c r="E37" s="116"/>
      <c r="F37" s="116"/>
      <c r="G37" s="117"/>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c r="D45" s="109"/>
      <c r="E45" s="109"/>
      <c r="F45" s="109"/>
      <c r="G45" s="109"/>
      <c r="H45" s="109"/>
      <c r="I45" s="9"/>
      <c r="J45" s="9"/>
      <c r="K45" s="9"/>
      <c r="L45" s="9"/>
      <c r="M45" s="9"/>
      <c r="N45" s="9"/>
    </row>
    <row r="46" spans="2:14" x14ac:dyDescent="0.25">
      <c r="B46" s="8" t="s">
        <v>12</v>
      </c>
      <c r="C46" s="109"/>
      <c r="D46" s="109"/>
      <c r="E46" s="109"/>
      <c r="F46" s="109"/>
      <c r="G46" s="109"/>
      <c r="H46" s="109"/>
      <c r="I46" s="9"/>
      <c r="J46" s="9"/>
      <c r="K46" s="9"/>
      <c r="L46" s="9"/>
      <c r="M46" s="9"/>
      <c r="N46" s="9"/>
    </row>
    <row r="47" spans="2:14" x14ac:dyDescent="0.25">
      <c r="B47" s="8" t="s">
        <v>13</v>
      </c>
      <c r="C47" s="109"/>
      <c r="D47" s="109"/>
      <c r="E47" s="109"/>
      <c r="F47" s="109"/>
      <c r="G47" s="109"/>
      <c r="H47" s="109"/>
      <c r="I47" s="9"/>
      <c r="J47" s="9"/>
      <c r="K47" s="9"/>
      <c r="L47" s="9"/>
      <c r="M47" s="9"/>
      <c r="N47" s="9"/>
    </row>
    <row r="48" spans="2:14" x14ac:dyDescent="0.25">
      <c r="B48" s="8" t="s">
        <v>14</v>
      </c>
      <c r="C48" s="109"/>
      <c r="D48" s="109"/>
      <c r="E48" s="109"/>
      <c r="F48" s="109"/>
      <c r="G48" s="109"/>
      <c r="H48" s="109"/>
      <c r="I48" s="9"/>
      <c r="J48" s="9"/>
      <c r="K48" s="9"/>
      <c r="L48" s="9"/>
      <c r="M48" s="9"/>
      <c r="N48" s="9"/>
    </row>
    <row r="49" spans="2:14"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3">
    <mergeCell ref="C25:H25"/>
    <mergeCell ref="B1:N1"/>
    <mergeCell ref="B2:N2"/>
    <mergeCell ref="B3:N3"/>
    <mergeCell ref="B10:N12"/>
    <mergeCell ref="C17:H17"/>
    <mergeCell ref="C19:H19"/>
    <mergeCell ref="C20:H20"/>
    <mergeCell ref="C21:H21"/>
    <mergeCell ref="C22:H22"/>
    <mergeCell ref="C23:H23"/>
    <mergeCell ref="C24:H24"/>
    <mergeCell ref="C45:H45"/>
    <mergeCell ref="C26:H26"/>
    <mergeCell ref="C31:G31"/>
    <mergeCell ref="C32:G32"/>
    <mergeCell ref="C33:G33"/>
    <mergeCell ref="C34:G34"/>
    <mergeCell ref="C35:G35"/>
    <mergeCell ref="C36:G36"/>
    <mergeCell ref="C37:G37"/>
    <mergeCell ref="C38:G38"/>
    <mergeCell ref="C39:G39"/>
    <mergeCell ref="C40:G40"/>
    <mergeCell ref="C52:H52"/>
    <mergeCell ref="C53:H53"/>
    <mergeCell ref="C54:H54"/>
    <mergeCell ref="C46:H46"/>
    <mergeCell ref="C47:H47"/>
    <mergeCell ref="C48:H48"/>
    <mergeCell ref="C49:H49"/>
    <mergeCell ref="C50:H50"/>
    <mergeCell ref="C51:H51"/>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365992-5EC5-4C00-A086-4D163881C17D}">
  <sheetPr>
    <pageSetUpPr fitToPage="1"/>
  </sheetPr>
  <dimension ref="B1:U60"/>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14" width="16" style="5" bestFit="1" customWidth="1"/>
    <col min="15" max="15" width="9.109375" style="3"/>
    <col min="16" max="16384" width="9.109375" style="2"/>
  </cols>
  <sheetData>
    <row r="1" spans="2:21" x14ac:dyDescent="0.25">
      <c r="B1" s="110" t="s">
        <v>0</v>
      </c>
      <c r="C1" s="110"/>
      <c r="D1" s="110"/>
      <c r="E1" s="110"/>
      <c r="F1" s="110"/>
      <c r="G1" s="110"/>
      <c r="H1" s="110"/>
      <c r="I1" s="110"/>
      <c r="J1" s="110"/>
      <c r="K1" s="110"/>
      <c r="L1" s="110"/>
      <c r="M1" s="110"/>
      <c r="N1" s="110"/>
      <c r="O1" s="34"/>
      <c r="P1" s="1"/>
      <c r="Q1" s="1"/>
      <c r="R1" s="1"/>
      <c r="S1" s="1"/>
      <c r="T1" s="1"/>
      <c r="U1" s="1"/>
    </row>
    <row r="2" spans="2:21" x14ac:dyDescent="0.25">
      <c r="B2" s="110" t="s">
        <v>1</v>
      </c>
      <c r="C2" s="110"/>
      <c r="D2" s="110"/>
      <c r="E2" s="110"/>
      <c r="F2" s="110"/>
      <c r="G2" s="110"/>
      <c r="H2" s="110"/>
      <c r="I2" s="110"/>
      <c r="J2" s="110"/>
      <c r="K2" s="110"/>
      <c r="L2" s="110"/>
      <c r="M2" s="110"/>
      <c r="N2" s="110"/>
      <c r="O2" s="34"/>
      <c r="P2" s="1"/>
      <c r="Q2" s="1"/>
      <c r="R2" s="1"/>
      <c r="S2" s="1"/>
      <c r="T2" s="1"/>
      <c r="U2" s="1"/>
    </row>
    <row r="3" spans="2:21" x14ac:dyDescent="0.25">
      <c r="B3" s="110" t="s">
        <v>24</v>
      </c>
      <c r="C3" s="110"/>
      <c r="D3" s="110"/>
      <c r="E3" s="110"/>
      <c r="F3" s="110"/>
      <c r="G3" s="110"/>
      <c r="H3" s="110"/>
      <c r="I3" s="110"/>
      <c r="J3" s="110"/>
      <c r="K3" s="110"/>
      <c r="L3" s="110"/>
      <c r="M3" s="110"/>
      <c r="N3" s="110"/>
      <c r="O3" s="34"/>
      <c r="P3" s="14"/>
      <c r="Q3" s="14"/>
      <c r="R3" s="14"/>
      <c r="S3" s="14"/>
      <c r="T3" s="14"/>
      <c r="U3" s="14"/>
    </row>
    <row r="4" spans="2:21" x14ac:dyDescent="0.25">
      <c r="B4" s="3" t="s">
        <v>82</v>
      </c>
      <c r="C4" s="14"/>
      <c r="D4" s="14"/>
      <c r="E4" s="14"/>
      <c r="F4" s="14"/>
      <c r="G4" s="14"/>
      <c r="H4" s="14"/>
      <c r="I4" s="14"/>
      <c r="J4" s="14"/>
      <c r="K4" s="14"/>
      <c r="L4" s="14"/>
      <c r="M4" s="14"/>
      <c r="N4" s="14"/>
      <c r="O4" s="34"/>
      <c r="P4" s="14"/>
      <c r="Q4" s="14"/>
      <c r="R4" s="14"/>
      <c r="S4" s="14"/>
      <c r="T4" s="14"/>
      <c r="U4" s="14"/>
    </row>
    <row r="5" spans="2:21" x14ac:dyDescent="0.25">
      <c r="B5" s="3" t="s">
        <v>93</v>
      </c>
      <c r="C5" s="14"/>
      <c r="D5" s="14"/>
      <c r="E5" s="14"/>
      <c r="F5" s="14"/>
      <c r="G5" s="14"/>
      <c r="H5" s="14"/>
      <c r="I5" s="14"/>
      <c r="J5" s="14"/>
      <c r="K5" s="14"/>
      <c r="L5" s="14"/>
      <c r="M5" s="14"/>
      <c r="N5" s="14"/>
      <c r="O5" s="34"/>
      <c r="P5" s="14"/>
      <c r="Q5" s="14"/>
      <c r="R5" s="14"/>
      <c r="S5" s="14"/>
      <c r="T5" s="14"/>
      <c r="U5" s="14"/>
    </row>
    <row r="6" spans="2:21" x14ac:dyDescent="0.25">
      <c r="B6" s="3" t="s">
        <v>94</v>
      </c>
      <c r="C6" s="14"/>
      <c r="D6" s="14"/>
      <c r="E6" s="14"/>
      <c r="F6" s="14"/>
      <c r="G6" s="14"/>
      <c r="H6" s="14"/>
      <c r="I6" s="14"/>
      <c r="J6" s="14"/>
      <c r="K6" s="14"/>
      <c r="L6" s="14"/>
      <c r="M6" s="14"/>
      <c r="N6" s="14"/>
      <c r="O6" s="34"/>
      <c r="P6" s="14"/>
      <c r="Q6" s="14"/>
      <c r="R6" s="14"/>
      <c r="S6" s="14"/>
      <c r="T6" s="14"/>
      <c r="U6" s="14"/>
    </row>
    <row r="7" spans="2:21" x14ac:dyDescent="0.25">
      <c r="B7" s="3" t="s">
        <v>85</v>
      </c>
      <c r="C7" s="14"/>
      <c r="D7" s="14"/>
      <c r="E7" s="14"/>
      <c r="F7" s="14"/>
      <c r="G7" s="14"/>
      <c r="H7" s="14"/>
      <c r="I7" s="14"/>
      <c r="J7" s="14"/>
      <c r="K7" s="14"/>
      <c r="L7" s="14"/>
      <c r="M7" s="14"/>
      <c r="N7" s="14"/>
      <c r="O7" s="34"/>
      <c r="P7" s="14"/>
      <c r="Q7" s="14"/>
      <c r="R7" s="14"/>
      <c r="S7" s="14"/>
      <c r="T7" s="14"/>
      <c r="U7" s="14"/>
    </row>
    <row r="8" spans="2:21" x14ac:dyDescent="0.25">
      <c r="B8" s="3" t="s">
        <v>95</v>
      </c>
      <c r="C8" s="14"/>
      <c r="D8" s="14"/>
      <c r="E8" s="14"/>
      <c r="F8" s="14"/>
      <c r="G8" s="14"/>
      <c r="H8" s="14"/>
      <c r="I8" s="14"/>
      <c r="J8" s="14"/>
      <c r="K8" s="14"/>
      <c r="L8" s="14"/>
      <c r="M8" s="14"/>
      <c r="N8" s="14"/>
      <c r="O8" s="34"/>
      <c r="P8" s="14"/>
      <c r="Q8" s="14"/>
      <c r="R8" s="14"/>
      <c r="S8" s="14"/>
      <c r="T8" s="14"/>
      <c r="U8" s="14"/>
    </row>
    <row r="10" spans="2:21" x14ac:dyDescent="0.25">
      <c r="B10" s="4" t="s">
        <v>2</v>
      </c>
    </row>
    <row r="11" spans="2:21" x14ac:dyDescent="0.25">
      <c r="B11" s="111" t="s">
        <v>96</v>
      </c>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B13" s="111"/>
      <c r="C13" s="111"/>
      <c r="D13" s="111"/>
      <c r="E13" s="111"/>
      <c r="F13" s="111"/>
      <c r="G13" s="111"/>
      <c r="H13" s="111"/>
      <c r="I13" s="111"/>
      <c r="J13" s="111"/>
      <c r="K13" s="111"/>
      <c r="L13" s="111"/>
      <c r="M13" s="111"/>
      <c r="N13" s="111"/>
    </row>
    <row r="14" spans="2:21" x14ac:dyDescent="0.25">
      <c r="B14" s="111"/>
      <c r="C14" s="111"/>
      <c r="D14" s="111"/>
      <c r="E14" s="111"/>
      <c r="F14" s="111"/>
      <c r="G14" s="111"/>
      <c r="H14" s="111"/>
      <c r="I14" s="111"/>
      <c r="J14" s="111"/>
      <c r="K14" s="111"/>
      <c r="L14" s="111"/>
      <c r="M14" s="111"/>
      <c r="N14" s="111"/>
    </row>
    <row r="15" spans="2:21" x14ac:dyDescent="0.25">
      <c r="B15" s="111"/>
      <c r="C15" s="111"/>
      <c r="D15" s="111"/>
      <c r="E15" s="111"/>
      <c r="F15" s="111"/>
      <c r="G15" s="111"/>
      <c r="H15" s="111"/>
      <c r="I15" s="111"/>
      <c r="J15" s="111"/>
      <c r="K15" s="111"/>
      <c r="L15" s="111"/>
      <c r="M15" s="111"/>
      <c r="N15" s="111"/>
    </row>
    <row r="16" spans="2:21" x14ac:dyDescent="0.25">
      <c r="B16" s="111"/>
      <c r="C16" s="111"/>
      <c r="D16" s="111"/>
      <c r="E16" s="111"/>
      <c r="F16" s="111"/>
      <c r="G16" s="111"/>
      <c r="H16" s="111"/>
      <c r="I16" s="111"/>
      <c r="J16" s="111"/>
      <c r="K16" s="111"/>
      <c r="L16" s="111"/>
      <c r="M16" s="111"/>
      <c r="N16" s="111"/>
    </row>
    <row r="17" spans="2:21" x14ac:dyDescent="0.25">
      <c r="B17" s="111"/>
      <c r="C17" s="111"/>
      <c r="D17" s="111"/>
      <c r="E17" s="111"/>
      <c r="F17" s="111"/>
      <c r="G17" s="111"/>
      <c r="H17" s="111"/>
      <c r="I17" s="111"/>
      <c r="J17" s="111"/>
      <c r="K17" s="111"/>
      <c r="L17" s="111"/>
      <c r="M17" s="111"/>
      <c r="N17" s="111"/>
    </row>
    <row r="18" spans="2:21" x14ac:dyDescent="0.25">
      <c r="B18" s="111"/>
      <c r="C18" s="111"/>
      <c r="D18" s="111"/>
      <c r="E18" s="111"/>
      <c r="F18" s="111"/>
      <c r="G18" s="111"/>
      <c r="H18" s="111"/>
      <c r="I18" s="111"/>
      <c r="J18" s="111"/>
      <c r="K18" s="111"/>
      <c r="L18" s="111"/>
      <c r="M18" s="111"/>
      <c r="N18" s="111"/>
    </row>
    <row r="19" spans="2:21" x14ac:dyDescent="0.25">
      <c r="D19" s="2"/>
      <c r="E19" s="2"/>
      <c r="F19" s="2"/>
      <c r="G19" s="2"/>
      <c r="H19" s="2"/>
      <c r="I19" s="2"/>
      <c r="J19" s="2"/>
    </row>
    <row r="20" spans="2:21" x14ac:dyDescent="0.25">
      <c r="B20" s="1"/>
      <c r="C20" s="1"/>
      <c r="D20" s="14"/>
      <c r="E20" s="14"/>
      <c r="F20" s="14"/>
      <c r="G20" s="14"/>
      <c r="H20" s="14"/>
      <c r="I20" s="6" t="s">
        <v>3</v>
      </c>
      <c r="J20" s="6" t="s">
        <v>3</v>
      </c>
      <c r="K20" s="6" t="s">
        <v>3</v>
      </c>
      <c r="L20" s="6" t="s">
        <v>3</v>
      </c>
      <c r="M20" s="6" t="s">
        <v>3</v>
      </c>
      <c r="N20" s="6" t="s">
        <v>3</v>
      </c>
    </row>
    <row r="21" spans="2:21" ht="15.65" thickBot="1" x14ac:dyDescent="0.3">
      <c r="B21" s="4" t="s">
        <v>4</v>
      </c>
      <c r="C21" s="1"/>
      <c r="D21" s="14"/>
      <c r="E21" s="14"/>
      <c r="F21" s="14"/>
      <c r="G21" s="14"/>
      <c r="H21" s="14"/>
      <c r="I21" s="7" t="s">
        <v>5</v>
      </c>
      <c r="J21" s="7" t="s">
        <v>6</v>
      </c>
      <c r="K21" s="7" t="s">
        <v>7</v>
      </c>
      <c r="L21" s="7" t="s">
        <v>8</v>
      </c>
      <c r="M21" s="7" t="s">
        <v>9</v>
      </c>
      <c r="N21" s="7" t="s">
        <v>10</v>
      </c>
    </row>
    <row r="23" spans="2:21" ht="48.05" customHeight="1" x14ac:dyDescent="0.25">
      <c r="B23" s="8" t="s">
        <v>11</v>
      </c>
      <c r="C23" s="109" t="s">
        <v>97</v>
      </c>
      <c r="D23" s="109"/>
      <c r="E23" s="109"/>
      <c r="F23" s="109"/>
      <c r="G23" s="109"/>
      <c r="H23" s="109"/>
      <c r="I23" s="19">
        <v>4000000</v>
      </c>
      <c r="J23" s="19">
        <v>4000000</v>
      </c>
      <c r="K23" s="19">
        <v>4000000</v>
      </c>
      <c r="L23" s="19">
        <v>4000000</v>
      </c>
      <c r="M23" s="19">
        <v>4000000</v>
      </c>
      <c r="N23" s="19">
        <v>4000000</v>
      </c>
      <c r="P23" s="5"/>
      <c r="Q23" s="5"/>
      <c r="R23" s="5"/>
      <c r="S23" s="5"/>
      <c r="T23" s="5"/>
      <c r="U23" s="5"/>
    </row>
    <row r="24" spans="2:21" x14ac:dyDescent="0.25">
      <c r="B24" s="8" t="s">
        <v>12</v>
      </c>
      <c r="C24" s="109"/>
      <c r="D24" s="109"/>
      <c r="E24" s="109"/>
      <c r="F24" s="109"/>
      <c r="G24" s="109"/>
      <c r="H24" s="109"/>
      <c r="I24" s="9"/>
      <c r="J24" s="9"/>
      <c r="K24" s="9"/>
      <c r="L24" s="9"/>
      <c r="M24" s="9"/>
      <c r="N24" s="9"/>
      <c r="P24" s="5"/>
      <c r="Q24" s="5"/>
      <c r="R24" s="5"/>
      <c r="S24" s="5"/>
      <c r="T24" s="5"/>
      <c r="U24" s="5"/>
    </row>
    <row r="25" spans="2:21" x14ac:dyDescent="0.25">
      <c r="B25" s="8" t="s">
        <v>13</v>
      </c>
      <c r="C25" s="109"/>
      <c r="D25" s="109"/>
      <c r="E25" s="109"/>
      <c r="F25" s="109"/>
      <c r="G25" s="109"/>
      <c r="H25" s="109"/>
      <c r="I25" s="9"/>
      <c r="J25" s="9"/>
      <c r="K25" s="9"/>
      <c r="L25" s="9"/>
      <c r="M25" s="9"/>
      <c r="N25" s="9"/>
      <c r="P25" s="5"/>
      <c r="Q25" s="5"/>
      <c r="R25" s="5"/>
      <c r="S25" s="5"/>
      <c r="T25" s="5"/>
      <c r="U25" s="5"/>
    </row>
    <row r="26" spans="2:21" x14ac:dyDescent="0.25">
      <c r="B26" s="8" t="s">
        <v>14</v>
      </c>
      <c r="C26" s="109"/>
      <c r="D26" s="109"/>
      <c r="E26" s="109"/>
      <c r="F26" s="109"/>
      <c r="G26" s="109"/>
      <c r="H26" s="109"/>
      <c r="I26" s="9"/>
      <c r="J26" s="9"/>
      <c r="K26" s="9"/>
      <c r="L26" s="9"/>
      <c r="M26" s="9"/>
      <c r="N26" s="9"/>
      <c r="P26" s="5"/>
      <c r="Q26" s="5"/>
      <c r="R26" s="5"/>
      <c r="S26" s="5"/>
      <c r="T26" s="5"/>
      <c r="U26" s="5"/>
    </row>
    <row r="27" spans="2:21" x14ac:dyDescent="0.25">
      <c r="B27" s="8" t="s">
        <v>15</v>
      </c>
      <c r="C27" s="109"/>
      <c r="D27" s="109"/>
      <c r="E27" s="109"/>
      <c r="F27" s="109"/>
      <c r="G27" s="109"/>
      <c r="H27" s="109"/>
      <c r="I27" s="9"/>
      <c r="J27" s="9"/>
      <c r="K27" s="9"/>
      <c r="L27" s="9"/>
      <c r="M27" s="9"/>
      <c r="N27" s="9"/>
      <c r="P27" s="5"/>
      <c r="Q27" s="5"/>
      <c r="R27" s="5"/>
      <c r="S27" s="5"/>
      <c r="T27" s="5"/>
      <c r="U27" s="5"/>
    </row>
    <row r="28" spans="2:21" x14ac:dyDescent="0.25">
      <c r="B28" s="8" t="s">
        <v>16</v>
      </c>
      <c r="C28" s="109"/>
      <c r="D28" s="109"/>
      <c r="E28" s="109"/>
      <c r="F28" s="109"/>
      <c r="G28" s="109"/>
      <c r="H28" s="109"/>
      <c r="I28" s="9"/>
      <c r="J28" s="9"/>
      <c r="K28" s="9"/>
      <c r="L28" s="9"/>
      <c r="M28" s="9"/>
      <c r="N28" s="9"/>
      <c r="P28" s="5"/>
      <c r="Q28" s="5"/>
      <c r="R28" s="5"/>
      <c r="S28" s="5"/>
      <c r="T28" s="5"/>
      <c r="U28" s="5"/>
    </row>
    <row r="29" spans="2:21" x14ac:dyDescent="0.25">
      <c r="B29" s="8" t="s">
        <v>17</v>
      </c>
      <c r="C29" s="109"/>
      <c r="D29" s="109"/>
      <c r="E29" s="109"/>
      <c r="F29" s="109"/>
      <c r="G29" s="109"/>
      <c r="H29" s="109"/>
      <c r="I29" s="9"/>
      <c r="J29" s="9"/>
      <c r="K29" s="9"/>
      <c r="L29" s="9"/>
      <c r="M29" s="9"/>
      <c r="N29" s="9"/>
      <c r="P29" s="5"/>
      <c r="Q29" s="5"/>
      <c r="R29" s="5"/>
      <c r="S29" s="5"/>
      <c r="T29" s="5"/>
      <c r="U29" s="5"/>
    </row>
    <row r="30" spans="2:21" x14ac:dyDescent="0.25">
      <c r="B30" s="8" t="s">
        <v>18</v>
      </c>
      <c r="C30" s="109"/>
      <c r="D30" s="109"/>
      <c r="E30" s="109"/>
      <c r="F30" s="109"/>
      <c r="G30" s="109"/>
      <c r="H30" s="109"/>
      <c r="I30" s="9"/>
      <c r="J30" s="9"/>
      <c r="K30" s="9"/>
      <c r="L30" s="9"/>
      <c r="M30" s="9"/>
      <c r="N30" s="9"/>
      <c r="P30" s="5"/>
      <c r="Q30" s="5"/>
      <c r="R30" s="5"/>
      <c r="S30" s="5"/>
      <c r="T30" s="5"/>
      <c r="U30" s="5"/>
    </row>
    <row r="31" spans="2:21" x14ac:dyDescent="0.25">
      <c r="B31" s="8" t="s">
        <v>19</v>
      </c>
      <c r="C31" s="109"/>
      <c r="D31" s="109"/>
      <c r="E31" s="109"/>
      <c r="F31" s="109"/>
      <c r="G31" s="109"/>
      <c r="H31" s="109"/>
      <c r="I31" s="9"/>
      <c r="J31" s="9"/>
      <c r="K31" s="9"/>
      <c r="L31" s="9"/>
      <c r="M31" s="9"/>
      <c r="N31" s="9"/>
      <c r="P31" s="5"/>
      <c r="Q31" s="5"/>
      <c r="R31" s="5"/>
      <c r="S31" s="5"/>
      <c r="T31" s="5"/>
      <c r="U31" s="5"/>
    </row>
    <row r="32" spans="2:21" x14ac:dyDescent="0.25">
      <c r="B32" s="8" t="s">
        <v>20</v>
      </c>
      <c r="C32" s="109"/>
      <c r="D32" s="109"/>
      <c r="E32" s="109"/>
      <c r="F32" s="109"/>
      <c r="G32" s="109"/>
      <c r="H32" s="109"/>
      <c r="I32" s="9"/>
      <c r="J32" s="9"/>
      <c r="K32" s="9"/>
      <c r="L32" s="9"/>
      <c r="M32" s="9"/>
      <c r="N32" s="9"/>
      <c r="P32" s="5"/>
      <c r="Q32" s="5"/>
      <c r="R32" s="5"/>
      <c r="S32" s="5"/>
      <c r="T32" s="5"/>
      <c r="U32" s="5"/>
    </row>
    <row r="33" spans="2:21" x14ac:dyDescent="0.25">
      <c r="B33" s="8"/>
      <c r="C33" s="10"/>
      <c r="D33" s="10"/>
      <c r="E33" s="10"/>
      <c r="F33" s="10"/>
      <c r="G33" s="10"/>
      <c r="H33" s="11"/>
      <c r="I33" s="12"/>
      <c r="J33" s="12"/>
      <c r="K33" s="12"/>
      <c r="L33" s="12"/>
      <c r="M33" s="12"/>
      <c r="N33" s="12"/>
      <c r="P33" s="5"/>
      <c r="Q33" s="5"/>
      <c r="R33" s="5"/>
      <c r="S33" s="5"/>
      <c r="T33" s="5"/>
      <c r="U33" s="5"/>
    </row>
    <row r="34" spans="2:21" x14ac:dyDescent="0.25">
      <c r="H34" s="6" t="s">
        <v>3</v>
      </c>
      <c r="I34" s="6" t="s">
        <v>3</v>
      </c>
      <c r="J34" s="6" t="s">
        <v>3</v>
      </c>
      <c r="K34" s="6" t="s">
        <v>3</v>
      </c>
      <c r="L34" s="6" t="s">
        <v>3</v>
      </c>
      <c r="M34" s="6" t="s">
        <v>3</v>
      </c>
      <c r="N34" s="6" t="s">
        <v>3</v>
      </c>
      <c r="P34" s="5"/>
      <c r="Q34" s="5"/>
      <c r="R34" s="5"/>
      <c r="S34" s="5"/>
      <c r="T34" s="5"/>
      <c r="U34" s="5"/>
    </row>
    <row r="35" spans="2:21" ht="15.65" thickBot="1" x14ac:dyDescent="0.3">
      <c r="B35" s="4" t="s">
        <v>21</v>
      </c>
      <c r="H35" s="7" t="s">
        <v>22</v>
      </c>
      <c r="I35" s="7" t="s">
        <v>5</v>
      </c>
      <c r="J35" s="7" t="s">
        <v>6</v>
      </c>
      <c r="K35" s="7" t="s">
        <v>7</v>
      </c>
      <c r="L35" s="7" t="s">
        <v>8</v>
      </c>
      <c r="M35" s="7" t="s">
        <v>9</v>
      </c>
      <c r="N35" s="7" t="s">
        <v>10</v>
      </c>
      <c r="P35" s="5"/>
      <c r="Q35" s="5"/>
      <c r="R35" s="5"/>
      <c r="S35" s="5"/>
      <c r="T35" s="5"/>
      <c r="U35" s="5"/>
    </row>
    <row r="36" spans="2:21" x14ac:dyDescent="0.25">
      <c r="D36" s="2"/>
      <c r="E36" s="2"/>
      <c r="F36" s="2"/>
      <c r="G36" s="2"/>
      <c r="P36" s="5"/>
      <c r="Q36" s="5"/>
      <c r="R36" s="5"/>
      <c r="S36" s="5"/>
      <c r="T36" s="5"/>
      <c r="U36" s="5"/>
    </row>
    <row r="37" spans="2:21" ht="33.049999999999997" customHeight="1" x14ac:dyDescent="0.25">
      <c r="B37" s="8" t="s">
        <v>11</v>
      </c>
      <c r="C37" s="118" t="s">
        <v>98</v>
      </c>
      <c r="D37" s="119"/>
      <c r="E37" s="119"/>
      <c r="F37" s="119"/>
      <c r="G37" s="120"/>
      <c r="H37" s="33">
        <v>3250</v>
      </c>
      <c r="I37" s="19">
        <v>3250</v>
      </c>
      <c r="J37" s="19">
        <v>3250</v>
      </c>
      <c r="K37" s="19">
        <v>3250</v>
      </c>
      <c r="L37" s="19">
        <v>3250</v>
      </c>
      <c r="M37" s="19">
        <v>3250</v>
      </c>
      <c r="N37" s="19">
        <v>3250</v>
      </c>
    </row>
    <row r="38" spans="2:21" x14ac:dyDescent="0.25">
      <c r="B38" s="8" t="s">
        <v>12</v>
      </c>
      <c r="C38" s="115"/>
      <c r="D38" s="116"/>
      <c r="E38" s="116"/>
      <c r="F38" s="116"/>
      <c r="G38" s="117"/>
      <c r="H38" s="13"/>
      <c r="I38" s="9"/>
      <c r="J38" s="9"/>
      <c r="K38" s="9"/>
      <c r="L38" s="9"/>
      <c r="M38" s="9"/>
      <c r="N38" s="9"/>
    </row>
    <row r="39" spans="2:21" x14ac:dyDescent="0.25">
      <c r="B39" s="8" t="s">
        <v>13</v>
      </c>
      <c r="C39" s="115"/>
      <c r="D39" s="116"/>
      <c r="E39" s="116"/>
      <c r="F39" s="116"/>
      <c r="G39" s="117"/>
      <c r="H39" s="13"/>
      <c r="I39" s="9"/>
      <c r="J39" s="9"/>
      <c r="K39" s="9"/>
      <c r="L39" s="9"/>
      <c r="M39" s="9"/>
      <c r="N39" s="9"/>
    </row>
    <row r="40" spans="2:21" x14ac:dyDescent="0.25">
      <c r="B40" s="8" t="s">
        <v>14</v>
      </c>
      <c r="C40" s="115"/>
      <c r="D40" s="116"/>
      <c r="E40" s="116"/>
      <c r="F40" s="116"/>
      <c r="G40" s="117"/>
      <c r="H40" s="13"/>
      <c r="I40" s="9"/>
      <c r="J40" s="9"/>
      <c r="K40" s="9"/>
      <c r="L40" s="9"/>
      <c r="M40" s="9"/>
      <c r="N40" s="9"/>
    </row>
    <row r="41" spans="2:21" x14ac:dyDescent="0.25">
      <c r="B41" s="8" t="s">
        <v>15</v>
      </c>
      <c r="C41" s="115"/>
      <c r="D41" s="116"/>
      <c r="E41" s="116"/>
      <c r="F41" s="116"/>
      <c r="G41" s="117"/>
      <c r="H41" s="13"/>
      <c r="I41" s="9"/>
      <c r="J41" s="9"/>
      <c r="K41" s="9"/>
      <c r="L41" s="9"/>
      <c r="M41" s="9"/>
      <c r="N41" s="9"/>
    </row>
    <row r="42" spans="2:21" x14ac:dyDescent="0.25">
      <c r="B42" s="8" t="s">
        <v>16</v>
      </c>
      <c r="C42" s="115"/>
      <c r="D42" s="116"/>
      <c r="E42" s="116"/>
      <c r="F42" s="116"/>
      <c r="G42" s="117"/>
      <c r="H42" s="13"/>
      <c r="I42" s="9"/>
      <c r="J42" s="9"/>
      <c r="K42" s="9"/>
      <c r="L42" s="9"/>
      <c r="M42" s="9"/>
      <c r="N42" s="9"/>
    </row>
    <row r="43" spans="2:21" x14ac:dyDescent="0.25">
      <c r="B43" s="8" t="s">
        <v>17</v>
      </c>
      <c r="C43" s="115"/>
      <c r="D43" s="116"/>
      <c r="E43" s="116"/>
      <c r="F43" s="116"/>
      <c r="G43" s="117"/>
      <c r="H43" s="13"/>
      <c r="I43" s="9"/>
      <c r="J43" s="9"/>
      <c r="K43" s="9"/>
      <c r="L43" s="9"/>
      <c r="M43" s="9"/>
      <c r="N43" s="9"/>
    </row>
    <row r="44" spans="2:21" x14ac:dyDescent="0.25">
      <c r="B44" s="8" t="s">
        <v>18</v>
      </c>
      <c r="C44" s="115"/>
      <c r="D44" s="116"/>
      <c r="E44" s="116"/>
      <c r="F44" s="116"/>
      <c r="G44" s="117"/>
      <c r="H44" s="13"/>
      <c r="I44" s="9"/>
      <c r="J44" s="9"/>
      <c r="K44" s="9"/>
      <c r="L44" s="9"/>
      <c r="M44" s="9"/>
      <c r="N44" s="9"/>
    </row>
    <row r="45" spans="2:21" x14ac:dyDescent="0.25">
      <c r="B45" s="8" t="s">
        <v>19</v>
      </c>
      <c r="C45" s="115"/>
      <c r="D45" s="116"/>
      <c r="E45" s="116"/>
      <c r="F45" s="116"/>
      <c r="G45" s="117"/>
      <c r="H45" s="13"/>
      <c r="I45" s="9"/>
      <c r="J45" s="9"/>
      <c r="K45" s="9"/>
      <c r="L45" s="9"/>
      <c r="M45" s="9"/>
      <c r="N45" s="9"/>
    </row>
    <row r="46" spans="2:21" x14ac:dyDescent="0.25">
      <c r="B46" s="8" t="s">
        <v>20</v>
      </c>
      <c r="C46" s="115"/>
      <c r="D46" s="116"/>
      <c r="E46" s="116"/>
      <c r="F46" s="116"/>
      <c r="G46" s="117"/>
      <c r="H46" s="13"/>
      <c r="I46" s="9"/>
      <c r="J46" s="9"/>
      <c r="K46" s="9"/>
      <c r="L46" s="9"/>
      <c r="M46" s="9"/>
      <c r="N46" s="9"/>
    </row>
    <row r="47" spans="2:21" x14ac:dyDescent="0.25">
      <c r="B47" s="3"/>
      <c r="C47" s="5"/>
    </row>
    <row r="48" spans="2:21" x14ac:dyDescent="0.25">
      <c r="D48" s="2"/>
      <c r="E48" s="2"/>
      <c r="F48" s="2"/>
      <c r="I48" s="6" t="s">
        <v>3</v>
      </c>
      <c r="J48" s="6" t="s">
        <v>3</v>
      </c>
      <c r="K48" s="6" t="s">
        <v>3</v>
      </c>
      <c r="L48" s="6" t="s">
        <v>3</v>
      </c>
      <c r="M48" s="6" t="s">
        <v>3</v>
      </c>
      <c r="N48" s="6" t="s">
        <v>3</v>
      </c>
    </row>
    <row r="49" spans="2:15" ht="15.65" thickBot="1" x14ac:dyDescent="0.3">
      <c r="B49" s="4" t="s">
        <v>23</v>
      </c>
      <c r="D49" s="2"/>
      <c r="E49" s="2"/>
      <c r="F49" s="2"/>
      <c r="I49" s="7" t="s">
        <v>5</v>
      </c>
      <c r="J49" s="7" t="s">
        <v>6</v>
      </c>
      <c r="K49" s="7" t="s">
        <v>7</v>
      </c>
      <c r="L49" s="7" t="s">
        <v>8</v>
      </c>
      <c r="M49" s="7" t="s">
        <v>9</v>
      </c>
      <c r="N49" s="7" t="s">
        <v>10</v>
      </c>
    </row>
    <row r="50" spans="2:15" x14ac:dyDescent="0.25">
      <c r="D50" s="2"/>
      <c r="E50" s="2"/>
      <c r="F50" s="2"/>
    </row>
    <row r="51" spans="2:15" ht="69.05" customHeight="1" x14ac:dyDescent="0.25">
      <c r="B51" s="8" t="s">
        <v>11</v>
      </c>
      <c r="C51" s="129" t="s">
        <v>594</v>
      </c>
      <c r="D51" s="129"/>
      <c r="E51" s="129"/>
      <c r="F51" s="129"/>
      <c r="G51" s="129"/>
      <c r="H51" s="129"/>
      <c r="I51" s="35">
        <v>838</v>
      </c>
      <c r="J51" s="35">
        <v>898</v>
      </c>
      <c r="K51" s="35">
        <v>958</v>
      </c>
      <c r="L51" s="35">
        <v>1018</v>
      </c>
      <c r="M51" s="35">
        <v>1078</v>
      </c>
      <c r="N51" s="35">
        <v>1138</v>
      </c>
      <c r="O51" s="36"/>
    </row>
    <row r="52" spans="2:15" ht="38.200000000000003" customHeight="1" x14ac:dyDescent="0.25">
      <c r="B52" s="8" t="s">
        <v>12</v>
      </c>
      <c r="C52" s="129" t="s">
        <v>99</v>
      </c>
      <c r="D52" s="129"/>
      <c r="E52" s="129"/>
      <c r="F52" s="129"/>
      <c r="G52" s="129"/>
      <c r="H52" s="129"/>
      <c r="I52" s="35">
        <v>600000</v>
      </c>
      <c r="J52" s="35">
        <v>600000</v>
      </c>
      <c r="K52" s="35">
        <v>600000</v>
      </c>
      <c r="L52" s="35">
        <v>600000</v>
      </c>
      <c r="M52" s="35">
        <v>600000</v>
      </c>
      <c r="N52" s="35">
        <v>600000</v>
      </c>
    </row>
    <row r="53" spans="2:15" ht="19.600000000000001" customHeight="1" x14ac:dyDescent="0.25">
      <c r="B53" s="8" t="s">
        <v>13</v>
      </c>
      <c r="C53" s="129" t="s">
        <v>100</v>
      </c>
      <c r="D53" s="129"/>
      <c r="E53" s="129"/>
      <c r="F53" s="129"/>
      <c r="G53" s="129"/>
      <c r="H53" s="129"/>
      <c r="I53" s="35">
        <v>400</v>
      </c>
      <c r="J53" s="35">
        <f>174+300</f>
        <v>474</v>
      </c>
      <c r="K53" s="35">
        <f>147+300+3250</f>
        <v>3697</v>
      </c>
      <c r="L53" s="35">
        <v>3697</v>
      </c>
      <c r="M53" s="35">
        <v>3697</v>
      </c>
      <c r="N53" s="35">
        <v>3697</v>
      </c>
    </row>
    <row r="54" spans="2:15" ht="63.7" customHeight="1" x14ac:dyDescent="0.25">
      <c r="B54" s="8" t="s">
        <v>14</v>
      </c>
      <c r="C54" s="129" t="s">
        <v>595</v>
      </c>
      <c r="D54" s="129"/>
      <c r="E54" s="129"/>
      <c r="F54" s="129"/>
      <c r="G54" s="129"/>
      <c r="H54" s="129"/>
      <c r="I54" s="35">
        <v>3250</v>
      </c>
      <c r="J54" s="35">
        <v>3250</v>
      </c>
      <c r="K54" s="35">
        <v>3250</v>
      </c>
      <c r="L54" s="35">
        <v>3250</v>
      </c>
      <c r="M54" s="35">
        <v>3250</v>
      </c>
      <c r="N54" s="35">
        <v>3250</v>
      </c>
    </row>
    <row r="55" spans="2:15" ht="36" customHeight="1" x14ac:dyDescent="0.25">
      <c r="B55" s="8" t="s">
        <v>15</v>
      </c>
      <c r="C55" s="129" t="s">
        <v>101</v>
      </c>
      <c r="D55" s="129"/>
      <c r="E55" s="129"/>
      <c r="F55" s="129"/>
      <c r="G55" s="129"/>
      <c r="H55" s="129"/>
      <c r="I55" s="35">
        <v>1056</v>
      </c>
      <c r="J55" s="35">
        <v>997</v>
      </c>
      <c r="K55" s="35">
        <v>1009</v>
      </c>
      <c r="L55" s="35">
        <v>1248</v>
      </c>
      <c r="M55" s="35">
        <v>1003</v>
      </c>
      <c r="N55" s="35">
        <v>984</v>
      </c>
    </row>
    <row r="56" spans="2:15" x14ac:dyDescent="0.25">
      <c r="B56" s="8" t="s">
        <v>16</v>
      </c>
      <c r="C56" s="109"/>
      <c r="D56" s="109"/>
      <c r="E56" s="109"/>
      <c r="F56" s="109"/>
      <c r="G56" s="109"/>
      <c r="H56" s="109"/>
      <c r="I56" s="37"/>
      <c r="J56" s="37"/>
      <c r="K56" s="37"/>
      <c r="L56" s="37"/>
      <c r="M56" s="37"/>
      <c r="N56" s="37"/>
    </row>
    <row r="57" spans="2:15" x14ac:dyDescent="0.25">
      <c r="B57" s="8" t="s">
        <v>17</v>
      </c>
      <c r="C57" s="109"/>
      <c r="D57" s="109"/>
      <c r="E57" s="109"/>
      <c r="F57" s="109"/>
      <c r="G57" s="109"/>
      <c r="H57" s="109"/>
      <c r="I57" s="37"/>
      <c r="J57" s="37"/>
      <c r="K57" s="37"/>
      <c r="L57" s="37"/>
      <c r="M57" s="37"/>
      <c r="N57" s="37"/>
    </row>
    <row r="58" spans="2:15" x14ac:dyDescent="0.25">
      <c r="B58" s="8" t="s">
        <v>18</v>
      </c>
      <c r="C58" s="109"/>
      <c r="D58" s="109"/>
      <c r="E58" s="109"/>
      <c r="F58" s="109"/>
      <c r="G58" s="109"/>
      <c r="H58" s="109"/>
      <c r="I58" s="37"/>
      <c r="J58" s="37"/>
      <c r="K58" s="37"/>
      <c r="L58" s="37"/>
      <c r="M58" s="37"/>
      <c r="N58" s="37"/>
    </row>
    <row r="59" spans="2:15" x14ac:dyDescent="0.25">
      <c r="B59" s="8" t="s">
        <v>19</v>
      </c>
      <c r="C59" s="109"/>
      <c r="D59" s="109"/>
      <c r="E59" s="109"/>
      <c r="F59" s="109"/>
      <c r="G59" s="109"/>
      <c r="H59" s="109"/>
      <c r="I59" s="37"/>
      <c r="J59" s="37"/>
      <c r="K59" s="37"/>
      <c r="L59" s="37"/>
      <c r="M59" s="37"/>
      <c r="N59" s="37"/>
    </row>
    <row r="60" spans="2:15" x14ac:dyDescent="0.25">
      <c r="B60" s="8" t="s">
        <v>20</v>
      </c>
      <c r="C60" s="109"/>
      <c r="D60" s="109"/>
      <c r="E60" s="109"/>
      <c r="F60" s="109"/>
      <c r="G60" s="109"/>
      <c r="H60" s="109"/>
      <c r="I60" s="37"/>
      <c r="J60" s="37"/>
      <c r="K60" s="37"/>
      <c r="L60" s="37"/>
      <c r="M60" s="37"/>
      <c r="N60" s="37"/>
    </row>
  </sheetData>
  <mergeCells count="34">
    <mergeCell ref="C30:H30"/>
    <mergeCell ref="B1:N1"/>
    <mergeCell ref="B2:N2"/>
    <mergeCell ref="B3:N3"/>
    <mergeCell ref="B11:N18"/>
    <mergeCell ref="C23:H23"/>
    <mergeCell ref="C24:H24"/>
    <mergeCell ref="C25:H25"/>
    <mergeCell ref="C26:H26"/>
    <mergeCell ref="C27:H27"/>
    <mergeCell ref="C28:H28"/>
    <mergeCell ref="C29:H29"/>
    <mergeCell ref="C46:G46"/>
    <mergeCell ref="C31:H31"/>
    <mergeCell ref="C32:H32"/>
    <mergeCell ref="C37:G37"/>
    <mergeCell ref="C38:G38"/>
    <mergeCell ref="C39:G39"/>
    <mergeCell ref="C40:G40"/>
    <mergeCell ref="C41:G41"/>
    <mergeCell ref="C42:G42"/>
    <mergeCell ref="C43:G43"/>
    <mergeCell ref="C44:G44"/>
    <mergeCell ref="C45:G45"/>
    <mergeCell ref="C57:H57"/>
    <mergeCell ref="C58:H58"/>
    <mergeCell ref="C59:H59"/>
    <mergeCell ref="C60:H60"/>
    <mergeCell ref="C51:H51"/>
    <mergeCell ref="C52:H52"/>
    <mergeCell ref="C53:H53"/>
    <mergeCell ref="C54:H54"/>
    <mergeCell ref="C55:H55"/>
    <mergeCell ref="C56:H56"/>
  </mergeCells>
  <pageMargins left="0.7" right="0.7" top="0.75" bottom="0.75" header="0.3" footer="0.3"/>
  <pageSetup scale="65" fitToHeight="0" orientation="landscape" r:id="rId1"/>
  <headerFooter>
    <oddFooter>&amp;LForm 37-A (rev. Aug. 2021)</oddFooter>
  </headerFooter>
  <rowBreaks count="1" manualBreakCount="1">
    <brk id="47"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79DE03-2624-43B2-9B3C-937D1C066C91}">
  <sheetPr>
    <pageSetUpPr fitToPage="1"/>
  </sheetPr>
  <dimension ref="B1:U55"/>
  <sheetViews>
    <sheetView zoomScaleNormal="100" zoomScaleSheetLayoutView="10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470</v>
      </c>
      <c r="C4" s="15"/>
      <c r="D4" s="15"/>
      <c r="E4" s="15"/>
      <c r="F4" s="15"/>
      <c r="G4" s="15"/>
      <c r="H4" s="15"/>
      <c r="I4" s="15"/>
      <c r="J4" s="15"/>
      <c r="K4" s="15"/>
      <c r="L4" s="15"/>
      <c r="M4" s="15"/>
      <c r="N4" s="15"/>
      <c r="O4" s="15"/>
      <c r="P4" s="15"/>
      <c r="Q4" s="15"/>
      <c r="R4" s="15"/>
      <c r="S4" s="15"/>
      <c r="T4" s="15"/>
      <c r="U4" s="15"/>
    </row>
    <row r="5" spans="2:21" ht="15.65" x14ac:dyDescent="0.3">
      <c r="B5" s="3" t="s">
        <v>471</v>
      </c>
      <c r="C5" s="15"/>
      <c r="D5" s="15"/>
      <c r="E5" s="15"/>
      <c r="F5" s="15"/>
      <c r="G5" s="15"/>
      <c r="H5" s="15"/>
      <c r="I5" s="15"/>
      <c r="J5" s="15"/>
      <c r="K5" s="15"/>
      <c r="L5" s="15"/>
      <c r="M5" s="15"/>
      <c r="N5" s="15"/>
      <c r="O5" s="15"/>
      <c r="P5" s="15"/>
      <c r="Q5" s="15"/>
      <c r="R5" s="15"/>
      <c r="S5" s="15"/>
      <c r="T5" s="15"/>
      <c r="U5" s="15"/>
    </row>
    <row r="6" spans="2:21" ht="15.65" x14ac:dyDescent="0.3">
      <c r="B6" s="3" t="s">
        <v>344</v>
      </c>
      <c r="C6" s="15"/>
      <c r="D6" s="15"/>
      <c r="E6" s="15"/>
      <c r="F6" s="15"/>
      <c r="G6" s="15"/>
      <c r="H6" s="15"/>
      <c r="I6" s="15"/>
      <c r="J6" s="15"/>
      <c r="K6" s="15"/>
      <c r="L6" s="15"/>
      <c r="M6" s="15"/>
      <c r="N6" s="15"/>
      <c r="O6" s="15"/>
      <c r="P6" s="15"/>
      <c r="Q6" s="15"/>
      <c r="R6" s="15"/>
      <c r="S6" s="15"/>
      <c r="T6" s="15"/>
      <c r="U6" s="15"/>
    </row>
    <row r="7" spans="2:21" ht="15.65" x14ac:dyDescent="0.3">
      <c r="B7" s="3" t="s">
        <v>472</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473</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45.1" customHeight="1"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09" t="s">
        <v>474</v>
      </c>
      <c r="D17" s="109"/>
      <c r="E17" s="109"/>
      <c r="F17" s="109"/>
      <c r="G17" s="109"/>
      <c r="H17" s="109"/>
      <c r="I17" s="94">
        <v>5000</v>
      </c>
      <c r="J17" s="94">
        <v>5000</v>
      </c>
      <c r="K17" s="94">
        <v>5250</v>
      </c>
      <c r="L17" s="94">
        <v>5250</v>
      </c>
      <c r="M17" s="94">
        <v>5500</v>
      </c>
      <c r="N17" s="94">
        <v>5500</v>
      </c>
      <c r="O17" s="5"/>
      <c r="P17" s="5"/>
      <c r="Q17" s="5"/>
      <c r="R17" s="5"/>
      <c r="S17" s="5"/>
      <c r="T17" s="5"/>
      <c r="U17" s="5"/>
    </row>
    <row r="18" spans="2:21" ht="15.65" x14ac:dyDescent="0.3">
      <c r="B18" s="8" t="s">
        <v>12</v>
      </c>
      <c r="C18" s="112" t="s">
        <v>475</v>
      </c>
      <c r="D18" s="113"/>
      <c r="E18" s="113"/>
      <c r="F18" s="113"/>
      <c r="G18" s="113"/>
      <c r="H18" s="114"/>
      <c r="I18" s="95">
        <v>25</v>
      </c>
      <c r="J18" s="95">
        <v>25</v>
      </c>
      <c r="K18" s="95">
        <v>30</v>
      </c>
      <c r="L18" s="95">
        <v>30</v>
      </c>
      <c r="M18" s="96">
        <v>35</v>
      </c>
      <c r="N18" s="96">
        <v>35</v>
      </c>
      <c r="O18" s="5"/>
      <c r="P18" s="5"/>
      <c r="Q18" s="5"/>
      <c r="R18" s="5"/>
      <c r="S18" s="5"/>
      <c r="T18" s="5"/>
      <c r="U18" s="5"/>
    </row>
    <row r="19" spans="2:21" ht="15.65" x14ac:dyDescent="0.3">
      <c r="B19" s="8" t="s">
        <v>13</v>
      </c>
      <c r="C19" s="112" t="s">
        <v>476</v>
      </c>
      <c r="D19" s="113"/>
      <c r="E19" s="113"/>
      <c r="F19" s="113"/>
      <c r="G19" s="113"/>
      <c r="H19" s="114"/>
      <c r="I19" s="95">
        <v>60</v>
      </c>
      <c r="J19" s="95">
        <v>60</v>
      </c>
      <c r="K19" s="95">
        <v>62</v>
      </c>
      <c r="L19" s="95">
        <v>63</v>
      </c>
      <c r="M19" s="96">
        <v>65</v>
      </c>
      <c r="N19" s="96">
        <v>65</v>
      </c>
      <c r="O19" s="5"/>
      <c r="P19" s="5"/>
      <c r="Q19" s="5"/>
      <c r="R19" s="5"/>
      <c r="S19" s="5"/>
      <c r="T19" s="5"/>
      <c r="U19" s="5"/>
    </row>
    <row r="20" spans="2:21" ht="15.65" x14ac:dyDescent="0.3">
      <c r="B20" s="8" t="s">
        <v>14</v>
      </c>
      <c r="C20" s="112" t="s">
        <v>477</v>
      </c>
      <c r="D20" s="113"/>
      <c r="E20" s="113"/>
      <c r="F20" s="113"/>
      <c r="G20" s="113"/>
      <c r="H20" s="114"/>
      <c r="I20" s="94">
        <v>66</v>
      </c>
      <c r="J20" s="94">
        <v>66</v>
      </c>
      <c r="K20" s="94">
        <v>66</v>
      </c>
      <c r="L20" s="94">
        <v>66</v>
      </c>
      <c r="M20" s="94">
        <v>66</v>
      </c>
      <c r="N20" s="94">
        <v>66</v>
      </c>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12" t="s">
        <v>478</v>
      </c>
      <c r="D31" s="113"/>
      <c r="E31" s="113"/>
      <c r="F31" s="113"/>
      <c r="G31" s="114"/>
      <c r="H31" s="97">
        <v>3</v>
      </c>
      <c r="I31" s="97">
        <v>3</v>
      </c>
      <c r="J31" s="97">
        <v>4</v>
      </c>
      <c r="K31" s="97">
        <v>4</v>
      </c>
      <c r="L31" s="97">
        <v>4</v>
      </c>
      <c r="M31" s="97">
        <v>4</v>
      </c>
      <c r="N31" s="97">
        <v>4</v>
      </c>
      <c r="O31" s="2"/>
      <c r="P31" s="2"/>
      <c r="Q31" s="2"/>
      <c r="R31" s="2"/>
      <c r="S31" s="2"/>
      <c r="T31" s="2"/>
      <c r="U31" s="2"/>
    </row>
    <row r="32" spans="2:21" ht="15.65" x14ac:dyDescent="0.3">
      <c r="B32" s="8" t="s">
        <v>12</v>
      </c>
      <c r="C32" s="112" t="s">
        <v>479</v>
      </c>
      <c r="D32" s="113"/>
      <c r="E32" s="113"/>
      <c r="F32" s="113"/>
      <c r="G32" s="114"/>
      <c r="H32" s="94">
        <v>300</v>
      </c>
      <c r="I32" s="98" t="s">
        <v>480</v>
      </c>
      <c r="J32" s="98" t="s">
        <v>480</v>
      </c>
      <c r="K32" s="98" t="s">
        <v>480</v>
      </c>
      <c r="L32" s="98" t="s">
        <v>480</v>
      </c>
      <c r="M32" s="98" t="s">
        <v>480</v>
      </c>
      <c r="N32" s="98" t="s">
        <v>480</v>
      </c>
      <c r="O32" s="2"/>
      <c r="P32" s="2"/>
      <c r="Q32" s="2"/>
      <c r="R32" s="2"/>
      <c r="S32" s="2"/>
      <c r="T32" s="2"/>
      <c r="U32" s="2"/>
    </row>
    <row r="33" spans="2:14" ht="15.65" hidden="1" x14ac:dyDescent="0.3">
      <c r="B33" s="8" t="s">
        <v>13</v>
      </c>
      <c r="C33" s="112"/>
      <c r="D33" s="113"/>
      <c r="E33" s="113"/>
      <c r="F33" s="113"/>
      <c r="G33" s="114"/>
      <c r="H33" s="94"/>
      <c r="I33" s="95"/>
      <c r="J33" s="95"/>
      <c r="K33" s="95"/>
      <c r="L33" s="95"/>
      <c r="M33" s="100"/>
      <c r="N33" s="100"/>
    </row>
    <row r="34" spans="2:14" ht="15.65" hidden="1" x14ac:dyDescent="0.3">
      <c r="B34" s="8" t="s">
        <v>14</v>
      </c>
      <c r="C34" s="112"/>
      <c r="D34" s="113"/>
      <c r="E34" s="113"/>
      <c r="F34" s="113"/>
      <c r="G34" s="114"/>
      <c r="H34" s="94"/>
      <c r="I34" s="99"/>
      <c r="J34" s="99"/>
      <c r="K34" s="99"/>
      <c r="L34" s="99"/>
      <c r="M34" s="99"/>
      <c r="N34" s="99"/>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481</v>
      </c>
      <c r="D45" s="109"/>
      <c r="E45" s="109"/>
      <c r="F45" s="109"/>
      <c r="G45" s="109"/>
      <c r="H45" s="109"/>
      <c r="I45" s="95">
        <v>200</v>
      </c>
      <c r="J45" s="95">
        <v>200</v>
      </c>
      <c r="K45" s="95">
        <v>200</v>
      </c>
      <c r="L45" s="95">
        <v>200</v>
      </c>
      <c r="M45" s="95">
        <v>200</v>
      </c>
      <c r="N45" s="95">
        <v>200</v>
      </c>
    </row>
    <row r="46" spans="2:14" ht="15.65" x14ac:dyDescent="0.3">
      <c r="B46" s="8" t="s">
        <v>12</v>
      </c>
      <c r="C46" s="109" t="s">
        <v>482</v>
      </c>
      <c r="D46" s="109"/>
      <c r="E46" s="109"/>
      <c r="F46" s="109"/>
      <c r="G46" s="109"/>
      <c r="H46" s="109"/>
      <c r="I46" s="95">
        <v>50</v>
      </c>
      <c r="J46" s="95">
        <v>50</v>
      </c>
      <c r="K46" s="95">
        <v>50</v>
      </c>
      <c r="L46" s="95">
        <v>50</v>
      </c>
      <c r="M46" s="95">
        <v>50</v>
      </c>
      <c r="N46" s="95">
        <v>50</v>
      </c>
    </row>
    <row r="47" spans="2:14" ht="15.65" x14ac:dyDescent="0.3">
      <c r="B47" s="8" t="s">
        <v>13</v>
      </c>
      <c r="C47" s="109" t="s">
        <v>483</v>
      </c>
      <c r="D47" s="109"/>
      <c r="E47" s="109"/>
      <c r="F47" s="109"/>
      <c r="G47" s="109"/>
      <c r="H47" s="109"/>
      <c r="I47" s="95">
        <v>80</v>
      </c>
      <c r="J47" s="95">
        <v>80</v>
      </c>
      <c r="K47" s="95">
        <v>80</v>
      </c>
      <c r="L47" s="95">
        <v>80</v>
      </c>
      <c r="M47" s="95">
        <v>80</v>
      </c>
      <c r="N47" s="95">
        <v>80</v>
      </c>
    </row>
    <row r="48" spans="2:14" ht="15.65" x14ac:dyDescent="0.3">
      <c r="B48" s="8" t="s">
        <v>14</v>
      </c>
      <c r="C48" s="109" t="s">
        <v>484</v>
      </c>
      <c r="D48" s="109"/>
      <c r="E48" s="109"/>
      <c r="F48" s="109"/>
      <c r="G48" s="109"/>
      <c r="H48" s="109"/>
      <c r="I48" s="95">
        <v>65</v>
      </c>
      <c r="J48" s="95">
        <v>65</v>
      </c>
      <c r="K48" s="95">
        <v>65</v>
      </c>
      <c r="L48" s="95">
        <v>65</v>
      </c>
      <c r="M48" s="95">
        <v>65</v>
      </c>
      <c r="N48" s="95">
        <v>65</v>
      </c>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3C38DE-7C8D-4FF2-A089-3FAE31E85949}">
  <sheetPr>
    <pageSetUpPr fitToPage="1"/>
  </sheetPr>
  <dimension ref="B1:U55"/>
  <sheetViews>
    <sheetView zoomScaleNormal="100" zoomScaleSheetLayoutView="10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5"/>
      <c r="P3" s="15"/>
      <c r="Q3" s="15"/>
      <c r="R3" s="15"/>
      <c r="S3" s="15"/>
      <c r="T3" s="15"/>
      <c r="U3" s="15"/>
    </row>
    <row r="4" spans="2:21" ht="15.65" x14ac:dyDescent="0.3">
      <c r="B4" s="3" t="s">
        <v>485</v>
      </c>
      <c r="C4" s="15"/>
      <c r="D4" s="15"/>
      <c r="E4" s="15"/>
      <c r="F4" s="15"/>
      <c r="G4" s="15"/>
      <c r="H4" s="15"/>
      <c r="I4" s="15"/>
      <c r="J4" s="15"/>
      <c r="K4" s="15"/>
      <c r="L4" s="15"/>
      <c r="M4" s="15"/>
      <c r="N4" s="15"/>
      <c r="O4" s="15"/>
      <c r="P4" s="15"/>
      <c r="Q4" s="15"/>
      <c r="R4" s="15"/>
      <c r="S4" s="15"/>
      <c r="T4" s="15"/>
      <c r="U4" s="15"/>
    </row>
    <row r="5" spans="2:21" ht="15.65" x14ac:dyDescent="0.3">
      <c r="B5" s="3" t="s">
        <v>486</v>
      </c>
      <c r="C5" s="15"/>
      <c r="D5" s="15"/>
      <c r="E5" s="15"/>
      <c r="F5" s="15"/>
      <c r="G5" s="15"/>
      <c r="H5" s="15"/>
      <c r="I5" s="15"/>
      <c r="J5" s="15"/>
      <c r="K5" s="15"/>
      <c r="L5" s="15"/>
      <c r="M5" s="15"/>
      <c r="N5" s="15"/>
      <c r="O5" s="15"/>
      <c r="P5" s="15"/>
      <c r="Q5" s="15"/>
      <c r="R5" s="15"/>
      <c r="S5" s="15"/>
      <c r="T5" s="15"/>
      <c r="U5" s="15"/>
    </row>
    <row r="6" spans="2:21" ht="15.65" x14ac:dyDescent="0.3">
      <c r="B6" s="3" t="s">
        <v>344</v>
      </c>
      <c r="C6" s="15"/>
      <c r="D6" s="15"/>
      <c r="E6" s="15"/>
      <c r="F6" s="15"/>
      <c r="G6" s="15"/>
      <c r="H6" s="15"/>
      <c r="I6" s="15"/>
      <c r="J6" s="15"/>
      <c r="K6" s="15"/>
      <c r="L6" s="15"/>
      <c r="M6" s="15"/>
      <c r="N6" s="15"/>
      <c r="O6" s="15"/>
      <c r="P6" s="15"/>
      <c r="Q6" s="15"/>
      <c r="R6" s="15"/>
      <c r="S6" s="15"/>
      <c r="T6" s="15"/>
      <c r="U6" s="15"/>
    </row>
    <row r="7" spans="2:21" ht="15.65" x14ac:dyDescent="0.3">
      <c r="B7" s="3" t="s">
        <v>487</v>
      </c>
      <c r="C7" s="15"/>
      <c r="D7" s="15"/>
      <c r="E7" s="15"/>
      <c r="F7" s="15"/>
      <c r="G7" s="15"/>
      <c r="H7" s="15"/>
      <c r="I7" s="15"/>
      <c r="J7" s="15"/>
      <c r="K7" s="15"/>
      <c r="L7" s="15"/>
      <c r="M7" s="15"/>
      <c r="N7" s="15"/>
      <c r="O7" s="15"/>
      <c r="P7" s="15"/>
      <c r="Q7" s="15"/>
      <c r="R7" s="15"/>
      <c r="S7" s="15"/>
      <c r="T7" s="15"/>
      <c r="U7" s="15"/>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488</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84.05" customHeight="1" x14ac:dyDescent="0.3">
      <c r="B12" s="111"/>
      <c r="C12" s="111"/>
      <c r="D12" s="111"/>
      <c r="E12" s="111"/>
      <c r="F12" s="111"/>
      <c r="G12" s="111"/>
      <c r="H12" s="111"/>
      <c r="I12" s="111"/>
      <c r="J12" s="111"/>
      <c r="K12" s="111"/>
      <c r="L12" s="111"/>
      <c r="M12" s="111"/>
      <c r="N12" s="111"/>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5"/>
      <c r="E14" s="15"/>
      <c r="F14" s="15"/>
      <c r="G14" s="15"/>
      <c r="H14" s="15"/>
      <c r="I14" s="6" t="s">
        <v>3</v>
      </c>
      <c r="J14" s="6" t="s">
        <v>3</v>
      </c>
      <c r="K14" s="6" t="s">
        <v>3</v>
      </c>
      <c r="L14" s="6" t="s">
        <v>3</v>
      </c>
      <c r="M14" s="6" t="s">
        <v>3</v>
      </c>
      <c r="N14" s="6" t="s">
        <v>3</v>
      </c>
      <c r="O14" s="2"/>
      <c r="P14" s="2"/>
      <c r="Q14" s="2"/>
      <c r="R14" s="2"/>
      <c r="S14" s="2"/>
      <c r="T14" s="2"/>
      <c r="U14" s="2"/>
    </row>
    <row r="15" spans="2:21" ht="16.3" thickBot="1" x14ac:dyDescent="0.35">
      <c r="B15" s="4" t="s">
        <v>4</v>
      </c>
      <c r="C15" s="1"/>
      <c r="D15" s="15"/>
      <c r="E15" s="15"/>
      <c r="F15" s="15"/>
      <c r="G15" s="15"/>
      <c r="H15" s="15"/>
      <c r="I15" s="7" t="s">
        <v>5</v>
      </c>
      <c r="J15" s="7" t="s">
        <v>6</v>
      </c>
      <c r="K15" s="7" t="s">
        <v>7</v>
      </c>
      <c r="L15" s="7" t="s">
        <v>8</v>
      </c>
      <c r="M15" s="7" t="s">
        <v>9</v>
      </c>
      <c r="N15" s="7" t="s">
        <v>10</v>
      </c>
      <c r="O15" s="2"/>
      <c r="P15" s="2"/>
      <c r="Q15" s="2"/>
      <c r="R15" s="2"/>
      <c r="S15" s="2"/>
      <c r="T15" s="2"/>
      <c r="U15" s="2"/>
    </row>
    <row r="17" spans="2:21" ht="15.65" x14ac:dyDescent="0.3">
      <c r="B17" s="8" t="s">
        <v>11</v>
      </c>
      <c r="C17" s="109" t="s">
        <v>489</v>
      </c>
      <c r="D17" s="109"/>
      <c r="E17" s="109"/>
      <c r="F17" s="109"/>
      <c r="G17" s="109"/>
      <c r="H17" s="109"/>
      <c r="I17" s="94">
        <v>97</v>
      </c>
      <c r="J17" s="94">
        <v>95</v>
      </c>
      <c r="K17" s="94">
        <v>95</v>
      </c>
      <c r="L17" s="94">
        <v>95</v>
      </c>
      <c r="M17" s="94">
        <v>95</v>
      </c>
      <c r="N17" s="94">
        <v>95</v>
      </c>
      <c r="O17" s="5"/>
      <c r="P17" s="5"/>
      <c r="Q17" s="5"/>
      <c r="R17" s="5"/>
      <c r="S17" s="5"/>
      <c r="T17" s="5"/>
      <c r="U17" s="5"/>
    </row>
    <row r="18" spans="2:21" ht="15.65" hidden="1" x14ac:dyDescent="0.3">
      <c r="B18" s="8" t="s">
        <v>12</v>
      </c>
      <c r="C18" s="112"/>
      <c r="D18" s="113"/>
      <c r="E18" s="113"/>
      <c r="F18" s="113"/>
      <c r="G18" s="113"/>
      <c r="H18" s="114"/>
      <c r="I18" s="95"/>
      <c r="J18" s="95"/>
      <c r="K18" s="95"/>
      <c r="L18" s="95"/>
      <c r="M18" s="96"/>
      <c r="N18" s="96"/>
      <c r="O18" s="5"/>
      <c r="P18" s="5"/>
      <c r="Q18" s="5"/>
      <c r="R18" s="5"/>
      <c r="S18" s="5"/>
      <c r="T18" s="5"/>
      <c r="U18" s="5"/>
    </row>
    <row r="19" spans="2:21" ht="15.65" hidden="1" x14ac:dyDescent="0.3">
      <c r="B19" s="8" t="s">
        <v>13</v>
      </c>
      <c r="C19" s="112"/>
      <c r="D19" s="113"/>
      <c r="E19" s="113"/>
      <c r="F19" s="113"/>
      <c r="G19" s="113"/>
      <c r="H19" s="114"/>
      <c r="I19" s="95"/>
      <c r="J19" s="95"/>
      <c r="K19" s="95"/>
      <c r="L19" s="95"/>
      <c r="M19" s="96"/>
      <c r="N19" s="96"/>
      <c r="O19" s="5"/>
      <c r="P19" s="5"/>
      <c r="Q19" s="5"/>
      <c r="R19" s="5"/>
      <c r="S19" s="5"/>
      <c r="T19" s="5"/>
      <c r="U19" s="5"/>
    </row>
    <row r="20" spans="2:21" ht="15.65" hidden="1" x14ac:dyDescent="0.3">
      <c r="B20" s="8" t="s">
        <v>14</v>
      </c>
      <c r="C20" s="112"/>
      <c r="D20" s="113"/>
      <c r="E20" s="113"/>
      <c r="F20" s="113"/>
      <c r="G20" s="113"/>
      <c r="H20" s="114"/>
      <c r="I20" s="94"/>
      <c r="J20" s="94"/>
      <c r="K20" s="94"/>
      <c r="L20" s="94"/>
      <c r="M20" s="96"/>
      <c r="N20" s="96"/>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12" t="s">
        <v>490</v>
      </c>
      <c r="D31" s="113"/>
      <c r="E31" s="113"/>
      <c r="F31" s="113"/>
      <c r="G31" s="114"/>
      <c r="H31" s="97">
        <v>151</v>
      </c>
      <c r="I31" s="94">
        <v>155</v>
      </c>
      <c r="J31" s="94">
        <v>155</v>
      </c>
      <c r="K31" s="94">
        <v>155</v>
      </c>
      <c r="L31" s="94">
        <v>155</v>
      </c>
      <c r="M31" s="94">
        <v>155</v>
      </c>
      <c r="N31" s="94">
        <v>155</v>
      </c>
      <c r="O31" s="2"/>
      <c r="P31" s="2"/>
      <c r="Q31" s="2"/>
      <c r="R31" s="2"/>
      <c r="S31" s="2"/>
      <c r="T31" s="2"/>
      <c r="U31" s="2"/>
    </row>
    <row r="32" spans="2:21" ht="15.65" hidden="1" x14ac:dyDescent="0.3">
      <c r="B32" s="8" t="s">
        <v>12</v>
      </c>
      <c r="C32" s="112"/>
      <c r="D32" s="113"/>
      <c r="E32" s="113"/>
      <c r="F32" s="113"/>
      <c r="G32" s="114"/>
      <c r="H32" s="94"/>
      <c r="I32" s="98"/>
      <c r="J32" s="98"/>
      <c r="K32" s="98"/>
      <c r="L32" s="98"/>
      <c r="M32" s="100"/>
      <c r="N32" s="100"/>
      <c r="O32" s="2"/>
      <c r="P32" s="2"/>
      <c r="Q32" s="2"/>
      <c r="R32" s="2"/>
      <c r="S32" s="2"/>
      <c r="T32" s="2"/>
      <c r="U32" s="2"/>
    </row>
    <row r="33" spans="2:14" ht="15.65" hidden="1" x14ac:dyDescent="0.3">
      <c r="B33" s="8" t="s">
        <v>13</v>
      </c>
      <c r="C33" s="112"/>
      <c r="D33" s="113"/>
      <c r="E33" s="113"/>
      <c r="F33" s="113"/>
      <c r="G33" s="114"/>
      <c r="H33" s="94"/>
      <c r="I33" s="95"/>
      <c r="J33" s="95"/>
      <c r="K33" s="95"/>
      <c r="L33" s="95"/>
      <c r="M33" s="100"/>
      <c r="N33" s="100"/>
    </row>
    <row r="34" spans="2:14" ht="15.65" hidden="1" x14ac:dyDescent="0.3">
      <c r="B34" s="8" t="s">
        <v>14</v>
      </c>
      <c r="C34" s="112"/>
      <c r="D34" s="113"/>
      <c r="E34" s="113"/>
      <c r="F34" s="113"/>
      <c r="G34" s="114"/>
      <c r="H34" s="94"/>
      <c r="I34" s="99"/>
      <c r="J34" s="99"/>
      <c r="K34" s="99"/>
      <c r="L34" s="99"/>
      <c r="M34" s="99"/>
      <c r="N34" s="99"/>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491</v>
      </c>
      <c r="D45" s="109"/>
      <c r="E45" s="109"/>
      <c r="F45" s="109"/>
      <c r="G45" s="109"/>
      <c r="H45" s="109"/>
      <c r="I45" s="94">
        <v>140</v>
      </c>
      <c r="J45" s="94">
        <v>140</v>
      </c>
      <c r="K45" s="94">
        <v>140</v>
      </c>
      <c r="L45" s="94">
        <v>140</v>
      </c>
      <c r="M45" s="94">
        <v>140</v>
      </c>
      <c r="N45" s="94">
        <v>140</v>
      </c>
    </row>
    <row r="46" spans="2:14" ht="15.65" hidden="1" x14ac:dyDescent="0.3">
      <c r="B46" s="8" t="s">
        <v>12</v>
      </c>
      <c r="C46" s="109"/>
      <c r="D46" s="109"/>
      <c r="E46" s="109"/>
      <c r="F46" s="109"/>
      <c r="G46" s="109"/>
      <c r="H46" s="109"/>
      <c r="I46" s="95"/>
      <c r="J46" s="95"/>
      <c r="K46" s="95"/>
      <c r="L46" s="95"/>
      <c r="M46" s="101"/>
      <c r="N46" s="101"/>
    </row>
    <row r="47" spans="2:14" ht="15.65" hidden="1" x14ac:dyDescent="0.3">
      <c r="B47" s="8" t="s">
        <v>13</v>
      </c>
      <c r="C47" s="109"/>
      <c r="D47" s="109"/>
      <c r="E47" s="109"/>
      <c r="F47" s="109"/>
      <c r="G47" s="109"/>
      <c r="H47" s="109"/>
      <c r="I47" s="95"/>
      <c r="J47" s="95"/>
      <c r="K47" s="95"/>
      <c r="L47" s="95"/>
      <c r="M47" s="102"/>
      <c r="N47" s="102"/>
    </row>
    <row r="48" spans="2:14" ht="15.65" hidden="1" x14ac:dyDescent="0.3">
      <c r="B48" s="8" t="s">
        <v>14</v>
      </c>
      <c r="C48" s="109"/>
      <c r="D48" s="109"/>
      <c r="E48" s="109"/>
      <c r="F48" s="109"/>
      <c r="G48" s="109"/>
      <c r="H48" s="109"/>
      <c r="I48" s="95"/>
      <c r="J48" s="95"/>
      <c r="K48" s="95"/>
      <c r="L48" s="95"/>
      <c r="M48" s="102"/>
      <c r="N48" s="102"/>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A668A3-DED2-415C-AC56-BCD819C87CB8}">
  <sheetPr>
    <pageSetUpPr fitToPage="1"/>
  </sheetPr>
  <dimension ref="B1:U55"/>
  <sheetViews>
    <sheetView zoomScaleNormal="100" zoomScaleSheetLayoutView="100" workbookViewId="0">
      <selection activeCell="C45" sqref="C45:H45"/>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10" t="s">
        <v>0</v>
      </c>
      <c r="C1" s="110"/>
      <c r="D1" s="110"/>
      <c r="E1" s="110"/>
      <c r="F1" s="110"/>
      <c r="G1" s="110"/>
      <c r="H1" s="110"/>
      <c r="I1" s="110"/>
      <c r="J1" s="110"/>
      <c r="K1" s="110"/>
      <c r="L1" s="110"/>
      <c r="M1" s="110"/>
      <c r="N1" s="110"/>
      <c r="O1" s="1"/>
      <c r="P1" s="1"/>
      <c r="Q1" s="1"/>
      <c r="R1" s="1"/>
      <c r="S1" s="1"/>
      <c r="T1" s="1"/>
      <c r="U1" s="1"/>
    </row>
    <row r="2" spans="2:21" ht="15.65" x14ac:dyDescent="0.3">
      <c r="B2" s="110" t="s">
        <v>1</v>
      </c>
      <c r="C2" s="110"/>
      <c r="D2" s="110"/>
      <c r="E2" s="110"/>
      <c r="F2" s="110"/>
      <c r="G2" s="110"/>
      <c r="H2" s="110"/>
      <c r="I2" s="110"/>
      <c r="J2" s="110"/>
      <c r="K2" s="110"/>
      <c r="L2" s="110"/>
      <c r="M2" s="110"/>
      <c r="N2" s="110"/>
      <c r="O2" s="1"/>
      <c r="P2" s="1"/>
      <c r="Q2" s="1"/>
      <c r="R2" s="1"/>
      <c r="S2" s="1"/>
      <c r="T2" s="1"/>
      <c r="U2" s="1"/>
    </row>
    <row r="3" spans="2:21" ht="15.65" x14ac:dyDescent="0.3">
      <c r="B3" s="110" t="s">
        <v>24</v>
      </c>
      <c r="C3" s="110"/>
      <c r="D3" s="110"/>
      <c r="E3" s="110"/>
      <c r="F3" s="110"/>
      <c r="G3" s="110"/>
      <c r="H3" s="110"/>
      <c r="I3" s="110"/>
      <c r="J3" s="110"/>
      <c r="K3" s="110"/>
      <c r="L3" s="110"/>
      <c r="M3" s="110"/>
      <c r="N3" s="110"/>
      <c r="O3" s="108"/>
      <c r="P3" s="108"/>
      <c r="Q3" s="108"/>
      <c r="R3" s="108"/>
      <c r="S3" s="108"/>
      <c r="T3" s="108"/>
      <c r="U3" s="108"/>
    </row>
    <row r="4" spans="2:21" ht="15.65" x14ac:dyDescent="0.3">
      <c r="B4" s="3" t="s">
        <v>610</v>
      </c>
      <c r="C4" s="108"/>
      <c r="D4" s="108"/>
      <c r="E4" s="108"/>
      <c r="F4" s="108"/>
      <c r="G4" s="108"/>
      <c r="H4" s="108"/>
      <c r="I4" s="108"/>
      <c r="J4" s="108"/>
      <c r="K4" s="108"/>
      <c r="L4" s="108"/>
      <c r="M4" s="108"/>
      <c r="N4" s="108"/>
      <c r="O4" s="108"/>
      <c r="P4" s="108"/>
      <c r="Q4" s="108"/>
      <c r="R4" s="108"/>
      <c r="S4" s="108"/>
      <c r="T4" s="108"/>
      <c r="U4" s="108"/>
    </row>
    <row r="5" spans="2:21" ht="15.65" x14ac:dyDescent="0.3">
      <c r="B5" s="3" t="s">
        <v>609</v>
      </c>
      <c r="C5" s="108"/>
      <c r="D5" s="108"/>
      <c r="E5" s="108"/>
      <c r="F5" s="108"/>
      <c r="G5" s="108"/>
      <c r="H5" s="108"/>
      <c r="I5" s="108"/>
      <c r="J5" s="108"/>
      <c r="K5" s="108"/>
      <c r="L5" s="108"/>
      <c r="M5" s="108"/>
      <c r="N5" s="108"/>
      <c r="O5" s="108"/>
      <c r="P5" s="108"/>
      <c r="Q5" s="108"/>
      <c r="R5" s="108"/>
      <c r="S5" s="108"/>
      <c r="T5" s="108"/>
      <c r="U5" s="108"/>
    </row>
    <row r="6" spans="2:21" ht="15.65" x14ac:dyDescent="0.3">
      <c r="B6" s="3" t="s">
        <v>27</v>
      </c>
      <c r="C6" s="108"/>
      <c r="D6" s="108"/>
      <c r="E6" s="108"/>
      <c r="F6" s="108"/>
      <c r="G6" s="108"/>
      <c r="H6" s="108"/>
      <c r="I6" s="108"/>
      <c r="J6" s="108"/>
      <c r="K6" s="108"/>
      <c r="L6" s="108"/>
      <c r="M6" s="108"/>
      <c r="N6" s="108"/>
      <c r="O6" s="108"/>
      <c r="P6" s="108"/>
      <c r="Q6" s="108"/>
      <c r="R6" s="108"/>
      <c r="S6" s="108"/>
      <c r="T6" s="108"/>
      <c r="U6" s="108"/>
    </row>
    <row r="7" spans="2:21" ht="15.65" x14ac:dyDescent="0.3">
      <c r="B7" s="3" t="s">
        <v>608</v>
      </c>
      <c r="C7" s="108"/>
      <c r="D7" s="108"/>
      <c r="E7" s="108"/>
      <c r="F7" s="108"/>
      <c r="G7" s="108"/>
      <c r="H7" s="108"/>
      <c r="I7" s="108"/>
      <c r="J7" s="108"/>
      <c r="K7" s="108"/>
      <c r="L7" s="108"/>
      <c r="M7" s="108"/>
      <c r="N7" s="108"/>
      <c r="O7" s="108"/>
      <c r="P7" s="108"/>
      <c r="Q7" s="108"/>
      <c r="R7" s="108"/>
      <c r="S7" s="108"/>
      <c r="T7" s="108"/>
      <c r="U7" s="108"/>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11" t="s">
        <v>607</v>
      </c>
      <c r="C10" s="111"/>
      <c r="D10" s="111"/>
      <c r="E10" s="111"/>
      <c r="F10" s="111"/>
      <c r="G10" s="111"/>
      <c r="H10" s="111"/>
      <c r="I10" s="111"/>
      <c r="J10" s="111"/>
      <c r="K10" s="111"/>
      <c r="L10" s="111"/>
      <c r="M10" s="111"/>
      <c r="N10" s="111"/>
      <c r="O10" s="2"/>
      <c r="P10" s="2"/>
      <c r="Q10" s="2"/>
      <c r="R10" s="2"/>
      <c r="S10" s="2"/>
      <c r="T10" s="2"/>
      <c r="U10" s="2"/>
    </row>
    <row r="11" spans="2:21" ht="15.65" x14ac:dyDescent="0.3">
      <c r="B11" s="111"/>
      <c r="C11" s="111"/>
      <c r="D11" s="111"/>
      <c r="E11" s="111"/>
      <c r="F11" s="111"/>
      <c r="G11" s="111"/>
      <c r="H11" s="111"/>
      <c r="I11" s="111"/>
      <c r="J11" s="111"/>
      <c r="K11" s="111"/>
      <c r="L11" s="111"/>
      <c r="M11" s="111"/>
      <c r="N11" s="111"/>
      <c r="O11" s="2"/>
      <c r="P11" s="2"/>
      <c r="Q11" s="2"/>
      <c r="R11" s="2"/>
      <c r="S11" s="2"/>
      <c r="T11" s="2"/>
      <c r="U11" s="2"/>
    </row>
    <row r="12" spans="2:21" ht="15.65" x14ac:dyDescent="0.3">
      <c r="B12" s="111"/>
      <c r="C12" s="111"/>
      <c r="D12" s="111"/>
      <c r="E12" s="111"/>
      <c r="F12" s="111"/>
      <c r="G12" s="111"/>
      <c r="H12" s="111"/>
      <c r="I12" s="111"/>
      <c r="J12" s="111"/>
      <c r="K12" s="111"/>
      <c r="L12" s="111"/>
      <c r="M12" s="111"/>
      <c r="N12" s="111"/>
      <c r="O12" s="2"/>
      <c r="P12" s="2"/>
      <c r="Q12" s="2"/>
      <c r="R12" s="2"/>
      <c r="S12" s="143" t="s">
        <v>606</v>
      </c>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08"/>
      <c r="E14" s="108"/>
      <c r="F14" s="108"/>
      <c r="G14" s="108"/>
      <c r="H14" s="108"/>
      <c r="I14" s="6" t="s">
        <v>3</v>
      </c>
      <c r="J14" s="6" t="s">
        <v>3</v>
      </c>
      <c r="K14" s="6" t="s">
        <v>3</v>
      </c>
      <c r="L14" s="6" t="s">
        <v>3</v>
      </c>
      <c r="M14" s="6" t="s">
        <v>3</v>
      </c>
      <c r="N14" s="6" t="s">
        <v>3</v>
      </c>
      <c r="O14" s="2"/>
      <c r="P14" s="2"/>
      <c r="Q14" s="2"/>
      <c r="R14" s="2"/>
      <c r="S14" s="2"/>
      <c r="T14" s="2"/>
      <c r="U14" s="2"/>
    </row>
    <row r="15" spans="2:21" ht="16.3" thickBot="1" x14ac:dyDescent="0.35">
      <c r="B15" s="4" t="s">
        <v>4</v>
      </c>
      <c r="C15" s="1"/>
      <c r="D15" s="108"/>
      <c r="E15" s="108"/>
      <c r="F15" s="108"/>
      <c r="G15" s="108"/>
      <c r="H15" s="108"/>
      <c r="I15" s="7" t="s">
        <v>5</v>
      </c>
      <c r="J15" s="7" t="s">
        <v>6</v>
      </c>
      <c r="K15" s="7" t="s">
        <v>7</v>
      </c>
      <c r="L15" s="7" t="s">
        <v>8</v>
      </c>
      <c r="M15" s="7" t="s">
        <v>9</v>
      </c>
      <c r="N15" s="7" t="s">
        <v>10</v>
      </c>
      <c r="O15" s="2"/>
      <c r="P15" s="2"/>
      <c r="Q15" s="2"/>
      <c r="R15" s="2"/>
      <c r="S15" s="2"/>
      <c r="T15" s="2"/>
      <c r="U15" s="2"/>
    </row>
    <row r="17" spans="2:21" ht="15.65" x14ac:dyDescent="0.3">
      <c r="B17" s="8" t="s">
        <v>11</v>
      </c>
      <c r="C17" s="109" t="s">
        <v>605</v>
      </c>
      <c r="D17" s="109"/>
      <c r="E17" s="109"/>
      <c r="F17" s="109"/>
      <c r="G17" s="109"/>
      <c r="H17" s="109"/>
      <c r="I17" s="94">
        <v>96</v>
      </c>
      <c r="J17" s="94">
        <v>96</v>
      </c>
      <c r="K17" s="94">
        <v>96</v>
      </c>
      <c r="L17" s="94">
        <v>96</v>
      </c>
      <c r="M17" s="94">
        <v>96</v>
      </c>
      <c r="N17" s="94">
        <v>96</v>
      </c>
      <c r="O17" s="5"/>
      <c r="P17" s="5"/>
      <c r="Q17" s="5"/>
      <c r="R17" s="5"/>
      <c r="S17" s="5"/>
      <c r="T17" s="5"/>
      <c r="U17" s="5"/>
    </row>
    <row r="18" spans="2:21" ht="15.65" x14ac:dyDescent="0.3">
      <c r="B18" s="8" t="s">
        <v>12</v>
      </c>
      <c r="C18" s="112" t="s">
        <v>604</v>
      </c>
      <c r="D18" s="113"/>
      <c r="E18" s="113"/>
      <c r="F18" s="113"/>
      <c r="G18" s="113"/>
      <c r="H18" s="114"/>
      <c r="I18" s="95">
        <v>99</v>
      </c>
      <c r="J18" s="95">
        <v>99</v>
      </c>
      <c r="K18" s="95">
        <v>99</v>
      </c>
      <c r="L18" s="95">
        <v>99</v>
      </c>
      <c r="M18" s="95">
        <v>99</v>
      </c>
      <c r="N18" s="95">
        <v>99</v>
      </c>
      <c r="O18" s="5"/>
      <c r="P18" s="5"/>
      <c r="Q18" s="5"/>
      <c r="R18" s="5"/>
      <c r="S18" s="5"/>
      <c r="T18" s="5"/>
      <c r="U18" s="5"/>
    </row>
    <row r="19" spans="2:21" ht="15.65" hidden="1" x14ac:dyDescent="0.3">
      <c r="B19" s="8" t="s">
        <v>13</v>
      </c>
      <c r="C19" s="112"/>
      <c r="D19" s="113"/>
      <c r="E19" s="113"/>
      <c r="F19" s="113"/>
      <c r="G19" s="113"/>
      <c r="H19" s="114"/>
      <c r="I19" s="95"/>
      <c r="J19" s="95"/>
      <c r="K19" s="95"/>
      <c r="L19" s="95"/>
      <c r="M19" s="96"/>
      <c r="N19" s="96"/>
      <c r="O19" s="5"/>
      <c r="P19" s="5"/>
      <c r="Q19" s="5"/>
      <c r="R19" s="5"/>
      <c r="S19" s="5"/>
      <c r="T19" s="5"/>
      <c r="U19" s="5"/>
    </row>
    <row r="20" spans="2:21" ht="15.65" hidden="1" x14ac:dyDescent="0.3">
      <c r="B20" s="8" t="s">
        <v>14</v>
      </c>
      <c r="C20" s="112"/>
      <c r="D20" s="113"/>
      <c r="E20" s="113"/>
      <c r="F20" s="113"/>
      <c r="G20" s="113"/>
      <c r="H20" s="114"/>
      <c r="I20" s="94"/>
      <c r="J20" s="94"/>
      <c r="K20" s="94"/>
      <c r="L20" s="94"/>
      <c r="M20" s="96"/>
      <c r="N20" s="96"/>
      <c r="O20" s="5"/>
      <c r="P20" s="5"/>
      <c r="Q20" s="5"/>
      <c r="R20" s="5"/>
      <c r="S20" s="5"/>
      <c r="T20" s="5"/>
      <c r="U20" s="5"/>
    </row>
    <row r="21" spans="2:21" ht="15.65" hidden="1" x14ac:dyDescent="0.3">
      <c r="B21" s="8" t="s">
        <v>15</v>
      </c>
      <c r="C21" s="112"/>
      <c r="D21" s="113"/>
      <c r="E21" s="113"/>
      <c r="F21" s="113"/>
      <c r="G21" s="113"/>
      <c r="H21" s="114"/>
      <c r="I21" s="95"/>
      <c r="J21" s="95"/>
      <c r="K21" s="95"/>
      <c r="L21" s="95"/>
      <c r="M21" s="95"/>
      <c r="N21" s="95"/>
      <c r="O21" s="5"/>
      <c r="P21" s="5"/>
      <c r="Q21" s="5"/>
      <c r="R21" s="5"/>
      <c r="S21" s="5"/>
      <c r="T21" s="5"/>
      <c r="U21" s="5"/>
    </row>
    <row r="22" spans="2:21" ht="15.65" hidden="1" x14ac:dyDescent="0.3">
      <c r="B22" s="8" t="s">
        <v>16</v>
      </c>
      <c r="C22" s="109"/>
      <c r="D22" s="109"/>
      <c r="E22" s="109"/>
      <c r="F22" s="109"/>
      <c r="G22" s="109"/>
      <c r="H22" s="109"/>
      <c r="I22" s="9"/>
      <c r="J22" s="9"/>
      <c r="K22" s="9"/>
      <c r="L22" s="9"/>
      <c r="M22" s="9"/>
      <c r="N22" s="9"/>
      <c r="O22" s="5"/>
      <c r="P22" s="5"/>
      <c r="Q22" s="5"/>
      <c r="R22" s="5"/>
      <c r="S22" s="5"/>
      <c r="T22" s="5"/>
      <c r="U22" s="5"/>
    </row>
    <row r="23" spans="2:21" ht="15.65" hidden="1" x14ac:dyDescent="0.3">
      <c r="B23" s="8" t="s">
        <v>17</v>
      </c>
      <c r="C23" s="109"/>
      <c r="D23" s="109"/>
      <c r="E23" s="109"/>
      <c r="F23" s="109"/>
      <c r="G23" s="109"/>
      <c r="H23" s="109"/>
      <c r="I23" s="9"/>
      <c r="J23" s="9"/>
      <c r="K23" s="9"/>
      <c r="L23" s="9"/>
      <c r="M23" s="9"/>
      <c r="N23" s="9"/>
      <c r="O23" s="5"/>
      <c r="P23" s="5"/>
      <c r="Q23" s="5"/>
      <c r="R23" s="5"/>
      <c r="S23" s="5"/>
      <c r="T23" s="5"/>
      <c r="U23" s="5"/>
    </row>
    <row r="24" spans="2:21" ht="15.65" hidden="1" x14ac:dyDescent="0.3">
      <c r="B24" s="8" t="s">
        <v>18</v>
      </c>
      <c r="C24" s="109"/>
      <c r="D24" s="109"/>
      <c r="E24" s="109"/>
      <c r="F24" s="109"/>
      <c r="G24" s="109"/>
      <c r="H24" s="109"/>
      <c r="I24" s="9"/>
      <c r="J24" s="9"/>
      <c r="K24" s="9"/>
      <c r="L24" s="9"/>
      <c r="M24" s="9"/>
      <c r="N24" s="9"/>
      <c r="O24" s="5"/>
      <c r="P24" s="5"/>
      <c r="Q24" s="5"/>
      <c r="R24" s="5"/>
      <c r="S24" s="5"/>
      <c r="T24" s="5"/>
      <c r="U24" s="5"/>
    </row>
    <row r="25" spans="2:21" ht="15.65" hidden="1" x14ac:dyDescent="0.3">
      <c r="B25" s="8" t="s">
        <v>19</v>
      </c>
      <c r="C25" s="109"/>
      <c r="D25" s="109"/>
      <c r="E25" s="109"/>
      <c r="F25" s="109"/>
      <c r="G25" s="109"/>
      <c r="H25" s="109"/>
      <c r="I25" s="9"/>
      <c r="J25" s="9"/>
      <c r="K25" s="9"/>
      <c r="L25" s="9"/>
      <c r="M25" s="9"/>
      <c r="N25" s="9"/>
      <c r="O25" s="5"/>
      <c r="P25" s="5"/>
      <c r="Q25" s="5"/>
      <c r="R25" s="5"/>
      <c r="S25" s="5"/>
      <c r="T25" s="5"/>
      <c r="U25" s="5"/>
    </row>
    <row r="26" spans="2:21" ht="15.65" hidden="1" x14ac:dyDescent="0.3">
      <c r="B26" s="8" t="s">
        <v>20</v>
      </c>
      <c r="C26" s="109"/>
      <c r="D26" s="109"/>
      <c r="E26" s="109"/>
      <c r="F26" s="109"/>
      <c r="G26" s="109"/>
      <c r="H26" s="109"/>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142" t="s">
        <v>603</v>
      </c>
      <c r="D31" s="141"/>
      <c r="E31" s="141"/>
      <c r="F31" s="141"/>
      <c r="G31" s="140"/>
      <c r="H31" s="94">
        <v>70</v>
      </c>
      <c r="I31" s="94">
        <v>70</v>
      </c>
      <c r="J31" s="94">
        <v>70</v>
      </c>
      <c r="K31" s="94">
        <v>70</v>
      </c>
      <c r="L31" s="94">
        <v>70</v>
      </c>
      <c r="M31" s="94">
        <v>70</v>
      </c>
      <c r="N31" s="94">
        <v>70</v>
      </c>
      <c r="O31" s="2"/>
      <c r="P31" s="2"/>
      <c r="Q31" s="2"/>
      <c r="R31" s="2"/>
      <c r="S31" s="2"/>
      <c r="T31" s="2"/>
      <c r="U31" s="2"/>
    </row>
    <row r="32" spans="2:21" ht="15.65" x14ac:dyDescent="0.3">
      <c r="B32" s="8" t="s">
        <v>12</v>
      </c>
      <c r="C32" s="112" t="s">
        <v>602</v>
      </c>
      <c r="D32" s="113"/>
      <c r="E32" s="113"/>
      <c r="F32" s="113"/>
      <c r="G32" s="114"/>
      <c r="H32" s="94">
        <v>147</v>
      </c>
      <c r="I32" s="94">
        <v>147</v>
      </c>
      <c r="J32" s="94">
        <v>147</v>
      </c>
      <c r="K32" s="94">
        <v>147</v>
      </c>
      <c r="L32" s="94">
        <v>147</v>
      </c>
      <c r="M32" s="94">
        <v>147</v>
      </c>
      <c r="N32" s="94">
        <v>147</v>
      </c>
      <c r="O32" s="2"/>
      <c r="P32" s="2"/>
      <c r="Q32" s="2"/>
      <c r="R32" s="2"/>
      <c r="S32" s="2"/>
      <c r="T32" s="2"/>
      <c r="U32" s="2"/>
    </row>
    <row r="33" spans="2:14" ht="15.65" hidden="1" x14ac:dyDescent="0.3">
      <c r="B33" s="8" t="s">
        <v>13</v>
      </c>
      <c r="C33" s="112"/>
      <c r="D33" s="113"/>
      <c r="E33" s="113"/>
      <c r="F33" s="113"/>
      <c r="G33" s="114"/>
      <c r="H33" s="94"/>
      <c r="I33" s="95"/>
      <c r="J33" s="95"/>
      <c r="K33" s="95"/>
      <c r="L33" s="95"/>
      <c r="M33" s="100"/>
      <c r="N33" s="100"/>
    </row>
    <row r="34" spans="2:14" ht="15.65" hidden="1" x14ac:dyDescent="0.3">
      <c r="B34" s="8" t="s">
        <v>14</v>
      </c>
      <c r="C34" s="112"/>
      <c r="D34" s="113"/>
      <c r="E34" s="113"/>
      <c r="F34" s="113"/>
      <c r="G34" s="114"/>
      <c r="H34" s="94"/>
      <c r="I34" s="99"/>
      <c r="J34" s="99"/>
      <c r="K34" s="99"/>
      <c r="L34" s="99"/>
      <c r="M34" s="99"/>
      <c r="N34" s="99"/>
    </row>
    <row r="35" spans="2:14" ht="15.65" hidden="1" x14ac:dyDescent="0.3">
      <c r="B35" s="8" t="s">
        <v>15</v>
      </c>
      <c r="C35" s="112"/>
      <c r="D35" s="113"/>
      <c r="E35" s="113"/>
      <c r="F35" s="113"/>
      <c r="G35" s="114"/>
      <c r="H35" s="94"/>
      <c r="I35" s="95"/>
      <c r="J35" s="95"/>
      <c r="K35" s="95"/>
      <c r="L35" s="95"/>
      <c r="M35" s="95"/>
      <c r="N35" s="95"/>
    </row>
    <row r="36" spans="2:14" ht="15.65" hidden="1" x14ac:dyDescent="0.3">
      <c r="B36" s="8" t="s">
        <v>16</v>
      </c>
      <c r="C36" s="115"/>
      <c r="D36" s="116"/>
      <c r="E36" s="116"/>
      <c r="F36" s="116"/>
      <c r="G36" s="117"/>
      <c r="H36" s="13"/>
      <c r="I36" s="9"/>
      <c r="J36" s="9"/>
      <c r="K36" s="9"/>
      <c r="L36" s="9"/>
      <c r="M36" s="9"/>
      <c r="N36" s="9"/>
    </row>
    <row r="37" spans="2:14" ht="15.65" hidden="1" x14ac:dyDescent="0.3">
      <c r="B37" s="8" t="s">
        <v>17</v>
      </c>
      <c r="C37" s="115"/>
      <c r="D37" s="116"/>
      <c r="E37" s="116"/>
      <c r="F37" s="116"/>
      <c r="G37" s="117"/>
      <c r="H37" s="13"/>
      <c r="I37" s="9"/>
      <c r="J37" s="9"/>
      <c r="K37" s="9"/>
      <c r="L37" s="9"/>
      <c r="M37" s="9"/>
      <c r="N37" s="9"/>
    </row>
    <row r="38" spans="2:14" ht="15.65" hidden="1" x14ac:dyDescent="0.3">
      <c r="B38" s="8" t="s">
        <v>18</v>
      </c>
      <c r="C38" s="115"/>
      <c r="D38" s="116"/>
      <c r="E38" s="116"/>
      <c r="F38" s="116"/>
      <c r="G38" s="117"/>
      <c r="H38" s="13"/>
      <c r="I38" s="9"/>
      <c r="J38" s="9"/>
      <c r="K38" s="9"/>
      <c r="L38" s="9"/>
      <c r="M38" s="9"/>
      <c r="N38" s="9"/>
    </row>
    <row r="39" spans="2:14" ht="15.65" hidden="1" x14ac:dyDescent="0.3">
      <c r="B39" s="8" t="s">
        <v>19</v>
      </c>
      <c r="C39" s="115"/>
      <c r="D39" s="116"/>
      <c r="E39" s="116"/>
      <c r="F39" s="116"/>
      <c r="G39" s="117"/>
      <c r="H39" s="13"/>
      <c r="I39" s="9"/>
      <c r="J39" s="9"/>
      <c r="K39" s="9"/>
      <c r="L39" s="9"/>
      <c r="M39" s="9"/>
      <c r="N39" s="9"/>
    </row>
    <row r="40" spans="2:14" ht="15.65" hidden="1" x14ac:dyDescent="0.3">
      <c r="B40" s="8" t="s">
        <v>20</v>
      </c>
      <c r="C40" s="115"/>
      <c r="D40" s="116"/>
      <c r="E40" s="116"/>
      <c r="F40" s="116"/>
      <c r="G40" s="117"/>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109" t="s">
        <v>601</v>
      </c>
      <c r="D45" s="109"/>
      <c r="E45" s="109"/>
      <c r="F45" s="109"/>
      <c r="G45" s="109"/>
      <c r="H45" s="109"/>
      <c r="I45" s="94">
        <v>300</v>
      </c>
      <c r="J45" s="94">
        <v>300</v>
      </c>
      <c r="K45" s="94">
        <v>300</v>
      </c>
      <c r="L45" s="94">
        <v>300</v>
      </c>
      <c r="M45" s="94">
        <v>300</v>
      </c>
      <c r="N45" s="94">
        <v>300</v>
      </c>
    </row>
    <row r="46" spans="2:14" ht="15.65" x14ac:dyDescent="0.3">
      <c r="B46" s="8" t="s">
        <v>12</v>
      </c>
      <c r="C46" s="109" t="s">
        <v>600</v>
      </c>
      <c r="D46" s="109"/>
      <c r="E46" s="109"/>
      <c r="F46" s="109"/>
      <c r="G46" s="109"/>
      <c r="H46" s="109"/>
      <c r="I46" s="95">
        <v>6200</v>
      </c>
      <c r="J46" s="95">
        <v>6200</v>
      </c>
      <c r="K46" s="95">
        <v>6200</v>
      </c>
      <c r="L46" s="95">
        <v>6200</v>
      </c>
      <c r="M46" s="95">
        <v>6200</v>
      </c>
      <c r="N46" s="95">
        <v>6200</v>
      </c>
    </row>
    <row r="47" spans="2:14" ht="15.65" hidden="1" x14ac:dyDescent="0.3">
      <c r="B47" s="8" t="s">
        <v>13</v>
      </c>
      <c r="C47" s="109"/>
      <c r="D47" s="109"/>
      <c r="E47" s="109"/>
      <c r="F47" s="109"/>
      <c r="G47" s="109"/>
      <c r="H47" s="109"/>
      <c r="I47" s="95"/>
      <c r="J47" s="95"/>
      <c r="K47" s="95"/>
      <c r="L47" s="95"/>
      <c r="M47" s="102"/>
      <c r="N47" s="102"/>
    </row>
    <row r="48" spans="2:14" ht="15.65" hidden="1" x14ac:dyDescent="0.3">
      <c r="B48" s="8" t="s">
        <v>14</v>
      </c>
      <c r="C48" s="109"/>
      <c r="D48" s="109"/>
      <c r="E48" s="109"/>
      <c r="F48" s="109"/>
      <c r="G48" s="109"/>
      <c r="H48" s="109"/>
      <c r="I48" s="95"/>
      <c r="J48" s="95"/>
      <c r="K48" s="95"/>
      <c r="L48" s="95"/>
      <c r="M48" s="102"/>
      <c r="N48" s="102"/>
    </row>
    <row r="49" spans="2:14" ht="15.65" hidden="1" x14ac:dyDescent="0.3">
      <c r="B49" s="8" t="s">
        <v>15</v>
      </c>
      <c r="C49" s="109"/>
      <c r="D49" s="109"/>
      <c r="E49" s="109"/>
      <c r="F49" s="109"/>
      <c r="G49" s="109"/>
      <c r="H49" s="109"/>
      <c r="I49" s="95"/>
      <c r="J49" s="95"/>
      <c r="K49" s="95"/>
      <c r="L49" s="95"/>
      <c r="M49" s="95"/>
      <c r="N49" s="95"/>
    </row>
    <row r="50" spans="2:14" ht="15.65" hidden="1" x14ac:dyDescent="0.3">
      <c r="B50" s="8" t="s">
        <v>16</v>
      </c>
      <c r="C50" s="109"/>
      <c r="D50" s="109"/>
      <c r="E50" s="109"/>
      <c r="F50" s="109"/>
      <c r="G50" s="109"/>
      <c r="H50" s="109"/>
      <c r="I50" s="9"/>
      <c r="J50" s="9"/>
      <c r="K50" s="9"/>
      <c r="L50" s="9"/>
      <c r="M50" s="9"/>
      <c r="N50" s="9"/>
    </row>
    <row r="51" spans="2:14" ht="15.65" hidden="1" x14ac:dyDescent="0.3">
      <c r="B51" s="8" t="s">
        <v>17</v>
      </c>
      <c r="C51" s="109"/>
      <c r="D51" s="109"/>
      <c r="E51" s="109"/>
      <c r="F51" s="109"/>
      <c r="G51" s="109"/>
      <c r="H51" s="109"/>
      <c r="I51" s="9"/>
      <c r="J51" s="9"/>
      <c r="K51" s="9"/>
      <c r="L51" s="9"/>
      <c r="M51" s="9"/>
      <c r="N51" s="9"/>
    </row>
    <row r="52" spans="2:14" ht="15.65" hidden="1" x14ac:dyDescent="0.3">
      <c r="B52" s="8" t="s">
        <v>18</v>
      </c>
      <c r="C52" s="109"/>
      <c r="D52" s="109"/>
      <c r="E52" s="109"/>
      <c r="F52" s="109"/>
      <c r="G52" s="109"/>
      <c r="H52" s="109"/>
      <c r="I52" s="9"/>
      <c r="J52" s="9"/>
      <c r="K52" s="9"/>
      <c r="L52" s="9"/>
      <c r="M52" s="9"/>
      <c r="N52" s="9"/>
    </row>
    <row r="53" spans="2:14" ht="15.65" hidden="1" x14ac:dyDescent="0.3">
      <c r="B53" s="8" t="s">
        <v>19</v>
      </c>
      <c r="C53" s="109"/>
      <c r="D53" s="109"/>
      <c r="E53" s="109"/>
      <c r="F53" s="109"/>
      <c r="G53" s="109"/>
      <c r="H53" s="109"/>
      <c r="I53" s="9"/>
      <c r="J53" s="9"/>
      <c r="K53" s="9"/>
      <c r="L53" s="9"/>
      <c r="M53" s="9"/>
      <c r="N53" s="9"/>
    </row>
    <row r="54" spans="2:14" ht="15.65" hidden="1" x14ac:dyDescent="0.3">
      <c r="B54" s="8" t="s">
        <v>20</v>
      </c>
      <c r="C54" s="109"/>
      <c r="D54" s="109"/>
      <c r="E54" s="109"/>
      <c r="F54" s="109"/>
      <c r="G54" s="109"/>
      <c r="H54" s="109"/>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3:H53"/>
    <mergeCell ref="C54:H54"/>
    <mergeCell ref="C45:H45"/>
    <mergeCell ref="C46:H46"/>
    <mergeCell ref="C47:H47"/>
    <mergeCell ref="C48:H48"/>
    <mergeCell ref="C49:H49"/>
    <mergeCell ref="C50:H50"/>
    <mergeCell ref="C36:G36"/>
    <mergeCell ref="C37:G37"/>
    <mergeCell ref="C38:G38"/>
    <mergeCell ref="C39:G39"/>
    <mergeCell ref="C51:H51"/>
    <mergeCell ref="C52:H52"/>
    <mergeCell ref="C22:H22"/>
    <mergeCell ref="C23:H23"/>
    <mergeCell ref="C40:G40"/>
    <mergeCell ref="C25:H25"/>
    <mergeCell ref="C26:H26"/>
    <mergeCell ref="C31:G31"/>
    <mergeCell ref="C32:G32"/>
    <mergeCell ref="C33:G33"/>
    <mergeCell ref="C34:G34"/>
    <mergeCell ref="C35:G35"/>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0" fitToHeight="0"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E1D84-CBB8-4DD9-AB47-6A0BB504A028}">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08"/>
      <c r="P3" s="108"/>
      <c r="Q3" s="108"/>
      <c r="R3" s="108"/>
      <c r="S3" s="108"/>
      <c r="T3" s="108"/>
      <c r="U3" s="108"/>
    </row>
    <row r="4" spans="2:21" x14ac:dyDescent="0.25">
      <c r="B4" s="3" t="s">
        <v>615</v>
      </c>
      <c r="C4" s="108"/>
      <c r="D4" s="108"/>
      <c r="E4" s="108"/>
      <c r="F4" s="108"/>
      <c r="G4" s="108"/>
      <c r="H4" s="108"/>
      <c r="I4" s="108"/>
      <c r="J4" s="108"/>
      <c r="K4" s="108"/>
      <c r="L4" s="108"/>
      <c r="M4" s="108"/>
      <c r="N4" s="108"/>
      <c r="O4" s="108"/>
      <c r="P4" s="108"/>
      <c r="Q4" s="108"/>
      <c r="R4" s="108"/>
      <c r="S4" s="108"/>
      <c r="T4" s="108"/>
      <c r="U4" s="108"/>
    </row>
    <row r="5" spans="2:21" x14ac:dyDescent="0.25">
      <c r="B5" s="3" t="s">
        <v>614</v>
      </c>
      <c r="C5" s="108"/>
      <c r="D5" s="108"/>
      <c r="E5" s="108"/>
      <c r="F5" s="108"/>
      <c r="G5" s="108"/>
      <c r="H5" s="108"/>
      <c r="I5" s="108"/>
      <c r="J5" s="108"/>
      <c r="K5" s="108"/>
      <c r="L5" s="108"/>
      <c r="M5" s="108"/>
      <c r="N5" s="108"/>
      <c r="O5" s="108"/>
      <c r="P5" s="108"/>
      <c r="Q5" s="108"/>
      <c r="R5" s="108"/>
      <c r="S5" s="108"/>
      <c r="T5" s="108"/>
      <c r="U5" s="108"/>
    </row>
    <row r="6" spans="2:21" x14ac:dyDescent="0.25">
      <c r="B6" s="3" t="s">
        <v>494</v>
      </c>
      <c r="C6" s="108"/>
      <c r="D6" s="108"/>
      <c r="E6" s="108"/>
      <c r="F6" s="108"/>
      <c r="G6" s="108"/>
      <c r="H6" s="108"/>
      <c r="I6" s="108"/>
      <c r="J6" s="108"/>
      <c r="K6" s="108"/>
      <c r="L6" s="108"/>
      <c r="M6" s="108"/>
      <c r="N6" s="108"/>
      <c r="O6" s="108"/>
      <c r="P6" s="108"/>
      <c r="Q6" s="108"/>
      <c r="R6" s="108"/>
      <c r="S6" s="108"/>
      <c r="T6" s="108"/>
      <c r="U6" s="108"/>
    </row>
    <row r="7" spans="2:21" x14ac:dyDescent="0.25">
      <c r="B7" s="3" t="s">
        <v>613</v>
      </c>
      <c r="C7" s="108"/>
      <c r="D7" s="108"/>
      <c r="E7" s="108"/>
      <c r="F7" s="108"/>
      <c r="G7" s="108"/>
      <c r="H7" s="108"/>
      <c r="I7" s="108"/>
      <c r="J7" s="108"/>
      <c r="K7" s="108"/>
      <c r="L7" s="108"/>
      <c r="M7" s="108"/>
      <c r="N7" s="108"/>
      <c r="O7" s="108"/>
      <c r="P7" s="108"/>
      <c r="Q7" s="108"/>
      <c r="R7" s="108"/>
      <c r="S7" s="108"/>
      <c r="T7" s="108"/>
      <c r="U7" s="108"/>
    </row>
    <row r="9" spans="2:21" x14ac:dyDescent="0.25">
      <c r="B9" s="4" t="s">
        <v>2</v>
      </c>
    </row>
    <row r="10" spans="2:21" x14ac:dyDescent="0.25">
      <c r="B10" s="111" t="s">
        <v>612</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ht="60.75" customHeight="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08"/>
      <c r="E14" s="108"/>
      <c r="F14" s="108"/>
      <c r="G14" s="108"/>
      <c r="H14" s="108"/>
      <c r="I14" s="6" t="s">
        <v>3</v>
      </c>
      <c r="J14" s="6" t="s">
        <v>3</v>
      </c>
      <c r="K14" s="6" t="s">
        <v>3</v>
      </c>
      <c r="L14" s="6" t="s">
        <v>3</v>
      </c>
      <c r="M14" s="6" t="s">
        <v>3</v>
      </c>
      <c r="N14" s="6" t="s">
        <v>3</v>
      </c>
    </row>
    <row r="15" spans="2:21" ht="15.65" thickBot="1" x14ac:dyDescent="0.3">
      <c r="B15" s="4" t="s">
        <v>4</v>
      </c>
      <c r="C15" s="1"/>
      <c r="D15" s="108"/>
      <c r="E15" s="108"/>
      <c r="F15" s="108"/>
      <c r="G15" s="108"/>
      <c r="H15" s="108"/>
      <c r="I15" s="7" t="s">
        <v>5</v>
      </c>
      <c r="J15" s="7" t="s">
        <v>6</v>
      </c>
      <c r="K15" s="7" t="s">
        <v>7</v>
      </c>
      <c r="L15" s="7" t="s">
        <v>8</v>
      </c>
      <c r="M15" s="7" t="s">
        <v>9</v>
      </c>
      <c r="N15" s="7" t="s">
        <v>10</v>
      </c>
    </row>
    <row r="17" spans="2:21" ht="15.05" customHeight="1" x14ac:dyDescent="0.25">
      <c r="B17" s="8" t="s">
        <v>11</v>
      </c>
      <c r="C17" s="109" t="s">
        <v>502</v>
      </c>
      <c r="D17" s="109"/>
      <c r="E17" s="109"/>
      <c r="F17" s="109"/>
      <c r="G17" s="109"/>
      <c r="H17" s="109"/>
      <c r="I17" s="9">
        <f>I45</f>
        <v>1</v>
      </c>
      <c r="J17" s="9">
        <f>I17</f>
        <v>1</v>
      </c>
      <c r="K17" s="9">
        <f>J17</f>
        <v>1</v>
      </c>
      <c r="L17" s="9">
        <f>K17</f>
        <v>1</v>
      </c>
      <c r="M17" s="9">
        <f>L17</f>
        <v>1</v>
      </c>
      <c r="N17" s="9">
        <f>M17</f>
        <v>1</v>
      </c>
      <c r="O17" s="5"/>
      <c r="P17" s="5"/>
      <c r="Q17" s="5"/>
      <c r="R17" s="5"/>
      <c r="S17" s="5"/>
      <c r="T17" s="5"/>
      <c r="U17" s="5"/>
    </row>
    <row r="18" spans="2:21" x14ac:dyDescent="0.25">
      <c r="B18" s="8" t="s">
        <v>12</v>
      </c>
      <c r="C18" s="109"/>
      <c r="D18" s="109"/>
      <c r="E18" s="109"/>
      <c r="F18" s="109"/>
      <c r="G18" s="109"/>
      <c r="H18" s="109"/>
      <c r="I18" s="9"/>
      <c r="J18" s="9"/>
      <c r="K18" s="9"/>
      <c r="L18" s="9"/>
      <c r="M18" s="9"/>
      <c r="N18" s="9"/>
      <c r="O18" s="5"/>
      <c r="P18" s="5"/>
      <c r="Q18" s="5"/>
      <c r="R18" s="5"/>
      <c r="S18" s="5"/>
      <c r="T18" s="5"/>
      <c r="U18" s="5"/>
    </row>
    <row r="19" spans="2:21" x14ac:dyDescent="0.25">
      <c r="B19" s="8" t="s">
        <v>13</v>
      </c>
      <c r="C19" s="109"/>
      <c r="D19" s="109"/>
      <c r="E19" s="109"/>
      <c r="F19" s="109"/>
      <c r="G19" s="109"/>
      <c r="H19" s="109"/>
      <c r="I19" s="9"/>
      <c r="J19" s="9"/>
      <c r="K19" s="9"/>
      <c r="L19" s="9"/>
      <c r="M19" s="9"/>
      <c r="N19" s="9"/>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2" t="s">
        <v>611</v>
      </c>
      <c r="D31" s="113"/>
      <c r="E31" s="113"/>
      <c r="F31" s="113"/>
      <c r="G31" s="114"/>
      <c r="H31" s="84">
        <f>46</f>
        <v>46</v>
      </c>
      <c r="I31" s="84">
        <f>H31</f>
        <v>46</v>
      </c>
      <c r="J31" s="84">
        <f>I31</f>
        <v>46</v>
      </c>
      <c r="K31" s="84">
        <f>J31</f>
        <v>46</v>
      </c>
      <c r="L31" s="84">
        <f>K31</f>
        <v>46</v>
      </c>
      <c r="M31" s="84">
        <f>L31</f>
        <v>46</v>
      </c>
      <c r="N31" s="84">
        <f>M31</f>
        <v>46</v>
      </c>
    </row>
    <row r="32" spans="2:21" x14ac:dyDescent="0.25">
      <c r="B32" s="8" t="s">
        <v>12</v>
      </c>
      <c r="C32" s="112"/>
      <c r="D32" s="113"/>
      <c r="E32" s="113"/>
      <c r="F32" s="113"/>
      <c r="G32" s="114"/>
      <c r="H32" s="84"/>
      <c r="I32" s="84"/>
      <c r="J32" s="84"/>
      <c r="K32" s="84"/>
      <c r="L32" s="84"/>
      <c r="M32" s="84"/>
      <c r="N32" s="84"/>
    </row>
    <row r="33" spans="2:14" x14ac:dyDescent="0.25">
      <c r="B33" s="8" t="s">
        <v>13</v>
      </c>
      <c r="C33" s="112"/>
      <c r="D33" s="113"/>
      <c r="E33" s="113"/>
      <c r="F33" s="113"/>
      <c r="G33" s="114"/>
      <c r="H33" s="84"/>
      <c r="I33" s="84"/>
      <c r="J33" s="84"/>
      <c r="K33" s="84"/>
      <c r="L33" s="84"/>
      <c r="M33" s="84"/>
      <c r="N33" s="84"/>
    </row>
    <row r="34" spans="2:14" x14ac:dyDescent="0.25">
      <c r="B34" s="8" t="s">
        <v>14</v>
      </c>
      <c r="C34" s="112"/>
      <c r="D34" s="113"/>
      <c r="E34" s="113"/>
      <c r="F34" s="113"/>
      <c r="G34" s="114"/>
      <c r="H34" s="84"/>
      <c r="I34" s="84"/>
      <c r="J34" s="84"/>
      <c r="K34" s="84"/>
      <c r="L34" s="84"/>
      <c r="M34" s="84"/>
      <c r="N34" s="84"/>
    </row>
    <row r="35" spans="2:14" ht="15.05" customHeight="1" x14ac:dyDescent="0.25">
      <c r="B35" s="8" t="s">
        <v>15</v>
      </c>
      <c r="C35" s="112"/>
      <c r="D35" s="113"/>
      <c r="E35" s="113"/>
      <c r="F35" s="113"/>
      <c r="G35" s="114"/>
      <c r="H35" s="84"/>
      <c r="I35" s="84"/>
      <c r="J35" s="84"/>
      <c r="K35" s="84"/>
      <c r="L35" s="84"/>
      <c r="M35" s="84"/>
      <c r="N35" s="84"/>
    </row>
    <row r="36" spans="2:14" ht="15.05" customHeight="1" x14ac:dyDescent="0.25">
      <c r="B36" s="8" t="s">
        <v>16</v>
      </c>
      <c r="C36" s="112"/>
      <c r="D36" s="113"/>
      <c r="E36" s="113"/>
      <c r="F36" s="113"/>
      <c r="G36" s="114"/>
      <c r="H36" s="84"/>
      <c r="I36" s="84"/>
      <c r="J36" s="84"/>
      <c r="K36" s="84"/>
      <c r="L36" s="84"/>
      <c r="M36" s="84"/>
      <c r="N36" s="84"/>
    </row>
    <row r="37" spans="2:14" x14ac:dyDescent="0.25">
      <c r="B37" s="8" t="s">
        <v>17</v>
      </c>
      <c r="C37" s="112"/>
      <c r="D37" s="113"/>
      <c r="E37" s="113"/>
      <c r="F37" s="113"/>
      <c r="G37" s="114"/>
      <c r="H37" s="84"/>
      <c r="I37" s="84"/>
      <c r="J37" s="84"/>
      <c r="K37" s="84"/>
      <c r="L37" s="84"/>
      <c r="M37" s="84"/>
      <c r="N37" s="84"/>
    </row>
    <row r="38" spans="2:14" ht="15.05" customHeight="1" x14ac:dyDescent="0.25">
      <c r="B38" s="8" t="s">
        <v>18</v>
      </c>
      <c r="C38" s="112"/>
      <c r="D38" s="113"/>
      <c r="E38" s="113"/>
      <c r="F38" s="113"/>
      <c r="G38" s="114"/>
      <c r="H38" s="84"/>
      <c r="I38" s="84"/>
      <c r="J38" s="84"/>
      <c r="K38" s="84"/>
      <c r="L38" s="84"/>
      <c r="M38" s="84"/>
      <c r="N38" s="84"/>
    </row>
    <row r="39" spans="2:14" ht="15.05" customHeight="1" x14ac:dyDescent="0.25">
      <c r="B39" s="8" t="s">
        <v>19</v>
      </c>
      <c r="C39" s="112"/>
      <c r="D39" s="113"/>
      <c r="E39" s="113"/>
      <c r="F39" s="113"/>
      <c r="G39" s="114"/>
      <c r="H39" s="84"/>
      <c r="I39" s="84"/>
      <c r="J39" s="84"/>
      <c r="K39" s="84"/>
      <c r="L39" s="84"/>
      <c r="M39" s="84"/>
      <c r="N39" s="84"/>
    </row>
    <row r="40" spans="2:14" ht="15.05" customHeight="1" x14ac:dyDescent="0.25">
      <c r="B40" s="8" t="s">
        <v>20</v>
      </c>
      <c r="C40" s="112"/>
      <c r="D40" s="113"/>
      <c r="E40" s="113"/>
      <c r="F40" s="113"/>
      <c r="G40" s="114"/>
      <c r="H40" s="84"/>
      <c r="I40" s="84"/>
      <c r="J40" s="84"/>
      <c r="K40" s="84"/>
      <c r="L40" s="84"/>
      <c r="M40" s="84"/>
      <c r="N40" s="84"/>
    </row>
    <row r="41" spans="2:14" x14ac:dyDescent="0.25">
      <c r="B41" s="3"/>
      <c r="C41" s="3"/>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t="s">
        <v>502</v>
      </c>
      <c r="D45" s="109"/>
      <c r="E45" s="109"/>
      <c r="F45" s="109"/>
      <c r="G45" s="109"/>
      <c r="H45" s="109"/>
      <c r="I45" s="9">
        <v>1</v>
      </c>
      <c r="J45" s="9">
        <f>I45</f>
        <v>1</v>
      </c>
      <c r="K45" s="9">
        <f>J45</f>
        <v>1</v>
      </c>
      <c r="L45" s="9">
        <f>K45</f>
        <v>1</v>
      </c>
      <c r="M45" s="9">
        <f>L45</f>
        <v>1</v>
      </c>
      <c r="N45" s="9">
        <f>M45</f>
        <v>1</v>
      </c>
    </row>
    <row r="46" spans="2:14" x14ac:dyDescent="0.25">
      <c r="B46" s="8" t="s">
        <v>12</v>
      </c>
      <c r="C46" s="109"/>
      <c r="D46" s="109"/>
      <c r="E46" s="109"/>
      <c r="F46" s="109"/>
      <c r="G46" s="109"/>
      <c r="H46" s="109"/>
      <c r="I46" s="9"/>
      <c r="J46" s="9"/>
      <c r="K46" s="9"/>
      <c r="L46" s="9"/>
      <c r="M46" s="9"/>
      <c r="N46" s="9"/>
    </row>
    <row r="47" spans="2:14" x14ac:dyDescent="0.25">
      <c r="B47" s="8" t="s">
        <v>13</v>
      </c>
      <c r="C47" s="109"/>
      <c r="D47" s="109"/>
      <c r="E47" s="109"/>
      <c r="F47" s="109"/>
      <c r="G47" s="109"/>
      <c r="H47" s="109"/>
      <c r="I47" s="9"/>
      <c r="J47" s="9"/>
      <c r="K47" s="9"/>
      <c r="L47" s="9"/>
      <c r="M47" s="9"/>
      <c r="N47" s="9"/>
    </row>
    <row r="48" spans="2:14" x14ac:dyDescent="0.25">
      <c r="B48" s="8" t="s">
        <v>14</v>
      </c>
      <c r="C48" s="109"/>
      <c r="D48" s="109"/>
      <c r="E48" s="109"/>
      <c r="F48" s="109"/>
      <c r="G48" s="109"/>
      <c r="H48" s="109"/>
      <c r="I48" s="9"/>
      <c r="J48" s="9"/>
      <c r="K48" s="9"/>
      <c r="L48" s="9"/>
      <c r="M48" s="9"/>
      <c r="N48" s="9"/>
    </row>
    <row r="49" spans="2:14"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4">
    <mergeCell ref="C53:H53"/>
    <mergeCell ref="C54:H54"/>
    <mergeCell ref="C45:H45"/>
    <mergeCell ref="C46:H46"/>
    <mergeCell ref="C47:H47"/>
    <mergeCell ref="C48:H48"/>
    <mergeCell ref="C49:H49"/>
    <mergeCell ref="C50:H50"/>
    <mergeCell ref="C36:G36"/>
    <mergeCell ref="C37:G37"/>
    <mergeCell ref="C38:G38"/>
    <mergeCell ref="C39:G39"/>
    <mergeCell ref="C51:H51"/>
    <mergeCell ref="C52:H52"/>
    <mergeCell ref="C22:H22"/>
    <mergeCell ref="C23:H23"/>
    <mergeCell ref="C40:G40"/>
    <mergeCell ref="C25:H25"/>
    <mergeCell ref="C26:H26"/>
    <mergeCell ref="C31:G31"/>
    <mergeCell ref="C32:G32"/>
    <mergeCell ref="C33:G33"/>
    <mergeCell ref="C34:G34"/>
    <mergeCell ref="C35:G35"/>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70B21F-0D9B-4928-94E0-B12B7590D467}">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08"/>
      <c r="P3" s="108"/>
      <c r="Q3" s="108"/>
      <c r="R3" s="108"/>
      <c r="S3" s="108"/>
      <c r="T3" s="108"/>
      <c r="U3" s="108"/>
    </row>
    <row r="4" spans="2:21" x14ac:dyDescent="0.25">
      <c r="B4" s="3" t="s">
        <v>629</v>
      </c>
      <c r="C4" s="108"/>
      <c r="D4" s="108"/>
      <c r="E4" s="108"/>
      <c r="F4" s="108"/>
      <c r="G4" s="108"/>
      <c r="H4" s="108"/>
      <c r="I4" s="108"/>
      <c r="J4" s="108"/>
      <c r="K4" s="108"/>
      <c r="L4" s="108"/>
      <c r="M4" s="108"/>
      <c r="N4" s="108"/>
      <c r="O4" s="108"/>
      <c r="P4" s="108"/>
      <c r="Q4" s="108"/>
      <c r="R4" s="108"/>
      <c r="S4" s="108"/>
      <c r="T4" s="108"/>
      <c r="U4" s="108"/>
    </row>
    <row r="5" spans="2:21" x14ac:dyDescent="0.25">
      <c r="B5" s="3" t="s">
        <v>628</v>
      </c>
      <c r="C5" s="144"/>
      <c r="D5" s="108"/>
      <c r="E5" s="108"/>
      <c r="F5" s="108"/>
      <c r="G5" s="108"/>
      <c r="H5" s="108"/>
      <c r="I5" s="108"/>
      <c r="J5" s="108"/>
      <c r="K5" s="108"/>
      <c r="L5" s="108"/>
      <c r="M5" s="108"/>
      <c r="N5" s="108"/>
      <c r="O5" s="108"/>
      <c r="P5" s="108"/>
      <c r="Q5" s="108"/>
      <c r="R5" s="108"/>
      <c r="S5" s="108"/>
      <c r="T5" s="108"/>
      <c r="U5" s="108"/>
    </row>
    <row r="6" spans="2:21" x14ac:dyDescent="0.25">
      <c r="B6" s="3" t="s">
        <v>627</v>
      </c>
      <c r="C6" s="108"/>
      <c r="D6" s="108"/>
      <c r="E6" s="108"/>
      <c r="F6" s="108"/>
      <c r="G6" s="108"/>
      <c r="H6" s="108"/>
      <c r="I6" s="108"/>
      <c r="J6" s="108"/>
      <c r="K6" s="108"/>
      <c r="L6" s="108"/>
      <c r="M6" s="108"/>
      <c r="N6" s="108"/>
      <c r="O6" s="108"/>
      <c r="P6" s="108"/>
      <c r="Q6" s="108"/>
      <c r="R6" s="108"/>
      <c r="S6" s="108"/>
      <c r="T6" s="108"/>
      <c r="U6" s="108"/>
    </row>
    <row r="7" spans="2:21" x14ac:dyDescent="0.25">
      <c r="B7" s="3" t="s">
        <v>626</v>
      </c>
      <c r="C7" s="108"/>
      <c r="D7" s="108"/>
      <c r="E7" s="108"/>
      <c r="F7" s="108"/>
      <c r="G7" s="108"/>
      <c r="H7" s="108"/>
      <c r="I7" s="108"/>
      <c r="J7" s="108"/>
      <c r="K7" s="108"/>
      <c r="L7" s="108"/>
      <c r="M7" s="108"/>
      <c r="N7" s="108"/>
      <c r="O7" s="108"/>
      <c r="P7" s="108"/>
      <c r="Q7" s="108"/>
      <c r="R7" s="108"/>
      <c r="S7" s="108"/>
      <c r="T7" s="108"/>
      <c r="U7" s="108"/>
    </row>
    <row r="9" spans="2:21" x14ac:dyDescent="0.25">
      <c r="B9" s="4" t="s">
        <v>2</v>
      </c>
    </row>
    <row r="10" spans="2:21" x14ac:dyDescent="0.25">
      <c r="B10" s="111" t="s">
        <v>625</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C13" s="108"/>
      <c r="D13" s="2"/>
      <c r="E13" s="2"/>
      <c r="F13" s="2"/>
      <c r="G13" s="2"/>
      <c r="H13" s="2"/>
      <c r="I13" s="2"/>
      <c r="J13" s="2"/>
    </row>
    <row r="14" spans="2:21" x14ac:dyDescent="0.25">
      <c r="B14" s="1"/>
      <c r="C14" s="1"/>
      <c r="D14" s="108"/>
      <c r="E14" s="108"/>
      <c r="F14" s="108"/>
      <c r="G14" s="108"/>
      <c r="H14" s="108"/>
      <c r="I14" s="6" t="s">
        <v>3</v>
      </c>
      <c r="J14" s="6" t="s">
        <v>3</v>
      </c>
      <c r="K14" s="6" t="s">
        <v>3</v>
      </c>
      <c r="L14" s="6" t="s">
        <v>3</v>
      </c>
      <c r="M14" s="6" t="s">
        <v>3</v>
      </c>
      <c r="N14" s="6" t="s">
        <v>3</v>
      </c>
    </row>
    <row r="15" spans="2:21" ht="15.65" thickBot="1" x14ac:dyDescent="0.3">
      <c r="B15" s="4" t="s">
        <v>4</v>
      </c>
      <c r="C15" s="1"/>
      <c r="D15" s="108"/>
      <c r="E15" s="108"/>
      <c r="F15" s="108"/>
      <c r="G15" s="108"/>
      <c r="H15" s="108"/>
      <c r="I15" s="7" t="s">
        <v>5</v>
      </c>
      <c r="J15" s="7" t="s">
        <v>6</v>
      </c>
      <c r="K15" s="7" t="s">
        <v>7</v>
      </c>
      <c r="L15" s="7" t="s">
        <v>8</v>
      </c>
      <c r="M15" s="7" t="s">
        <v>9</v>
      </c>
      <c r="N15" s="7" t="s">
        <v>10</v>
      </c>
    </row>
    <row r="17" spans="2:21" x14ac:dyDescent="0.25">
      <c r="B17" s="8" t="s">
        <v>11</v>
      </c>
      <c r="C17" s="109" t="s">
        <v>624</v>
      </c>
      <c r="D17" s="109"/>
      <c r="E17" s="109"/>
      <c r="F17" s="109"/>
      <c r="G17" s="109"/>
      <c r="H17" s="109"/>
      <c r="I17" s="9">
        <v>5</v>
      </c>
      <c r="J17" s="9">
        <v>5</v>
      </c>
      <c r="K17" s="9">
        <v>5</v>
      </c>
      <c r="L17" s="9">
        <v>5</v>
      </c>
      <c r="M17" s="9">
        <v>5</v>
      </c>
      <c r="N17" s="9">
        <v>5</v>
      </c>
      <c r="O17" s="5"/>
      <c r="P17" s="5"/>
      <c r="Q17" s="5"/>
      <c r="R17" s="5"/>
      <c r="S17" s="5"/>
      <c r="T17" s="5"/>
      <c r="U17" s="5"/>
    </row>
    <row r="18" spans="2:21" x14ac:dyDescent="0.25">
      <c r="B18" s="8" t="s">
        <v>12</v>
      </c>
      <c r="C18" s="109" t="s">
        <v>623</v>
      </c>
      <c r="D18" s="109"/>
      <c r="E18" s="109"/>
      <c r="F18" s="109"/>
      <c r="G18" s="109"/>
      <c r="H18" s="109"/>
      <c r="I18" s="9">
        <v>3</v>
      </c>
      <c r="J18" s="9">
        <v>3</v>
      </c>
      <c r="K18" s="9">
        <v>3</v>
      </c>
      <c r="L18" s="9">
        <v>3</v>
      </c>
      <c r="M18" s="9">
        <v>3</v>
      </c>
      <c r="N18" s="9">
        <v>3</v>
      </c>
      <c r="O18" s="5"/>
      <c r="P18" s="5"/>
      <c r="Q18" s="5"/>
      <c r="R18" s="5"/>
      <c r="S18" s="5"/>
      <c r="T18" s="5"/>
      <c r="U18" s="5"/>
    </row>
    <row r="19" spans="2:21" x14ac:dyDescent="0.25">
      <c r="B19" s="8" t="s">
        <v>13</v>
      </c>
      <c r="C19" s="109" t="s">
        <v>622</v>
      </c>
      <c r="D19" s="109"/>
      <c r="E19" s="109"/>
      <c r="F19" s="109"/>
      <c r="G19" s="109"/>
      <c r="H19" s="109"/>
      <c r="I19" s="32">
        <v>0.4</v>
      </c>
      <c r="J19" s="32">
        <v>0.42</v>
      </c>
      <c r="K19" s="32">
        <v>0.47</v>
      </c>
      <c r="L19" s="32">
        <v>0.52</v>
      </c>
      <c r="M19" s="32">
        <v>0.56999999999999995</v>
      </c>
      <c r="N19" s="32">
        <v>0.62</v>
      </c>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2" t="s">
        <v>621</v>
      </c>
      <c r="D31" s="113"/>
      <c r="E31" s="113"/>
      <c r="F31" s="113"/>
      <c r="G31" s="114"/>
      <c r="H31" s="13" t="s">
        <v>620</v>
      </c>
      <c r="I31" s="19">
        <v>34790</v>
      </c>
      <c r="J31" s="19">
        <v>38443</v>
      </c>
      <c r="K31" s="9">
        <v>42458</v>
      </c>
      <c r="L31" s="19">
        <v>46903</v>
      </c>
      <c r="M31" s="19">
        <v>51815</v>
      </c>
      <c r="N31" s="19">
        <v>57241</v>
      </c>
    </row>
    <row r="32" spans="2:21" x14ac:dyDescent="0.25">
      <c r="B32" s="8" t="s">
        <v>12</v>
      </c>
      <c r="C32" s="112" t="s">
        <v>619</v>
      </c>
      <c r="D32" s="113"/>
      <c r="E32" s="113"/>
      <c r="F32" s="113"/>
      <c r="G32" s="114"/>
      <c r="H32" s="13" t="s">
        <v>618</v>
      </c>
      <c r="I32" s="19">
        <v>2800</v>
      </c>
      <c r="J32" s="19">
        <v>3388</v>
      </c>
      <c r="K32" s="19">
        <v>3727</v>
      </c>
      <c r="L32" s="19">
        <v>4099</v>
      </c>
      <c r="M32" s="19">
        <v>4509</v>
      </c>
      <c r="N32" s="19">
        <v>4960</v>
      </c>
    </row>
    <row r="33" spans="2:14" x14ac:dyDescent="0.25">
      <c r="B33" s="8" t="s">
        <v>13</v>
      </c>
      <c r="C33" s="115"/>
      <c r="D33" s="116"/>
      <c r="E33" s="116"/>
      <c r="F33" s="116"/>
      <c r="G33" s="117"/>
      <c r="H33" s="13"/>
      <c r="I33" s="9"/>
      <c r="J33" s="9"/>
      <c r="K33" s="9"/>
      <c r="L33" s="9"/>
      <c r="M33" s="9"/>
      <c r="N33" s="9"/>
    </row>
    <row r="34" spans="2:14" x14ac:dyDescent="0.25">
      <c r="B34" s="8" t="s">
        <v>14</v>
      </c>
      <c r="C34" s="115"/>
      <c r="D34" s="116"/>
      <c r="E34" s="116"/>
      <c r="F34" s="116"/>
      <c r="G34" s="117"/>
      <c r="H34" s="13"/>
      <c r="I34" s="9"/>
      <c r="J34" s="9"/>
      <c r="K34" s="9"/>
      <c r="L34" s="9"/>
      <c r="M34" s="9"/>
      <c r="N34" s="9"/>
    </row>
    <row r="35" spans="2:14" x14ac:dyDescent="0.25">
      <c r="B35" s="8" t="s">
        <v>15</v>
      </c>
      <c r="C35" s="115"/>
      <c r="D35" s="116"/>
      <c r="E35" s="116"/>
      <c r="F35" s="116"/>
      <c r="G35" s="117"/>
      <c r="H35" s="13"/>
      <c r="I35" s="9"/>
      <c r="J35" s="9"/>
      <c r="K35" s="9"/>
      <c r="L35" s="9"/>
      <c r="M35" s="9"/>
      <c r="N35" s="9"/>
    </row>
    <row r="36" spans="2:14" x14ac:dyDescent="0.25">
      <c r="B36" s="8" t="s">
        <v>16</v>
      </c>
      <c r="C36" s="115"/>
      <c r="D36" s="116"/>
      <c r="E36" s="116"/>
      <c r="F36" s="116"/>
      <c r="G36" s="117"/>
      <c r="H36" s="13"/>
      <c r="I36" s="9"/>
      <c r="J36" s="9"/>
      <c r="K36" s="9"/>
      <c r="L36" s="9"/>
      <c r="M36" s="9"/>
      <c r="N36" s="9"/>
    </row>
    <row r="37" spans="2:14" x14ac:dyDescent="0.25">
      <c r="B37" s="8" t="s">
        <v>17</v>
      </c>
      <c r="C37" s="115"/>
      <c r="D37" s="116"/>
      <c r="E37" s="116"/>
      <c r="F37" s="116"/>
      <c r="G37" s="117"/>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t="s">
        <v>617</v>
      </c>
      <c r="D45" s="109"/>
      <c r="E45" s="109"/>
      <c r="F45" s="109"/>
      <c r="G45" s="109"/>
      <c r="H45" s="109"/>
      <c r="I45" s="19">
        <v>27235</v>
      </c>
      <c r="J45" s="19">
        <v>29141</v>
      </c>
      <c r="K45" s="19">
        <v>31181</v>
      </c>
      <c r="L45" s="19">
        <v>33364</v>
      </c>
      <c r="M45" s="19">
        <v>35699</v>
      </c>
      <c r="N45" s="19">
        <v>38198</v>
      </c>
    </row>
    <row r="46" spans="2:14" x14ac:dyDescent="0.25">
      <c r="B46" s="8" t="s">
        <v>12</v>
      </c>
      <c r="C46" s="109" t="s">
        <v>616</v>
      </c>
      <c r="D46" s="109"/>
      <c r="E46" s="109"/>
      <c r="F46" s="109"/>
      <c r="G46" s="109"/>
      <c r="H46" s="109"/>
      <c r="I46" s="19">
        <v>3080</v>
      </c>
      <c r="J46" s="19">
        <v>3388</v>
      </c>
      <c r="K46" s="19">
        <v>3727</v>
      </c>
      <c r="L46" s="19">
        <v>4099</v>
      </c>
      <c r="M46" s="19">
        <v>4509</v>
      </c>
      <c r="N46" s="19">
        <v>4960</v>
      </c>
    </row>
    <row r="47" spans="2:14" x14ac:dyDescent="0.25">
      <c r="B47" s="8" t="s">
        <v>13</v>
      </c>
      <c r="C47" s="109"/>
      <c r="D47" s="109"/>
      <c r="E47" s="109"/>
      <c r="F47" s="109"/>
      <c r="G47" s="109"/>
      <c r="H47" s="109"/>
      <c r="I47" s="9"/>
      <c r="J47" s="9"/>
      <c r="K47" s="9"/>
      <c r="L47" s="9"/>
      <c r="M47" s="9"/>
      <c r="N47" s="9"/>
    </row>
    <row r="48" spans="2:14" x14ac:dyDescent="0.25">
      <c r="B48" s="8" t="s">
        <v>14</v>
      </c>
      <c r="C48" s="109"/>
      <c r="D48" s="109"/>
      <c r="E48" s="109"/>
      <c r="F48" s="109"/>
      <c r="G48" s="109"/>
      <c r="H48" s="109"/>
      <c r="I48" s="9"/>
      <c r="J48" s="9"/>
      <c r="K48" s="9"/>
      <c r="L48" s="9"/>
      <c r="M48" s="9"/>
      <c r="N48" s="9"/>
    </row>
    <row r="49" spans="2:14"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4">
    <mergeCell ref="C53:H53"/>
    <mergeCell ref="C54:H54"/>
    <mergeCell ref="C45:H45"/>
    <mergeCell ref="C46:H46"/>
    <mergeCell ref="C47:H47"/>
    <mergeCell ref="C48:H48"/>
    <mergeCell ref="C49:H49"/>
    <mergeCell ref="C50:H50"/>
    <mergeCell ref="C36:G36"/>
    <mergeCell ref="C37:G37"/>
    <mergeCell ref="C38:G38"/>
    <mergeCell ref="C39:G39"/>
    <mergeCell ref="C51:H51"/>
    <mergeCell ref="C52:H52"/>
    <mergeCell ref="C22:H22"/>
    <mergeCell ref="C23:H23"/>
    <mergeCell ref="C40:G40"/>
    <mergeCell ref="C25:H25"/>
    <mergeCell ref="C26:H26"/>
    <mergeCell ref="C31:G31"/>
    <mergeCell ref="C32:G32"/>
    <mergeCell ref="C33:G33"/>
    <mergeCell ref="C34:G34"/>
    <mergeCell ref="C35:G35"/>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1" fitToHeight="0" orientation="landscape" horizontalDpi="4294967295" verticalDpi="4294967295" r:id="rId1"/>
  <rowBreaks count="1" manualBreakCount="1">
    <brk id="40" max="1638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0A0B18-85B7-45DD-B757-0489B65D445B}">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08"/>
      <c r="P3" s="108"/>
      <c r="Q3" s="108"/>
      <c r="R3" s="108"/>
      <c r="S3" s="108"/>
      <c r="T3" s="108"/>
      <c r="U3" s="108"/>
    </row>
    <row r="4" spans="2:21" x14ac:dyDescent="0.25">
      <c r="B4" s="3" t="s">
        <v>640</v>
      </c>
      <c r="C4" s="108"/>
      <c r="D4" s="108"/>
      <c r="E4" s="108"/>
      <c r="F4" s="108"/>
      <c r="G4" s="108"/>
      <c r="H4" s="108"/>
      <c r="I4" s="108"/>
      <c r="J4" s="108"/>
      <c r="K4" s="108"/>
      <c r="L4" s="108"/>
      <c r="M4" s="108"/>
      <c r="N4" s="108"/>
      <c r="O4" s="108"/>
      <c r="P4" s="108"/>
      <c r="Q4" s="108"/>
      <c r="R4" s="108"/>
      <c r="S4" s="108"/>
      <c r="T4" s="108"/>
      <c r="U4" s="108"/>
    </row>
    <row r="5" spans="2:21" x14ac:dyDescent="0.25">
      <c r="B5" s="3" t="s">
        <v>639</v>
      </c>
      <c r="C5" s="144"/>
      <c r="D5" s="108"/>
      <c r="E5" s="108"/>
      <c r="F5" s="108"/>
      <c r="G5" s="108"/>
      <c r="H5" s="108"/>
      <c r="I5" s="108"/>
      <c r="J5" s="108"/>
      <c r="K5" s="108"/>
      <c r="L5" s="108"/>
      <c r="M5" s="108"/>
      <c r="N5" s="108"/>
      <c r="O5" s="108"/>
      <c r="P5" s="108"/>
      <c r="Q5" s="108"/>
      <c r="R5" s="108"/>
      <c r="S5" s="108"/>
      <c r="T5" s="108"/>
      <c r="U5" s="108"/>
    </row>
    <row r="6" spans="2:21" x14ac:dyDescent="0.25">
      <c r="B6" s="3" t="s">
        <v>627</v>
      </c>
      <c r="C6" s="108"/>
      <c r="D6" s="108"/>
      <c r="E6" s="108"/>
      <c r="F6" s="108"/>
      <c r="G6" s="108"/>
      <c r="H6" s="108"/>
      <c r="I6" s="108"/>
      <c r="J6" s="108"/>
      <c r="K6" s="108"/>
      <c r="L6" s="108"/>
      <c r="M6" s="108"/>
      <c r="N6" s="108"/>
      <c r="O6" s="108"/>
      <c r="P6" s="108"/>
      <c r="Q6" s="108"/>
      <c r="R6" s="108"/>
      <c r="S6" s="108"/>
      <c r="T6" s="108"/>
      <c r="U6" s="108"/>
    </row>
    <row r="7" spans="2:21" x14ac:dyDescent="0.25">
      <c r="B7" s="3" t="s">
        <v>638</v>
      </c>
      <c r="C7" s="108"/>
      <c r="D7" s="108"/>
      <c r="E7" s="108"/>
      <c r="F7" s="108"/>
      <c r="G7" s="108"/>
      <c r="H7" s="108"/>
      <c r="I7" s="108"/>
      <c r="J7" s="108"/>
      <c r="K7" s="108"/>
      <c r="L7" s="108"/>
      <c r="M7" s="108"/>
      <c r="N7" s="108"/>
      <c r="O7" s="108"/>
      <c r="P7" s="108"/>
      <c r="Q7" s="108"/>
      <c r="R7" s="108"/>
      <c r="S7" s="108"/>
      <c r="T7" s="108"/>
      <c r="U7" s="108"/>
    </row>
    <row r="9" spans="2:21" x14ac:dyDescent="0.25">
      <c r="B9" s="4" t="s">
        <v>2</v>
      </c>
    </row>
    <row r="10" spans="2:21" x14ac:dyDescent="0.25">
      <c r="B10" s="111" t="s">
        <v>637</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C13" s="108"/>
      <c r="D13" s="2"/>
      <c r="E13" s="2"/>
      <c r="F13" s="2"/>
      <c r="G13" s="2"/>
      <c r="H13" s="2"/>
      <c r="I13" s="2"/>
      <c r="J13" s="2"/>
    </row>
    <row r="14" spans="2:21" x14ac:dyDescent="0.25">
      <c r="B14" s="1"/>
      <c r="C14" s="1"/>
      <c r="D14" s="108"/>
      <c r="E14" s="108"/>
      <c r="F14" s="108"/>
      <c r="G14" s="108"/>
      <c r="H14" s="108"/>
      <c r="I14" s="6" t="s">
        <v>3</v>
      </c>
      <c r="J14" s="6" t="s">
        <v>3</v>
      </c>
      <c r="K14" s="6" t="s">
        <v>3</v>
      </c>
      <c r="L14" s="6" t="s">
        <v>3</v>
      </c>
      <c r="M14" s="6" t="s">
        <v>3</v>
      </c>
      <c r="N14" s="6" t="s">
        <v>3</v>
      </c>
    </row>
    <row r="15" spans="2:21" ht="15.65" thickBot="1" x14ac:dyDescent="0.3">
      <c r="B15" s="4" t="s">
        <v>4</v>
      </c>
      <c r="C15" s="1"/>
      <c r="D15" s="108"/>
      <c r="E15" s="108"/>
      <c r="F15" s="108"/>
      <c r="G15" s="108"/>
      <c r="H15" s="108"/>
      <c r="I15" s="7" t="s">
        <v>5</v>
      </c>
      <c r="J15" s="7" t="s">
        <v>6</v>
      </c>
      <c r="K15" s="7" t="s">
        <v>7</v>
      </c>
      <c r="L15" s="7" t="s">
        <v>8</v>
      </c>
      <c r="M15" s="7" t="s">
        <v>9</v>
      </c>
      <c r="N15" s="7" t="s">
        <v>10</v>
      </c>
    </row>
    <row r="17" spans="2:21" x14ac:dyDescent="0.25">
      <c r="B17" s="8" t="s">
        <v>11</v>
      </c>
      <c r="C17" s="109" t="s">
        <v>636</v>
      </c>
      <c r="D17" s="109"/>
      <c r="E17" s="109"/>
      <c r="F17" s="109"/>
      <c r="G17" s="109"/>
      <c r="H17" s="109"/>
      <c r="I17" s="32">
        <v>1</v>
      </c>
      <c r="J17" s="32">
        <v>1</v>
      </c>
      <c r="K17" s="32">
        <v>1</v>
      </c>
      <c r="L17" s="32">
        <v>1</v>
      </c>
      <c r="M17" s="32">
        <v>1</v>
      </c>
      <c r="N17" s="32">
        <v>1</v>
      </c>
      <c r="O17" s="5"/>
      <c r="P17" s="5"/>
      <c r="Q17" s="5"/>
      <c r="R17" s="5"/>
      <c r="S17" s="5"/>
      <c r="T17" s="5"/>
      <c r="U17" s="5"/>
    </row>
    <row r="18" spans="2:21" x14ac:dyDescent="0.25">
      <c r="B18" s="8" t="s">
        <v>12</v>
      </c>
      <c r="C18" s="109" t="s">
        <v>635</v>
      </c>
      <c r="D18" s="109"/>
      <c r="E18" s="109"/>
      <c r="F18" s="109"/>
      <c r="G18" s="109"/>
      <c r="H18" s="109"/>
      <c r="I18" s="32">
        <v>1</v>
      </c>
      <c r="J18" s="32">
        <v>1</v>
      </c>
      <c r="K18" s="32">
        <v>1</v>
      </c>
      <c r="L18" s="32">
        <v>1</v>
      </c>
      <c r="M18" s="32">
        <v>1</v>
      </c>
      <c r="N18" s="32">
        <v>1</v>
      </c>
      <c r="O18" s="5"/>
      <c r="P18" s="5"/>
      <c r="Q18" s="5"/>
      <c r="R18" s="5"/>
      <c r="S18" s="5"/>
      <c r="T18" s="5"/>
      <c r="U18" s="5"/>
    </row>
    <row r="19" spans="2:21" x14ac:dyDescent="0.25">
      <c r="B19" s="8" t="s">
        <v>13</v>
      </c>
      <c r="C19" s="109" t="s">
        <v>634</v>
      </c>
      <c r="D19" s="109"/>
      <c r="E19" s="109"/>
      <c r="F19" s="109"/>
      <c r="G19" s="109"/>
      <c r="H19" s="109"/>
      <c r="I19" s="32">
        <v>1</v>
      </c>
      <c r="J19" s="32">
        <v>1</v>
      </c>
      <c r="K19" s="32">
        <v>1</v>
      </c>
      <c r="L19" s="32">
        <v>1</v>
      </c>
      <c r="M19" s="32">
        <v>1</v>
      </c>
      <c r="N19" s="32">
        <v>1</v>
      </c>
      <c r="O19" s="5"/>
      <c r="P19" s="5"/>
      <c r="Q19" s="5"/>
      <c r="R19" s="5"/>
      <c r="S19" s="5"/>
      <c r="T19" s="5"/>
      <c r="U19" s="5"/>
    </row>
    <row r="20" spans="2:21" x14ac:dyDescent="0.25">
      <c r="B20" s="8" t="s">
        <v>14</v>
      </c>
      <c r="C20" s="109"/>
      <c r="D20" s="109"/>
      <c r="E20" s="109"/>
      <c r="F20" s="109"/>
      <c r="G20" s="109"/>
      <c r="H20" s="109"/>
      <c r="I20" s="32"/>
      <c r="J20" s="32"/>
      <c r="K20" s="32"/>
      <c r="L20" s="32"/>
      <c r="M20" s="32"/>
      <c r="N20" s="32"/>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8" t="s">
        <v>633</v>
      </c>
      <c r="D31" s="119"/>
      <c r="E31" s="119"/>
      <c r="F31" s="119"/>
      <c r="G31" s="120"/>
      <c r="H31" s="28" t="s">
        <v>526</v>
      </c>
      <c r="I31" s="19">
        <v>8</v>
      </c>
      <c r="J31" s="19">
        <v>8</v>
      </c>
      <c r="K31" s="19">
        <v>8</v>
      </c>
      <c r="L31" s="19">
        <v>8</v>
      </c>
      <c r="M31" s="19">
        <v>8</v>
      </c>
      <c r="N31" s="19">
        <v>8</v>
      </c>
    </row>
    <row r="32" spans="2:21" x14ac:dyDescent="0.25">
      <c r="B32" s="8" t="s">
        <v>12</v>
      </c>
      <c r="C32" s="115"/>
      <c r="D32" s="116"/>
      <c r="E32" s="116"/>
      <c r="F32" s="116"/>
      <c r="G32" s="117"/>
      <c r="H32" s="13"/>
      <c r="I32" s="9"/>
      <c r="J32" s="9"/>
      <c r="K32" s="9"/>
      <c r="L32" s="9"/>
      <c r="M32" s="9"/>
      <c r="N32" s="9"/>
    </row>
    <row r="33" spans="2:14" x14ac:dyDescent="0.25">
      <c r="B33" s="8" t="s">
        <v>13</v>
      </c>
      <c r="C33" s="115"/>
      <c r="D33" s="116"/>
      <c r="E33" s="116"/>
      <c r="F33" s="116"/>
      <c r="G33" s="117"/>
      <c r="H33" s="13"/>
      <c r="I33" s="9"/>
      <c r="J33" s="9"/>
      <c r="K33" s="9"/>
      <c r="L33" s="9"/>
      <c r="M33" s="9"/>
      <c r="N33" s="9"/>
    </row>
    <row r="34" spans="2:14" x14ac:dyDescent="0.25">
      <c r="B34" s="8" t="s">
        <v>14</v>
      </c>
      <c r="C34" s="115"/>
      <c r="D34" s="116"/>
      <c r="E34" s="116"/>
      <c r="F34" s="116"/>
      <c r="G34" s="117"/>
      <c r="H34" s="13"/>
      <c r="I34" s="9"/>
      <c r="J34" s="9"/>
      <c r="K34" s="9"/>
      <c r="L34" s="9"/>
      <c r="M34" s="9"/>
      <c r="N34" s="9"/>
    </row>
    <row r="35" spans="2:14" x14ac:dyDescent="0.25">
      <c r="B35" s="8" t="s">
        <v>15</v>
      </c>
      <c r="C35" s="115"/>
      <c r="D35" s="116"/>
      <c r="E35" s="116"/>
      <c r="F35" s="116"/>
      <c r="G35" s="117"/>
      <c r="H35" s="13"/>
      <c r="I35" s="9"/>
      <c r="J35" s="9"/>
      <c r="K35" s="9"/>
      <c r="L35" s="9"/>
      <c r="M35" s="9"/>
      <c r="N35" s="9"/>
    </row>
    <row r="36" spans="2:14" x14ac:dyDescent="0.25">
      <c r="B36" s="8" t="s">
        <v>16</v>
      </c>
      <c r="C36" s="115"/>
      <c r="D36" s="116"/>
      <c r="E36" s="116"/>
      <c r="F36" s="116"/>
      <c r="G36" s="117"/>
      <c r="H36" s="13"/>
      <c r="I36" s="9"/>
      <c r="J36" s="9"/>
      <c r="K36" s="9"/>
      <c r="L36" s="9"/>
      <c r="M36" s="9"/>
      <c r="N36" s="9"/>
    </row>
    <row r="37" spans="2:14" x14ac:dyDescent="0.25">
      <c r="B37" s="8" t="s">
        <v>17</v>
      </c>
      <c r="C37" s="115"/>
      <c r="D37" s="116"/>
      <c r="E37" s="116"/>
      <c r="F37" s="116"/>
      <c r="G37" s="117"/>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t="s">
        <v>632</v>
      </c>
      <c r="D45" s="109"/>
      <c r="E45" s="109"/>
      <c r="F45" s="109"/>
      <c r="G45" s="109"/>
      <c r="H45" s="109"/>
      <c r="I45" s="19">
        <v>7</v>
      </c>
      <c r="J45" s="19">
        <v>7</v>
      </c>
      <c r="K45" s="19">
        <v>7</v>
      </c>
      <c r="L45" s="19">
        <v>7</v>
      </c>
      <c r="M45" s="19">
        <v>7</v>
      </c>
      <c r="N45" s="19">
        <v>7</v>
      </c>
    </row>
    <row r="46" spans="2:14" x14ac:dyDescent="0.25">
      <c r="B46" s="8" t="s">
        <v>12</v>
      </c>
      <c r="C46" s="109" t="s">
        <v>631</v>
      </c>
      <c r="D46" s="109"/>
      <c r="E46" s="109"/>
      <c r="F46" s="109"/>
      <c r="G46" s="109"/>
      <c r="H46" s="109"/>
      <c r="I46" s="19">
        <v>11</v>
      </c>
      <c r="J46" s="19">
        <v>11</v>
      </c>
      <c r="K46" s="19">
        <v>11</v>
      </c>
      <c r="L46" s="19">
        <v>11</v>
      </c>
      <c r="M46" s="19">
        <v>11</v>
      </c>
      <c r="N46" s="19">
        <v>11</v>
      </c>
    </row>
    <row r="47" spans="2:14" x14ac:dyDescent="0.25">
      <c r="B47" s="8" t="s">
        <v>13</v>
      </c>
      <c r="C47" s="109" t="s">
        <v>630</v>
      </c>
      <c r="D47" s="109"/>
      <c r="E47" s="109"/>
      <c r="F47" s="109"/>
      <c r="G47" s="109"/>
      <c r="H47" s="109"/>
      <c r="I47" s="19">
        <v>8</v>
      </c>
      <c r="J47" s="19">
        <v>8</v>
      </c>
      <c r="K47" s="19">
        <v>8</v>
      </c>
      <c r="L47" s="19">
        <v>8</v>
      </c>
      <c r="M47" s="19">
        <v>8</v>
      </c>
      <c r="N47" s="19">
        <v>8</v>
      </c>
    </row>
    <row r="48" spans="2:14" x14ac:dyDescent="0.25">
      <c r="B48" s="8" t="s">
        <v>14</v>
      </c>
      <c r="C48" s="109"/>
      <c r="D48" s="109"/>
      <c r="E48" s="109"/>
      <c r="F48" s="109"/>
      <c r="G48" s="109"/>
      <c r="H48" s="109"/>
      <c r="I48" s="9"/>
      <c r="J48" s="9"/>
      <c r="K48" s="9"/>
      <c r="L48" s="9"/>
      <c r="M48" s="9"/>
      <c r="N48" s="9"/>
    </row>
    <row r="49" spans="2:14"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4">
    <mergeCell ref="C53:H53"/>
    <mergeCell ref="C54:H54"/>
    <mergeCell ref="C45:H45"/>
    <mergeCell ref="C46:H46"/>
    <mergeCell ref="C47:H47"/>
    <mergeCell ref="C48:H48"/>
    <mergeCell ref="C49:H49"/>
    <mergeCell ref="C50:H50"/>
    <mergeCell ref="C36:G36"/>
    <mergeCell ref="C37:G37"/>
    <mergeCell ref="C38:G38"/>
    <mergeCell ref="C39:G39"/>
    <mergeCell ref="C51:H51"/>
    <mergeCell ref="C52:H52"/>
    <mergeCell ref="C22:H22"/>
    <mergeCell ref="C23:H23"/>
    <mergeCell ref="C40:G40"/>
    <mergeCell ref="C25:H25"/>
    <mergeCell ref="C26:H26"/>
    <mergeCell ref="C31:G31"/>
    <mergeCell ref="C32:G32"/>
    <mergeCell ref="C33:G33"/>
    <mergeCell ref="C34:G34"/>
    <mergeCell ref="C35:G35"/>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43DB24-88B0-43F6-A15F-E952A107D295}">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08"/>
      <c r="P3" s="108"/>
      <c r="Q3" s="108"/>
      <c r="R3" s="108"/>
      <c r="S3" s="108"/>
      <c r="T3" s="108"/>
      <c r="U3" s="108"/>
    </row>
    <row r="4" spans="2:21" x14ac:dyDescent="0.25">
      <c r="B4" s="3" t="s">
        <v>643</v>
      </c>
      <c r="C4" s="108"/>
      <c r="D4" s="108"/>
      <c r="E4" s="108"/>
      <c r="F4" s="108"/>
      <c r="G4" s="108"/>
      <c r="H4" s="108"/>
      <c r="I4" s="108"/>
      <c r="J4" s="108"/>
      <c r="K4" s="108"/>
      <c r="L4" s="108"/>
      <c r="M4" s="108"/>
      <c r="N4" s="108"/>
      <c r="O4" s="108"/>
      <c r="P4" s="108"/>
      <c r="Q4" s="108"/>
      <c r="R4" s="108"/>
      <c r="S4" s="108"/>
      <c r="T4" s="108"/>
      <c r="U4" s="108"/>
    </row>
    <row r="5" spans="2:21" x14ac:dyDescent="0.25">
      <c r="B5" s="3" t="s">
        <v>642</v>
      </c>
      <c r="C5" s="108"/>
      <c r="D5" s="108"/>
      <c r="E5" s="108"/>
      <c r="F5" s="108"/>
      <c r="G5" s="108"/>
      <c r="H5" s="108"/>
      <c r="I5" s="108"/>
      <c r="J5" s="108"/>
      <c r="K5" s="108"/>
      <c r="L5" s="108"/>
      <c r="M5" s="108"/>
      <c r="N5" s="108"/>
      <c r="O5" s="108"/>
      <c r="P5" s="108"/>
      <c r="Q5" s="108"/>
      <c r="R5" s="108"/>
      <c r="S5" s="108"/>
      <c r="T5" s="108"/>
      <c r="U5" s="108"/>
    </row>
    <row r="6" spans="2:21" x14ac:dyDescent="0.25">
      <c r="B6" s="3" t="s">
        <v>494</v>
      </c>
      <c r="C6" s="108"/>
      <c r="D6" s="108"/>
      <c r="E6" s="108"/>
      <c r="F6" s="108"/>
      <c r="G6" s="108"/>
      <c r="H6" s="108"/>
      <c r="I6" s="108"/>
      <c r="J6" s="108"/>
      <c r="K6" s="108"/>
      <c r="L6" s="108"/>
      <c r="M6" s="108"/>
      <c r="N6" s="108"/>
      <c r="O6" s="108"/>
      <c r="P6" s="108"/>
      <c r="Q6" s="108"/>
      <c r="R6" s="108"/>
      <c r="S6" s="108"/>
      <c r="T6" s="108"/>
      <c r="U6" s="108"/>
    </row>
    <row r="7" spans="2:21" x14ac:dyDescent="0.25">
      <c r="B7" s="3" t="s">
        <v>495</v>
      </c>
      <c r="C7" s="108"/>
      <c r="D7" s="108"/>
      <c r="E7" s="108"/>
      <c r="F7" s="108"/>
      <c r="G7" s="108"/>
      <c r="H7" s="108"/>
      <c r="I7" s="108"/>
      <c r="J7" s="108"/>
      <c r="K7" s="108"/>
      <c r="L7" s="108"/>
      <c r="M7" s="108"/>
      <c r="N7" s="108"/>
      <c r="O7" s="108"/>
      <c r="P7" s="108"/>
      <c r="Q7" s="108"/>
      <c r="R7" s="108"/>
      <c r="S7" s="108"/>
      <c r="T7" s="108"/>
      <c r="U7" s="108"/>
    </row>
    <row r="9" spans="2:21" x14ac:dyDescent="0.25">
      <c r="B9" s="4" t="s">
        <v>2</v>
      </c>
    </row>
    <row r="10" spans="2:21" x14ac:dyDescent="0.25">
      <c r="B10" s="111" t="s">
        <v>641</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ht="47" customHeight="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08"/>
      <c r="E14" s="108"/>
      <c r="F14" s="108"/>
      <c r="G14" s="108"/>
      <c r="H14" s="108"/>
      <c r="I14" s="6" t="s">
        <v>3</v>
      </c>
      <c r="J14" s="6" t="s">
        <v>3</v>
      </c>
      <c r="K14" s="6" t="s">
        <v>3</v>
      </c>
      <c r="L14" s="6" t="s">
        <v>3</v>
      </c>
      <c r="M14" s="6" t="s">
        <v>3</v>
      </c>
      <c r="N14" s="6" t="s">
        <v>3</v>
      </c>
    </row>
    <row r="15" spans="2:21" ht="15.65" thickBot="1" x14ac:dyDescent="0.3">
      <c r="B15" s="4" t="s">
        <v>4</v>
      </c>
      <c r="C15" s="1"/>
      <c r="D15" s="108"/>
      <c r="E15" s="108"/>
      <c r="F15" s="108"/>
      <c r="G15" s="108"/>
      <c r="H15" s="108"/>
      <c r="I15" s="7" t="s">
        <v>5</v>
      </c>
      <c r="J15" s="7" t="s">
        <v>6</v>
      </c>
      <c r="K15" s="7" t="s">
        <v>7</v>
      </c>
      <c r="L15" s="7" t="s">
        <v>8</v>
      </c>
      <c r="M15" s="7" t="s">
        <v>9</v>
      </c>
      <c r="N15" s="7" t="s">
        <v>10</v>
      </c>
    </row>
    <row r="17" spans="2:21" x14ac:dyDescent="0.25">
      <c r="B17" s="8" t="s">
        <v>11</v>
      </c>
      <c r="C17" s="109"/>
      <c r="D17" s="109"/>
      <c r="E17" s="109"/>
      <c r="F17" s="109"/>
      <c r="G17" s="109"/>
      <c r="H17" s="109"/>
      <c r="I17" s="9"/>
      <c r="J17" s="9"/>
      <c r="K17" s="9"/>
      <c r="L17" s="9"/>
      <c r="M17" s="9"/>
      <c r="N17" s="9"/>
      <c r="O17" s="5"/>
      <c r="P17" s="5"/>
      <c r="Q17" s="5"/>
      <c r="R17" s="5"/>
      <c r="S17" s="5"/>
      <c r="T17" s="5"/>
      <c r="U17" s="5"/>
    </row>
    <row r="18" spans="2:21" x14ac:dyDescent="0.25">
      <c r="B18" s="8" t="s">
        <v>12</v>
      </c>
      <c r="C18" s="109"/>
      <c r="D18" s="109"/>
      <c r="E18" s="109"/>
      <c r="F18" s="109"/>
      <c r="G18" s="109"/>
      <c r="H18" s="109"/>
      <c r="I18" s="9"/>
      <c r="J18" s="9"/>
      <c r="K18" s="9"/>
      <c r="L18" s="9"/>
      <c r="M18" s="9"/>
      <c r="N18" s="9"/>
      <c r="O18" s="5"/>
      <c r="P18" s="5"/>
      <c r="Q18" s="5"/>
      <c r="R18" s="5"/>
      <c r="S18" s="5"/>
      <c r="T18" s="5"/>
      <c r="U18" s="5"/>
    </row>
    <row r="19" spans="2:21" x14ac:dyDescent="0.25">
      <c r="B19" s="8" t="s">
        <v>13</v>
      </c>
      <c r="C19" s="109"/>
      <c r="D19" s="109"/>
      <c r="E19" s="109"/>
      <c r="F19" s="109"/>
      <c r="G19" s="109"/>
      <c r="H19" s="109"/>
      <c r="I19" s="9"/>
      <c r="J19" s="9"/>
      <c r="K19" s="9"/>
      <c r="L19" s="9"/>
      <c r="M19" s="9"/>
      <c r="N19" s="9"/>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2"/>
      <c r="D31" s="113"/>
      <c r="E31" s="113"/>
      <c r="F31" s="113"/>
      <c r="G31" s="114"/>
      <c r="H31" s="84"/>
      <c r="I31" s="84"/>
      <c r="J31" s="84"/>
      <c r="K31" s="84"/>
      <c r="L31" s="84"/>
      <c r="M31" s="84"/>
      <c r="N31" s="84"/>
    </row>
    <row r="32" spans="2:21" x14ac:dyDescent="0.25">
      <c r="B32" s="8" t="s">
        <v>12</v>
      </c>
      <c r="C32" s="112"/>
      <c r="D32" s="113"/>
      <c r="E32" s="113"/>
      <c r="F32" s="113"/>
      <c r="G32" s="114"/>
      <c r="H32" s="84"/>
      <c r="I32" s="84"/>
      <c r="J32" s="84"/>
      <c r="K32" s="84"/>
      <c r="L32" s="84"/>
      <c r="M32" s="84"/>
      <c r="N32" s="84"/>
    </row>
    <row r="33" spans="2:14" ht="15.05" customHeight="1" x14ac:dyDescent="0.25">
      <c r="B33" s="8" t="s">
        <v>13</v>
      </c>
      <c r="C33" s="112"/>
      <c r="D33" s="113"/>
      <c r="E33" s="113"/>
      <c r="F33" s="113"/>
      <c r="G33" s="114"/>
      <c r="H33" s="84"/>
      <c r="I33" s="84"/>
      <c r="J33" s="84"/>
      <c r="K33" s="84"/>
      <c r="L33" s="84"/>
      <c r="M33" s="84"/>
      <c r="N33" s="84"/>
    </row>
    <row r="34" spans="2:14" x14ac:dyDescent="0.25">
      <c r="B34" s="8" t="s">
        <v>14</v>
      </c>
      <c r="C34" s="105"/>
      <c r="D34" s="106"/>
      <c r="E34" s="106"/>
      <c r="F34" s="106"/>
      <c r="G34" s="107"/>
      <c r="H34" s="84"/>
      <c r="I34" s="84"/>
      <c r="J34" s="84"/>
      <c r="K34" s="84"/>
      <c r="L34" s="84"/>
      <c r="M34" s="84"/>
      <c r="N34" s="84"/>
    </row>
    <row r="35" spans="2:14" ht="15.05" customHeight="1" x14ac:dyDescent="0.25">
      <c r="B35" s="8" t="s">
        <v>15</v>
      </c>
      <c r="C35" s="105"/>
      <c r="D35" s="106"/>
      <c r="E35" s="106"/>
      <c r="F35" s="106"/>
      <c r="G35" s="107"/>
      <c r="H35" s="84"/>
      <c r="I35" s="84"/>
      <c r="J35" s="84"/>
      <c r="K35" s="84"/>
      <c r="L35" s="84"/>
      <c r="M35" s="84"/>
      <c r="N35" s="84"/>
    </row>
    <row r="36" spans="2:14" ht="15.05" customHeight="1" x14ac:dyDescent="0.25">
      <c r="B36" s="8" t="s">
        <v>16</v>
      </c>
      <c r="C36" s="105"/>
      <c r="D36" s="106"/>
      <c r="E36" s="106"/>
      <c r="F36" s="106"/>
      <c r="G36" s="107"/>
      <c r="H36" s="84"/>
      <c r="I36" s="84"/>
      <c r="J36" s="84"/>
      <c r="K36" s="84"/>
      <c r="L36" s="84"/>
      <c r="M36" s="84"/>
      <c r="N36" s="84"/>
    </row>
    <row r="37" spans="2:14" x14ac:dyDescent="0.25">
      <c r="B37" s="8" t="s">
        <v>17</v>
      </c>
      <c r="C37" s="112"/>
      <c r="D37" s="113"/>
      <c r="E37" s="113"/>
      <c r="F37" s="113"/>
      <c r="G37" s="114"/>
      <c r="H37" s="84"/>
      <c r="I37" s="84"/>
      <c r="J37" s="84"/>
      <c r="K37" s="84"/>
      <c r="L37" s="84"/>
      <c r="M37" s="84"/>
      <c r="N37" s="84"/>
    </row>
    <row r="38" spans="2:14" ht="15.05" customHeight="1" x14ac:dyDescent="0.25">
      <c r="B38" s="8" t="s">
        <v>18</v>
      </c>
      <c r="C38" s="112"/>
      <c r="D38" s="113"/>
      <c r="E38" s="113"/>
      <c r="F38" s="113"/>
      <c r="G38" s="114"/>
      <c r="H38" s="84"/>
      <c r="I38" s="84"/>
      <c r="J38" s="84"/>
      <c r="K38" s="84"/>
      <c r="L38" s="84"/>
      <c r="M38" s="84"/>
      <c r="N38" s="84"/>
    </row>
    <row r="39" spans="2:14" ht="15.05" customHeight="1" x14ac:dyDescent="0.25">
      <c r="B39" s="8" t="s">
        <v>19</v>
      </c>
      <c r="C39" s="112"/>
      <c r="D39" s="113"/>
      <c r="E39" s="113"/>
      <c r="F39" s="113"/>
      <c r="G39" s="114"/>
      <c r="H39" s="84"/>
      <c r="I39" s="84"/>
      <c r="J39" s="84"/>
      <c r="K39" s="84"/>
      <c r="L39" s="84"/>
      <c r="M39" s="84"/>
      <c r="N39" s="84"/>
    </row>
    <row r="40" spans="2:14" ht="15.05" customHeight="1" x14ac:dyDescent="0.25">
      <c r="B40" s="8" t="s">
        <v>20</v>
      </c>
      <c r="C40" s="112"/>
      <c r="D40" s="113"/>
      <c r="E40" s="113"/>
      <c r="F40" s="113"/>
      <c r="G40" s="114"/>
      <c r="H40" s="84"/>
      <c r="I40" s="84"/>
      <c r="J40" s="84"/>
      <c r="K40" s="84"/>
      <c r="L40" s="84"/>
      <c r="M40" s="84"/>
      <c r="N40" s="84"/>
    </row>
    <row r="41" spans="2:14" x14ac:dyDescent="0.25">
      <c r="B41" s="3"/>
      <c r="C41" s="3"/>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c r="D45" s="109"/>
      <c r="E45" s="109"/>
      <c r="F45" s="109"/>
      <c r="G45" s="109"/>
      <c r="H45" s="109"/>
      <c r="I45" s="9"/>
      <c r="J45" s="9"/>
      <c r="K45" s="9"/>
      <c r="L45" s="9"/>
      <c r="M45" s="9"/>
      <c r="N45" s="9"/>
    </row>
    <row r="46" spans="2:14" x14ac:dyDescent="0.25">
      <c r="B46" s="8" t="s">
        <v>12</v>
      </c>
      <c r="C46" s="109"/>
      <c r="D46" s="109"/>
      <c r="E46" s="109"/>
      <c r="F46" s="109"/>
      <c r="G46" s="109"/>
      <c r="H46" s="109"/>
      <c r="I46" s="9"/>
      <c r="J46" s="9"/>
      <c r="K46" s="9"/>
      <c r="L46" s="9"/>
      <c r="M46" s="9"/>
      <c r="N46" s="9"/>
    </row>
    <row r="47" spans="2:14" x14ac:dyDescent="0.25">
      <c r="B47" s="8" t="s">
        <v>13</v>
      </c>
      <c r="C47" s="109"/>
      <c r="D47" s="109"/>
      <c r="E47" s="109"/>
      <c r="F47" s="109"/>
      <c r="G47" s="109"/>
      <c r="H47" s="109"/>
      <c r="I47" s="9"/>
      <c r="J47" s="9"/>
      <c r="K47" s="9"/>
      <c r="L47" s="9"/>
      <c r="M47" s="9"/>
      <c r="N47" s="9"/>
    </row>
    <row r="48" spans="2:14" x14ac:dyDescent="0.25">
      <c r="B48" s="8" t="s">
        <v>14</v>
      </c>
      <c r="C48" s="109"/>
      <c r="D48" s="109"/>
      <c r="E48" s="109"/>
      <c r="F48" s="109"/>
      <c r="G48" s="109"/>
      <c r="H48" s="109"/>
      <c r="I48" s="9"/>
      <c r="J48" s="9"/>
      <c r="K48" s="9"/>
      <c r="L48" s="9"/>
      <c r="M48" s="9"/>
      <c r="N48" s="9"/>
    </row>
    <row r="49" spans="2:14" ht="15.05" customHeight="1"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1">
    <mergeCell ref="C53:H53"/>
    <mergeCell ref="C39:G39"/>
    <mergeCell ref="C40:G40"/>
    <mergeCell ref="C45:H45"/>
    <mergeCell ref="C46:H46"/>
    <mergeCell ref="C54:H54"/>
    <mergeCell ref="C48:H48"/>
    <mergeCell ref="C49:H49"/>
    <mergeCell ref="C50:H50"/>
    <mergeCell ref="C51:H51"/>
    <mergeCell ref="C52:H52"/>
    <mergeCell ref="C22:H22"/>
    <mergeCell ref="C23:H23"/>
    <mergeCell ref="C47:H47"/>
    <mergeCell ref="C25:H25"/>
    <mergeCell ref="C26:H26"/>
    <mergeCell ref="C31:G31"/>
    <mergeCell ref="C32:G32"/>
    <mergeCell ref="C33:G33"/>
    <mergeCell ref="C37:G37"/>
    <mergeCell ref="C38:G38"/>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9ED7AA-0C5E-4C14-8305-83250F6FD1C8}">
  <sheetPr>
    <pageSetUpPr fitToPage="1"/>
  </sheetPr>
  <dimension ref="B1:U54"/>
  <sheetViews>
    <sheetView zoomScaleNormal="100" workbookViewId="0">
      <selection activeCell="C45" sqref="C45:H45"/>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10" t="s">
        <v>0</v>
      </c>
      <c r="C1" s="110"/>
      <c r="D1" s="110"/>
      <c r="E1" s="110"/>
      <c r="F1" s="110"/>
      <c r="G1" s="110"/>
      <c r="H1" s="110"/>
      <c r="I1" s="110"/>
      <c r="J1" s="110"/>
      <c r="K1" s="110"/>
      <c r="L1" s="110"/>
      <c r="M1" s="110"/>
      <c r="N1" s="110"/>
      <c r="O1" s="1"/>
      <c r="P1" s="1"/>
      <c r="Q1" s="1"/>
      <c r="R1" s="1"/>
      <c r="S1" s="1"/>
      <c r="T1" s="1"/>
      <c r="U1" s="1"/>
    </row>
    <row r="2" spans="2:21" x14ac:dyDescent="0.25">
      <c r="B2" s="110" t="s">
        <v>1</v>
      </c>
      <c r="C2" s="110"/>
      <c r="D2" s="110"/>
      <c r="E2" s="110"/>
      <c r="F2" s="110"/>
      <c r="G2" s="110"/>
      <c r="H2" s="110"/>
      <c r="I2" s="110"/>
      <c r="J2" s="110"/>
      <c r="K2" s="110"/>
      <c r="L2" s="110"/>
      <c r="M2" s="110"/>
      <c r="N2" s="110"/>
      <c r="O2" s="1"/>
      <c r="P2" s="1"/>
      <c r="Q2" s="1"/>
      <c r="R2" s="1"/>
      <c r="S2" s="1"/>
      <c r="T2" s="1"/>
      <c r="U2" s="1"/>
    </row>
    <row r="3" spans="2:21" x14ac:dyDescent="0.25">
      <c r="B3" s="110" t="s">
        <v>24</v>
      </c>
      <c r="C3" s="110"/>
      <c r="D3" s="110"/>
      <c r="E3" s="110"/>
      <c r="F3" s="110"/>
      <c r="G3" s="110"/>
      <c r="H3" s="110"/>
      <c r="I3" s="110"/>
      <c r="J3" s="110"/>
      <c r="K3" s="110"/>
      <c r="L3" s="110"/>
      <c r="M3" s="110"/>
      <c r="N3" s="110"/>
      <c r="O3" s="108"/>
      <c r="P3" s="108"/>
      <c r="Q3" s="108"/>
      <c r="R3" s="108"/>
      <c r="S3" s="108"/>
      <c r="T3" s="108"/>
      <c r="U3" s="108"/>
    </row>
    <row r="4" spans="2:21" x14ac:dyDescent="0.25">
      <c r="B4" s="3" t="s">
        <v>648</v>
      </c>
      <c r="C4" s="108"/>
      <c r="D4" s="108"/>
      <c r="E4" s="108"/>
      <c r="F4" s="108"/>
      <c r="G4" s="108"/>
      <c r="H4" s="108"/>
      <c r="I4" s="108"/>
      <c r="J4" s="108"/>
      <c r="K4" s="108"/>
      <c r="L4" s="108"/>
      <c r="M4" s="108"/>
      <c r="N4" s="108"/>
      <c r="O4" s="108"/>
      <c r="P4" s="108"/>
      <c r="Q4" s="108"/>
      <c r="R4" s="108"/>
      <c r="S4" s="108"/>
      <c r="T4" s="108"/>
      <c r="U4" s="108"/>
    </row>
    <row r="5" spans="2:21" x14ac:dyDescent="0.25">
      <c r="B5" s="3" t="s">
        <v>647</v>
      </c>
      <c r="C5" s="108"/>
      <c r="D5" s="108"/>
      <c r="E5" s="108"/>
      <c r="F5" s="108"/>
      <c r="G5" s="108"/>
      <c r="H5" s="108"/>
      <c r="I5" s="108"/>
      <c r="J5" s="108"/>
      <c r="K5" s="108"/>
      <c r="L5" s="108"/>
      <c r="M5" s="108"/>
      <c r="N5" s="108"/>
      <c r="O5" s="108"/>
      <c r="P5" s="108"/>
      <c r="Q5" s="108"/>
      <c r="R5" s="108"/>
      <c r="S5" s="108"/>
      <c r="T5" s="108"/>
      <c r="U5" s="108"/>
    </row>
    <row r="6" spans="2:21" x14ac:dyDescent="0.25">
      <c r="B6" s="3" t="s">
        <v>344</v>
      </c>
      <c r="C6" s="108"/>
      <c r="D6" s="108"/>
      <c r="E6" s="34"/>
      <c r="F6" s="3"/>
      <c r="G6" s="108"/>
      <c r="H6" s="108"/>
      <c r="I6" s="108"/>
      <c r="J6" s="108"/>
      <c r="K6" s="108"/>
      <c r="L6" s="108"/>
      <c r="M6" s="108"/>
      <c r="N6" s="108"/>
      <c r="O6" s="108"/>
      <c r="P6" s="108"/>
      <c r="Q6" s="108"/>
      <c r="R6" s="108"/>
      <c r="S6" s="108"/>
      <c r="T6" s="108"/>
      <c r="U6" s="108"/>
    </row>
    <row r="7" spans="2:21" x14ac:dyDescent="0.25">
      <c r="B7" s="3" t="s">
        <v>646</v>
      </c>
      <c r="C7" s="108"/>
      <c r="D7" s="108"/>
      <c r="E7" s="108"/>
      <c r="F7" s="108"/>
      <c r="G7" s="108"/>
      <c r="H7" s="108"/>
      <c r="I7" s="108"/>
      <c r="J7" s="108"/>
      <c r="K7" s="108"/>
      <c r="L7" s="108"/>
      <c r="M7" s="108"/>
      <c r="N7" s="108"/>
      <c r="O7" s="108"/>
      <c r="P7" s="108"/>
      <c r="Q7" s="108"/>
      <c r="R7" s="108"/>
      <c r="S7" s="108"/>
      <c r="T7" s="108"/>
      <c r="U7" s="108"/>
    </row>
    <row r="9" spans="2:21" x14ac:dyDescent="0.25">
      <c r="B9" s="4" t="s">
        <v>2</v>
      </c>
    </row>
    <row r="10" spans="2:21" ht="15.65" customHeight="1" x14ac:dyDescent="0.25">
      <c r="B10" s="111" t="s">
        <v>645</v>
      </c>
      <c r="C10" s="111"/>
      <c r="D10" s="111"/>
      <c r="E10" s="111"/>
      <c r="F10" s="111"/>
      <c r="G10" s="111"/>
      <c r="H10" s="111"/>
      <c r="I10" s="111"/>
      <c r="J10" s="111"/>
      <c r="K10" s="111"/>
      <c r="L10" s="111"/>
      <c r="M10" s="111"/>
      <c r="N10" s="111"/>
    </row>
    <row r="11" spans="2:21" x14ac:dyDescent="0.25">
      <c r="B11" s="111"/>
      <c r="C11" s="111"/>
      <c r="D11" s="111"/>
      <c r="E11" s="111"/>
      <c r="F11" s="111"/>
      <c r="G11" s="111"/>
      <c r="H11" s="111"/>
      <c r="I11" s="111"/>
      <c r="J11" s="111"/>
      <c r="K11" s="111"/>
      <c r="L11" s="111"/>
      <c r="M11" s="111"/>
      <c r="N11" s="111"/>
    </row>
    <row r="12" spans="2:21" x14ac:dyDescent="0.25">
      <c r="B12" s="111"/>
      <c r="C12" s="111"/>
      <c r="D12" s="111"/>
      <c r="E12" s="111"/>
      <c r="F12" s="111"/>
      <c r="G12" s="111"/>
      <c r="H12" s="111"/>
      <c r="I12" s="111"/>
      <c r="J12" s="111"/>
      <c r="K12" s="111"/>
      <c r="L12" s="111"/>
      <c r="M12" s="111"/>
      <c r="N12" s="111"/>
    </row>
    <row r="13" spans="2:21" x14ac:dyDescent="0.25">
      <c r="D13" s="2"/>
      <c r="E13" s="2"/>
      <c r="F13" s="2"/>
      <c r="G13" s="2"/>
      <c r="H13" s="2"/>
      <c r="I13" s="2"/>
      <c r="J13" s="2"/>
    </row>
    <row r="14" spans="2:21" x14ac:dyDescent="0.25">
      <c r="B14" s="1"/>
      <c r="C14" s="1"/>
      <c r="D14" s="108"/>
      <c r="E14" s="108"/>
      <c r="F14" s="108"/>
      <c r="G14" s="108"/>
      <c r="H14" s="108"/>
      <c r="I14" s="6" t="s">
        <v>3</v>
      </c>
      <c r="J14" s="6" t="s">
        <v>3</v>
      </c>
      <c r="K14" s="6" t="s">
        <v>3</v>
      </c>
      <c r="L14" s="6" t="s">
        <v>3</v>
      </c>
      <c r="M14" s="6" t="s">
        <v>3</v>
      </c>
      <c r="N14" s="6" t="s">
        <v>3</v>
      </c>
    </row>
    <row r="15" spans="2:21" ht="15.65" thickBot="1" x14ac:dyDescent="0.3">
      <c r="B15" s="4" t="s">
        <v>4</v>
      </c>
      <c r="C15" s="1"/>
      <c r="D15" s="108"/>
      <c r="E15" s="108"/>
      <c r="F15" s="108"/>
      <c r="G15" s="108"/>
      <c r="H15" s="108"/>
      <c r="I15" s="7" t="s">
        <v>5</v>
      </c>
      <c r="J15" s="7" t="s">
        <v>6</v>
      </c>
      <c r="K15" s="7" t="s">
        <v>7</v>
      </c>
      <c r="L15" s="7" t="s">
        <v>8</v>
      </c>
      <c r="M15" s="7" t="s">
        <v>9</v>
      </c>
      <c r="N15" s="7" t="s">
        <v>10</v>
      </c>
    </row>
    <row r="17" spans="2:21" ht="31.3" customHeight="1" x14ac:dyDescent="0.25">
      <c r="B17" s="8" t="s">
        <v>11</v>
      </c>
      <c r="C17" s="109" t="s">
        <v>644</v>
      </c>
      <c r="D17" s="109"/>
      <c r="E17" s="109"/>
      <c r="F17" s="109"/>
      <c r="G17" s="109"/>
      <c r="H17" s="109"/>
      <c r="I17" s="9">
        <v>100</v>
      </c>
      <c r="J17" s="9"/>
      <c r="K17" s="9"/>
      <c r="L17" s="9"/>
      <c r="M17" s="9"/>
      <c r="N17" s="9"/>
      <c r="O17" s="5"/>
      <c r="P17" s="5"/>
      <c r="Q17" s="5"/>
      <c r="R17" s="5"/>
      <c r="S17" s="5"/>
      <c r="T17" s="5"/>
      <c r="U17" s="5"/>
    </row>
    <row r="18" spans="2:21" x14ac:dyDescent="0.25">
      <c r="B18" s="8" t="s">
        <v>12</v>
      </c>
      <c r="C18" s="109"/>
      <c r="D18" s="109"/>
      <c r="E18" s="109"/>
      <c r="F18" s="109"/>
      <c r="G18" s="109"/>
      <c r="H18" s="109"/>
      <c r="I18" s="9"/>
      <c r="J18" s="9"/>
      <c r="K18" s="9"/>
      <c r="L18" s="9"/>
      <c r="M18" s="9"/>
      <c r="N18" s="9"/>
      <c r="O18" s="5"/>
      <c r="P18" s="5"/>
      <c r="Q18" s="5"/>
      <c r="R18" s="5"/>
      <c r="S18" s="5"/>
      <c r="T18" s="5"/>
      <c r="U18" s="5"/>
    </row>
    <row r="19" spans="2:21" x14ac:dyDescent="0.25">
      <c r="B19" s="8" t="s">
        <v>13</v>
      </c>
      <c r="C19" s="109"/>
      <c r="D19" s="109"/>
      <c r="E19" s="109"/>
      <c r="F19" s="109"/>
      <c r="G19" s="109"/>
      <c r="H19" s="109"/>
      <c r="I19" s="9"/>
      <c r="J19" s="9"/>
      <c r="K19" s="9"/>
      <c r="L19" s="9"/>
      <c r="M19" s="9"/>
      <c r="N19" s="9"/>
      <c r="O19" s="5"/>
      <c r="P19" s="5"/>
      <c r="Q19" s="5"/>
      <c r="R19" s="5"/>
      <c r="S19" s="5"/>
      <c r="T19" s="5"/>
      <c r="U19" s="5"/>
    </row>
    <row r="20" spans="2:21" x14ac:dyDescent="0.25">
      <c r="B20" s="8" t="s">
        <v>14</v>
      </c>
      <c r="C20" s="109"/>
      <c r="D20" s="109"/>
      <c r="E20" s="109"/>
      <c r="F20" s="109"/>
      <c r="G20" s="109"/>
      <c r="H20" s="109"/>
      <c r="I20" s="9"/>
      <c r="J20" s="9"/>
      <c r="K20" s="9"/>
      <c r="L20" s="9"/>
      <c r="M20" s="9"/>
      <c r="N20" s="9"/>
      <c r="O20" s="5"/>
      <c r="P20" s="5"/>
      <c r="Q20" s="5"/>
      <c r="R20" s="5"/>
      <c r="S20" s="5"/>
      <c r="T20" s="5"/>
      <c r="U20" s="5"/>
    </row>
    <row r="21" spans="2:21" x14ac:dyDescent="0.25">
      <c r="B21" s="8" t="s">
        <v>15</v>
      </c>
      <c r="C21" s="109"/>
      <c r="D21" s="109"/>
      <c r="E21" s="109"/>
      <c r="F21" s="109"/>
      <c r="G21" s="109"/>
      <c r="H21" s="109"/>
      <c r="I21" s="9"/>
      <c r="J21" s="9"/>
      <c r="K21" s="9"/>
      <c r="L21" s="9"/>
      <c r="M21" s="9"/>
      <c r="N21" s="9"/>
      <c r="O21" s="5"/>
      <c r="P21" s="5"/>
      <c r="Q21" s="5"/>
      <c r="R21" s="5"/>
      <c r="S21" s="5"/>
      <c r="T21" s="5"/>
      <c r="U21" s="5"/>
    </row>
    <row r="22" spans="2:21" x14ac:dyDescent="0.25">
      <c r="B22" s="8" t="s">
        <v>16</v>
      </c>
      <c r="C22" s="109"/>
      <c r="D22" s="109"/>
      <c r="E22" s="109"/>
      <c r="F22" s="109"/>
      <c r="G22" s="109"/>
      <c r="H22" s="109"/>
      <c r="I22" s="9"/>
      <c r="J22" s="9"/>
      <c r="K22" s="9"/>
      <c r="L22" s="9"/>
      <c r="M22" s="9"/>
      <c r="N22" s="9"/>
      <c r="O22" s="5"/>
      <c r="P22" s="5"/>
      <c r="Q22" s="5"/>
      <c r="R22" s="5"/>
      <c r="S22" s="5"/>
      <c r="T22" s="5"/>
      <c r="U22" s="5"/>
    </row>
    <row r="23" spans="2:21" x14ac:dyDescent="0.25">
      <c r="B23" s="8" t="s">
        <v>17</v>
      </c>
      <c r="C23" s="109"/>
      <c r="D23" s="109"/>
      <c r="E23" s="109"/>
      <c r="F23" s="109"/>
      <c r="G23" s="109"/>
      <c r="H23" s="109"/>
      <c r="I23" s="9"/>
      <c r="J23" s="9"/>
      <c r="K23" s="9"/>
      <c r="L23" s="9"/>
      <c r="M23" s="9"/>
      <c r="N23" s="9"/>
      <c r="O23" s="5"/>
      <c r="P23" s="5"/>
      <c r="Q23" s="5"/>
      <c r="R23" s="5"/>
      <c r="S23" s="5"/>
      <c r="T23" s="5"/>
      <c r="U23" s="5"/>
    </row>
    <row r="24" spans="2:21" x14ac:dyDescent="0.25">
      <c r="B24" s="8" t="s">
        <v>18</v>
      </c>
      <c r="C24" s="109"/>
      <c r="D24" s="109"/>
      <c r="E24" s="109"/>
      <c r="F24" s="109"/>
      <c r="G24" s="109"/>
      <c r="H24" s="109"/>
      <c r="I24" s="9"/>
      <c r="J24" s="9"/>
      <c r="K24" s="9"/>
      <c r="L24" s="9"/>
      <c r="M24" s="9"/>
      <c r="N24" s="9"/>
      <c r="O24" s="5"/>
      <c r="P24" s="5"/>
      <c r="Q24" s="5"/>
      <c r="R24" s="5"/>
      <c r="S24" s="5"/>
      <c r="T24" s="5"/>
      <c r="U24" s="5"/>
    </row>
    <row r="25" spans="2:21" x14ac:dyDescent="0.25">
      <c r="B25" s="8" t="s">
        <v>19</v>
      </c>
      <c r="C25" s="109"/>
      <c r="D25" s="109"/>
      <c r="E25" s="109"/>
      <c r="F25" s="109"/>
      <c r="G25" s="109"/>
      <c r="H25" s="109"/>
      <c r="I25" s="9"/>
      <c r="J25" s="9"/>
      <c r="K25" s="9"/>
      <c r="L25" s="9"/>
      <c r="M25" s="9"/>
      <c r="N25" s="9"/>
      <c r="O25" s="5"/>
      <c r="P25" s="5"/>
      <c r="Q25" s="5"/>
      <c r="R25" s="5"/>
      <c r="S25" s="5"/>
      <c r="T25" s="5"/>
      <c r="U25" s="5"/>
    </row>
    <row r="26" spans="2:21" x14ac:dyDescent="0.25">
      <c r="B26" s="8" t="s">
        <v>20</v>
      </c>
      <c r="C26" s="109"/>
      <c r="D26" s="109"/>
      <c r="E26" s="109"/>
      <c r="F26" s="109"/>
      <c r="G26" s="109"/>
      <c r="H26" s="109"/>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15"/>
      <c r="D31" s="116"/>
      <c r="E31" s="116"/>
      <c r="F31" s="116"/>
      <c r="G31" s="117"/>
      <c r="H31" s="13"/>
      <c r="I31" s="9"/>
      <c r="J31" s="9"/>
      <c r="K31" s="9"/>
      <c r="L31" s="9"/>
      <c r="M31" s="9"/>
      <c r="N31" s="9"/>
    </row>
    <row r="32" spans="2:21" x14ac:dyDescent="0.25">
      <c r="B32" s="8" t="s">
        <v>12</v>
      </c>
      <c r="C32" s="115"/>
      <c r="D32" s="116"/>
      <c r="E32" s="116"/>
      <c r="F32" s="116"/>
      <c r="G32" s="117"/>
      <c r="H32" s="13"/>
      <c r="I32" s="9"/>
      <c r="J32" s="9"/>
      <c r="K32" s="9"/>
      <c r="L32" s="9"/>
      <c r="M32" s="9"/>
      <c r="N32" s="9"/>
    </row>
    <row r="33" spans="2:14" x14ac:dyDescent="0.25">
      <c r="B33" s="8" t="s">
        <v>13</v>
      </c>
      <c r="C33" s="115"/>
      <c r="D33" s="116"/>
      <c r="E33" s="116"/>
      <c r="F33" s="116"/>
      <c r="G33" s="117"/>
      <c r="H33" s="13"/>
      <c r="I33" s="9"/>
      <c r="J33" s="9"/>
      <c r="K33" s="9"/>
      <c r="L33" s="9"/>
      <c r="M33" s="9"/>
      <c r="N33" s="9"/>
    </row>
    <row r="34" spans="2:14" x14ac:dyDescent="0.25">
      <c r="B34" s="8" t="s">
        <v>14</v>
      </c>
      <c r="C34" s="115"/>
      <c r="D34" s="116"/>
      <c r="E34" s="116"/>
      <c r="F34" s="116"/>
      <c r="G34" s="117"/>
      <c r="H34" s="13"/>
      <c r="I34" s="9"/>
      <c r="J34" s="9"/>
      <c r="K34" s="9"/>
      <c r="L34" s="9"/>
      <c r="M34" s="9"/>
      <c r="N34" s="9"/>
    </row>
    <row r="35" spans="2:14" x14ac:dyDescent="0.25">
      <c r="B35" s="8" t="s">
        <v>15</v>
      </c>
      <c r="C35" s="115"/>
      <c r="D35" s="116"/>
      <c r="E35" s="116"/>
      <c r="F35" s="116"/>
      <c r="G35" s="117"/>
      <c r="H35" s="13"/>
      <c r="I35" s="9"/>
      <c r="J35" s="9"/>
      <c r="K35" s="9"/>
      <c r="L35" s="9"/>
      <c r="M35" s="9"/>
      <c r="N35" s="9"/>
    </row>
    <row r="36" spans="2:14" x14ac:dyDescent="0.25">
      <c r="B36" s="8" t="s">
        <v>16</v>
      </c>
      <c r="C36" s="115"/>
      <c r="D36" s="116"/>
      <c r="E36" s="116"/>
      <c r="F36" s="116"/>
      <c r="G36" s="117"/>
      <c r="H36" s="13"/>
      <c r="I36" s="9"/>
      <c r="J36" s="9"/>
      <c r="K36" s="9"/>
      <c r="L36" s="9"/>
      <c r="M36" s="9"/>
      <c r="N36" s="9"/>
    </row>
    <row r="37" spans="2:14" x14ac:dyDescent="0.25">
      <c r="B37" s="8" t="s">
        <v>17</v>
      </c>
      <c r="C37" s="115"/>
      <c r="D37" s="116"/>
      <c r="E37" s="116"/>
      <c r="F37" s="116"/>
      <c r="G37" s="117"/>
      <c r="H37" s="13"/>
      <c r="I37" s="9"/>
      <c r="J37" s="9"/>
      <c r="K37" s="9"/>
      <c r="L37" s="9"/>
      <c r="M37" s="9"/>
      <c r="N37" s="9"/>
    </row>
    <row r="38" spans="2:14" x14ac:dyDescent="0.25">
      <c r="B38" s="8" t="s">
        <v>18</v>
      </c>
      <c r="C38" s="115"/>
      <c r="D38" s="116"/>
      <c r="E38" s="116"/>
      <c r="F38" s="116"/>
      <c r="G38" s="117"/>
      <c r="H38" s="13"/>
      <c r="I38" s="9"/>
      <c r="J38" s="9"/>
      <c r="K38" s="9"/>
      <c r="L38" s="9"/>
      <c r="M38" s="9"/>
      <c r="N38" s="9"/>
    </row>
    <row r="39" spans="2:14" x14ac:dyDescent="0.25">
      <c r="B39" s="8" t="s">
        <v>19</v>
      </c>
      <c r="C39" s="115"/>
      <c r="D39" s="116"/>
      <c r="E39" s="116"/>
      <c r="F39" s="116"/>
      <c r="G39" s="117"/>
      <c r="H39" s="13"/>
      <c r="I39" s="9"/>
      <c r="J39" s="9"/>
      <c r="K39" s="9"/>
      <c r="L39" s="9"/>
      <c r="M39" s="9"/>
      <c r="N39" s="9"/>
    </row>
    <row r="40" spans="2:14" x14ac:dyDescent="0.25">
      <c r="B40" s="8" t="s">
        <v>20</v>
      </c>
      <c r="C40" s="115"/>
      <c r="D40" s="116"/>
      <c r="E40" s="116"/>
      <c r="F40" s="116"/>
      <c r="G40" s="117"/>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09"/>
      <c r="D45" s="109"/>
      <c r="E45" s="109"/>
      <c r="F45" s="109"/>
      <c r="G45" s="109"/>
      <c r="H45" s="109"/>
      <c r="I45" s="9"/>
      <c r="J45" s="9"/>
      <c r="K45" s="9"/>
      <c r="L45" s="9"/>
      <c r="M45" s="9"/>
      <c r="N45" s="9"/>
    </row>
    <row r="46" spans="2:14" x14ac:dyDescent="0.25">
      <c r="B46" s="8" t="s">
        <v>12</v>
      </c>
      <c r="C46" s="109"/>
      <c r="D46" s="109"/>
      <c r="E46" s="109"/>
      <c r="F46" s="109"/>
      <c r="G46" s="109"/>
      <c r="H46" s="109"/>
      <c r="I46" s="9"/>
      <c r="J46" s="9"/>
      <c r="K46" s="9"/>
      <c r="L46" s="9"/>
      <c r="M46" s="9"/>
      <c r="N46" s="9"/>
    </row>
    <row r="47" spans="2:14" x14ac:dyDescent="0.25">
      <c r="B47" s="8" t="s">
        <v>13</v>
      </c>
      <c r="C47" s="109"/>
      <c r="D47" s="109"/>
      <c r="E47" s="109"/>
      <c r="F47" s="109"/>
      <c r="G47" s="109"/>
      <c r="H47" s="109"/>
      <c r="I47" s="9"/>
      <c r="J47" s="9"/>
      <c r="K47" s="9"/>
      <c r="L47" s="9"/>
      <c r="M47" s="9"/>
      <c r="N47" s="9"/>
    </row>
    <row r="48" spans="2:14" x14ac:dyDescent="0.25">
      <c r="B48" s="8" t="s">
        <v>14</v>
      </c>
      <c r="C48" s="109"/>
      <c r="D48" s="109"/>
      <c r="E48" s="109"/>
      <c r="F48" s="109"/>
      <c r="G48" s="109"/>
      <c r="H48" s="109"/>
      <c r="I48" s="9"/>
      <c r="J48" s="9"/>
      <c r="K48" s="9"/>
      <c r="L48" s="9"/>
      <c r="M48" s="9"/>
      <c r="N48" s="9"/>
    </row>
    <row r="49" spans="2:14" x14ac:dyDescent="0.25">
      <c r="B49" s="8" t="s">
        <v>15</v>
      </c>
      <c r="C49" s="109"/>
      <c r="D49" s="109"/>
      <c r="E49" s="109"/>
      <c r="F49" s="109"/>
      <c r="G49" s="109"/>
      <c r="H49" s="109"/>
      <c r="I49" s="9"/>
      <c r="J49" s="9"/>
      <c r="K49" s="9"/>
      <c r="L49" s="9"/>
      <c r="M49" s="9"/>
      <c r="N49" s="9"/>
    </row>
    <row r="50" spans="2:14" x14ac:dyDescent="0.25">
      <c r="B50" s="8" t="s">
        <v>16</v>
      </c>
      <c r="C50" s="109"/>
      <c r="D50" s="109"/>
      <c r="E50" s="109"/>
      <c r="F50" s="109"/>
      <c r="G50" s="109"/>
      <c r="H50" s="109"/>
      <c r="I50" s="9"/>
      <c r="J50" s="9"/>
      <c r="K50" s="9"/>
      <c r="L50" s="9"/>
      <c r="M50" s="9"/>
      <c r="N50" s="9"/>
    </row>
    <row r="51" spans="2:14" x14ac:dyDescent="0.25">
      <c r="B51" s="8" t="s">
        <v>17</v>
      </c>
      <c r="C51" s="109"/>
      <c r="D51" s="109"/>
      <c r="E51" s="109"/>
      <c r="F51" s="109"/>
      <c r="G51" s="109"/>
      <c r="H51" s="109"/>
      <c r="I51" s="9"/>
      <c r="J51" s="9"/>
      <c r="K51" s="9"/>
      <c r="L51" s="9"/>
      <c r="M51" s="9"/>
      <c r="N51" s="9"/>
    </row>
    <row r="52" spans="2:14" x14ac:dyDescent="0.25">
      <c r="B52" s="8" t="s">
        <v>18</v>
      </c>
      <c r="C52" s="109"/>
      <c r="D52" s="109"/>
      <c r="E52" s="109"/>
      <c r="F52" s="109"/>
      <c r="G52" s="109"/>
      <c r="H52" s="109"/>
      <c r="I52" s="9"/>
      <c r="J52" s="9"/>
      <c r="K52" s="9"/>
      <c r="L52" s="9"/>
      <c r="M52" s="9"/>
      <c r="N52" s="9"/>
    </row>
    <row r="53" spans="2:14" x14ac:dyDescent="0.25">
      <c r="B53" s="8" t="s">
        <v>19</v>
      </c>
      <c r="C53" s="109"/>
      <c r="D53" s="109"/>
      <c r="E53" s="109"/>
      <c r="F53" s="109"/>
      <c r="G53" s="109"/>
      <c r="H53" s="109"/>
      <c r="I53" s="9"/>
      <c r="J53" s="9"/>
      <c r="K53" s="9"/>
      <c r="L53" s="9"/>
      <c r="M53" s="9"/>
      <c r="N53" s="9"/>
    </row>
    <row r="54" spans="2:14" x14ac:dyDescent="0.25">
      <c r="B54" s="8" t="s">
        <v>20</v>
      </c>
      <c r="C54" s="109"/>
      <c r="D54" s="109"/>
      <c r="E54" s="109"/>
      <c r="F54" s="109"/>
      <c r="G54" s="109"/>
      <c r="H54" s="109"/>
      <c r="I54" s="9"/>
      <c r="J54" s="9"/>
      <c r="K54" s="9"/>
      <c r="L54" s="9"/>
      <c r="M54" s="9"/>
      <c r="N54" s="9"/>
    </row>
  </sheetData>
  <mergeCells count="34">
    <mergeCell ref="C53:H53"/>
    <mergeCell ref="C54:H54"/>
    <mergeCell ref="C45:H45"/>
    <mergeCell ref="C46:H46"/>
    <mergeCell ref="C47:H47"/>
    <mergeCell ref="C48:H48"/>
    <mergeCell ref="C49:H49"/>
    <mergeCell ref="C50:H50"/>
    <mergeCell ref="C36:G36"/>
    <mergeCell ref="C37:G37"/>
    <mergeCell ref="C38:G38"/>
    <mergeCell ref="C39:G39"/>
    <mergeCell ref="C51:H51"/>
    <mergeCell ref="C52:H52"/>
    <mergeCell ref="C22:H22"/>
    <mergeCell ref="C23:H23"/>
    <mergeCell ref="C40:G40"/>
    <mergeCell ref="C25:H25"/>
    <mergeCell ref="C26:H26"/>
    <mergeCell ref="C31:G31"/>
    <mergeCell ref="C32:G32"/>
    <mergeCell ref="C33:G33"/>
    <mergeCell ref="C34:G34"/>
    <mergeCell ref="C35:G35"/>
    <mergeCell ref="C24:H24"/>
    <mergeCell ref="B1:N1"/>
    <mergeCell ref="B2:N2"/>
    <mergeCell ref="B3:N3"/>
    <mergeCell ref="B10:N12"/>
    <mergeCell ref="C17:H17"/>
    <mergeCell ref="C18:H18"/>
    <mergeCell ref="C19:H19"/>
    <mergeCell ref="C20:H20"/>
    <mergeCell ref="C21:H21"/>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40</vt:i4>
      </vt:variant>
      <vt:variant>
        <vt:lpstr>Named Ranges</vt:lpstr>
      </vt:variant>
      <vt:variant>
        <vt:i4>58</vt:i4>
      </vt:variant>
    </vt:vector>
  </HeadingPairs>
  <TitlesOfParts>
    <vt:vector size="98" baseType="lpstr">
      <vt:lpstr>S-301</vt:lpstr>
      <vt:lpstr>S 302</vt:lpstr>
      <vt:lpstr>S 304</vt:lpstr>
      <vt:lpstr>S 305 </vt:lpstr>
      <vt:lpstr>S 306</vt:lpstr>
      <vt:lpstr>S 307</vt:lpstr>
      <vt:lpstr>S 309</vt:lpstr>
      <vt:lpstr>S 310</vt:lpstr>
      <vt:lpstr>S-311</vt:lpstr>
      <vt:lpstr>S 313</vt:lpstr>
      <vt:lpstr>S 314</vt:lpstr>
      <vt:lpstr>S 319</vt:lpstr>
      <vt:lpstr>S 316 </vt:lpstr>
      <vt:lpstr>S 321</vt:lpstr>
      <vt:lpstr>S 322</vt:lpstr>
      <vt:lpstr>S 323</vt:lpstr>
      <vt:lpstr>S 324</vt:lpstr>
      <vt:lpstr>S 327</vt:lpstr>
      <vt:lpstr>S 329</vt:lpstr>
      <vt:lpstr>S 330</vt:lpstr>
      <vt:lpstr>S 331</vt:lpstr>
      <vt:lpstr>S 334</vt:lpstr>
      <vt:lpstr>S 335 </vt:lpstr>
      <vt:lpstr>S 336</vt:lpstr>
      <vt:lpstr>S 337 </vt:lpstr>
      <vt:lpstr>S-338</vt:lpstr>
      <vt:lpstr>S 340</vt:lpstr>
      <vt:lpstr>S 341+ S 387</vt:lpstr>
      <vt:lpstr>S 342+ S 339</vt:lpstr>
      <vt:lpstr>S 344+ S 386</vt:lpstr>
      <vt:lpstr>S 346 H</vt:lpstr>
      <vt:lpstr>S 347</vt:lpstr>
      <vt:lpstr>348</vt:lpstr>
      <vt:lpstr>349</vt:lpstr>
      <vt:lpstr>S 362</vt:lpstr>
      <vt:lpstr>S 374</vt:lpstr>
      <vt:lpstr>S 379</vt:lpstr>
      <vt:lpstr>S 380</vt:lpstr>
      <vt:lpstr>S 388</vt:lpstr>
      <vt:lpstr>S 394 </vt:lpstr>
      <vt:lpstr>'348'!Print_Area</vt:lpstr>
      <vt:lpstr>'349'!Print_Area</vt:lpstr>
      <vt:lpstr>'S 305 '!Print_Area</vt:lpstr>
      <vt:lpstr>'S 306'!Print_Area</vt:lpstr>
      <vt:lpstr>'S 309'!Print_Area</vt:lpstr>
      <vt:lpstr>'S 310'!Print_Area</vt:lpstr>
      <vt:lpstr>'S 313'!Print_Area</vt:lpstr>
      <vt:lpstr>'S 316 '!Print_Area</vt:lpstr>
      <vt:lpstr>'S 319'!Print_Area</vt:lpstr>
      <vt:lpstr>'S 322'!Print_Area</vt:lpstr>
      <vt:lpstr>'S 323'!Print_Area</vt:lpstr>
      <vt:lpstr>'S 324'!Print_Area</vt:lpstr>
      <vt:lpstr>'S 327'!Print_Area</vt:lpstr>
      <vt:lpstr>'S 329'!Print_Area</vt:lpstr>
      <vt:lpstr>'S 330'!Print_Area</vt:lpstr>
      <vt:lpstr>'S 334'!Print_Area</vt:lpstr>
      <vt:lpstr>'S 335 '!Print_Area</vt:lpstr>
      <vt:lpstr>'S 336'!Print_Area</vt:lpstr>
      <vt:lpstr>'S 337 '!Print_Area</vt:lpstr>
      <vt:lpstr>'S 340'!Print_Area</vt:lpstr>
      <vt:lpstr>'S 341+ S 387'!Print_Area</vt:lpstr>
      <vt:lpstr>'S 342+ S 339'!Print_Area</vt:lpstr>
      <vt:lpstr>'S 344+ S 386'!Print_Area</vt:lpstr>
      <vt:lpstr>'S 346 H'!Print_Area</vt:lpstr>
      <vt:lpstr>'S 362'!Print_Area</vt:lpstr>
      <vt:lpstr>'S 374'!Print_Area</vt:lpstr>
      <vt:lpstr>'S 380'!Print_Area</vt:lpstr>
      <vt:lpstr>'S 388'!Print_Area</vt:lpstr>
      <vt:lpstr>'S 394 '!Print_Area</vt:lpstr>
      <vt:lpstr>'S-301'!Print_Area</vt:lpstr>
      <vt:lpstr>'S-311'!Print_Area</vt:lpstr>
      <vt:lpstr>'S 302'!Print_Titles</vt:lpstr>
      <vt:lpstr>'S 304'!Print_Titles</vt:lpstr>
      <vt:lpstr>'S 305 '!Print_Titles</vt:lpstr>
      <vt:lpstr>'S 306'!Print_Titles</vt:lpstr>
      <vt:lpstr>'S 307'!Print_Titles</vt:lpstr>
      <vt:lpstr>'S 309'!Print_Titles</vt:lpstr>
      <vt:lpstr>'S 310'!Print_Titles</vt:lpstr>
      <vt:lpstr>'S 314'!Print_Titles</vt:lpstr>
      <vt:lpstr>'S 316 '!Print_Titles</vt:lpstr>
      <vt:lpstr>'S 321'!Print_Titles</vt:lpstr>
      <vt:lpstr>'S 322'!Print_Titles</vt:lpstr>
      <vt:lpstr>'S 324'!Print_Titles</vt:lpstr>
      <vt:lpstr>'S 329'!Print_Titles</vt:lpstr>
      <vt:lpstr>'S 331'!Print_Titles</vt:lpstr>
      <vt:lpstr>'S 334'!Print_Titles</vt:lpstr>
      <vt:lpstr>'S 335 '!Print_Titles</vt:lpstr>
      <vt:lpstr>'S 337 '!Print_Titles</vt:lpstr>
      <vt:lpstr>'S 346 H'!Print_Titles</vt:lpstr>
      <vt:lpstr>'S 347'!Print_Titles</vt:lpstr>
      <vt:lpstr>'S 374'!Print_Titles</vt:lpstr>
      <vt:lpstr>'S 379'!Print_Titles</vt:lpstr>
      <vt:lpstr>'S 380'!Print_Titles</vt:lpstr>
      <vt:lpstr>'S 388'!Print_Titles</vt:lpstr>
      <vt:lpstr>'S 394 '!Print_Titles</vt:lpstr>
      <vt:lpstr>'S-301'!Print_Titles</vt:lpstr>
      <vt:lpstr>'S-311'!Print_Titles</vt:lpstr>
      <vt:lpstr>'S-338'!Print_Titles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Albertson, Mei L.</cp:lastModifiedBy>
  <cp:lastPrinted>2021-10-01T01:26:23Z</cp:lastPrinted>
  <dcterms:created xsi:type="dcterms:W3CDTF">2021-09-02T21:27:03Z</dcterms:created>
  <dcterms:modified xsi:type="dcterms:W3CDTF">2021-10-01T01:26:27Z</dcterms:modified>
</cp:coreProperties>
</file>