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icfonline.sharepoint.com/teams/HawaiiInventory/Shared Documents/Project Year 3 - 2024/Inventory Spreadsheets/Supporting Files - Direct Links/Energy/"/>
    </mc:Choice>
  </mc:AlternateContent>
  <xr:revisionPtr revIDLastSave="157" documentId="11_F089D269876A42F56E6D086DBD122D6FFEFC4109" xr6:coauthVersionLast="47" xr6:coauthVersionMax="47" xr10:uidLastSave="{0DEBE604-2419-4AF2-B0DA-C6A15B5587A3}"/>
  <bookViews>
    <workbookView xWindow="-110" yWindow="-110" windowWidth="22780" windowHeight="14660" activeTab="11" xr2:uid="{00000000-000D-0000-FFFF-FFFF00000000}"/>
  </bookViews>
  <sheets>
    <sheet name="2005" sheetId="1" r:id="rId1"/>
    <sheet name="2006" sheetId="11" r:id="rId2"/>
    <sheet name="2007" sheetId="2" r:id="rId3"/>
    <sheet name="2010" sheetId="3" r:id="rId4"/>
    <sheet name="2015" sheetId="4" r:id="rId5"/>
    <sheet name="2016" sheetId="5" r:id="rId6"/>
    <sheet name="2017" sheetId="6" r:id="rId7"/>
    <sheet name="2018" sheetId="7" r:id="rId8"/>
    <sheet name="2019" sheetId="8" r:id="rId9"/>
    <sheet name="2020" sheetId="9" r:id="rId10"/>
    <sheet name="2021" sheetId="10" r:id="rId11"/>
    <sheet name="2022" sheetId="12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2" l="1"/>
  <c r="E38" i="12"/>
  <c r="F38" i="12"/>
  <c r="G38" i="12"/>
  <c r="H38" i="12"/>
  <c r="I38" i="12"/>
  <c r="J38" i="12"/>
  <c r="C38" i="12"/>
  <c r="C36" i="12"/>
  <c r="D36" i="12"/>
  <c r="E36" i="12"/>
  <c r="F36" i="12"/>
  <c r="G36" i="12"/>
  <c r="H36" i="12"/>
  <c r="I36" i="12"/>
  <c r="J36" i="12"/>
  <c r="C5" i="12"/>
  <c r="D5" i="12"/>
  <c r="E5" i="12"/>
  <c r="F5" i="12"/>
  <c r="G5" i="12"/>
  <c r="H5" i="12"/>
  <c r="I5" i="12"/>
  <c r="J5" i="12"/>
  <c r="C6" i="12"/>
  <c r="D6" i="12"/>
  <c r="E6" i="12"/>
  <c r="F6" i="12"/>
  <c r="G6" i="12"/>
  <c r="H6" i="12"/>
  <c r="I6" i="12"/>
  <c r="J6" i="12"/>
  <c r="C7" i="12"/>
  <c r="D7" i="12"/>
  <c r="E7" i="12"/>
  <c r="F7" i="12"/>
  <c r="G7" i="12"/>
  <c r="H7" i="12"/>
  <c r="I7" i="12"/>
  <c r="J7" i="12"/>
  <c r="C8" i="12"/>
  <c r="D8" i="12"/>
  <c r="E8" i="12"/>
  <c r="F8" i="12"/>
  <c r="G8" i="12"/>
  <c r="H8" i="12"/>
  <c r="I8" i="12"/>
  <c r="J8" i="12"/>
  <c r="C9" i="12"/>
  <c r="D9" i="12"/>
  <c r="E9" i="12"/>
  <c r="F9" i="12"/>
  <c r="G9" i="12"/>
  <c r="H9" i="12"/>
  <c r="I9" i="12"/>
  <c r="J9" i="12"/>
  <c r="C10" i="12"/>
  <c r="D10" i="12"/>
  <c r="E10" i="12"/>
  <c r="F10" i="12"/>
  <c r="G10" i="12"/>
  <c r="H10" i="12"/>
  <c r="I10" i="12"/>
  <c r="J10" i="12"/>
  <c r="C11" i="12"/>
  <c r="D11" i="12"/>
  <c r="E11" i="12"/>
  <c r="F11" i="12"/>
  <c r="G11" i="12"/>
  <c r="H11" i="12"/>
  <c r="I11" i="12"/>
  <c r="J11" i="12"/>
  <c r="C12" i="12"/>
  <c r="D12" i="12"/>
  <c r="E12" i="12"/>
  <c r="F12" i="12"/>
  <c r="G12" i="12"/>
  <c r="H12" i="12"/>
  <c r="I12" i="12"/>
  <c r="J12" i="12"/>
  <c r="C13" i="12"/>
  <c r="D13" i="12"/>
  <c r="E13" i="12"/>
  <c r="F13" i="12"/>
  <c r="G13" i="12"/>
  <c r="H13" i="12"/>
  <c r="I13" i="12"/>
  <c r="J13" i="12"/>
  <c r="C14" i="12"/>
  <c r="D14" i="12"/>
  <c r="E14" i="12"/>
  <c r="F14" i="12"/>
  <c r="G14" i="12"/>
  <c r="H14" i="12"/>
  <c r="I14" i="12"/>
  <c r="J14" i="12"/>
  <c r="C15" i="12"/>
  <c r="D15" i="12"/>
  <c r="E15" i="12"/>
  <c r="F15" i="12"/>
  <c r="G15" i="12"/>
  <c r="H15" i="12"/>
  <c r="I15" i="12"/>
  <c r="J15" i="12"/>
  <c r="C16" i="12"/>
  <c r="D16" i="12"/>
  <c r="E16" i="12"/>
  <c r="F16" i="12"/>
  <c r="G16" i="12"/>
  <c r="H16" i="12"/>
  <c r="I16" i="12"/>
  <c r="J16" i="12"/>
  <c r="C17" i="12"/>
  <c r="D17" i="12"/>
  <c r="E17" i="12"/>
  <c r="F17" i="12"/>
  <c r="G17" i="12"/>
  <c r="H17" i="12"/>
  <c r="I17" i="12"/>
  <c r="J17" i="12"/>
  <c r="C18" i="12"/>
  <c r="D18" i="12"/>
  <c r="E18" i="12"/>
  <c r="F18" i="12"/>
  <c r="G18" i="12"/>
  <c r="H18" i="12"/>
  <c r="I18" i="12"/>
  <c r="J18" i="12"/>
  <c r="C19" i="12"/>
  <c r="D19" i="12"/>
  <c r="E19" i="12"/>
  <c r="F19" i="12"/>
  <c r="G19" i="12"/>
  <c r="H19" i="12"/>
  <c r="I19" i="12"/>
  <c r="J19" i="12"/>
  <c r="C20" i="12"/>
  <c r="D20" i="12"/>
  <c r="E20" i="12"/>
  <c r="F20" i="12"/>
  <c r="G20" i="12"/>
  <c r="H20" i="12"/>
  <c r="I20" i="12"/>
  <c r="J20" i="12"/>
  <c r="C21" i="12"/>
  <c r="D21" i="12"/>
  <c r="E21" i="12"/>
  <c r="F21" i="12"/>
  <c r="G21" i="12"/>
  <c r="H21" i="12"/>
  <c r="I21" i="12"/>
  <c r="J21" i="12"/>
  <c r="C22" i="12"/>
  <c r="D22" i="12"/>
  <c r="E22" i="12"/>
  <c r="F22" i="12"/>
  <c r="G22" i="12"/>
  <c r="H22" i="12"/>
  <c r="I22" i="12"/>
  <c r="J22" i="12"/>
  <c r="C23" i="12"/>
  <c r="D23" i="12"/>
  <c r="E23" i="12"/>
  <c r="F23" i="12"/>
  <c r="G23" i="12"/>
  <c r="H23" i="12"/>
  <c r="I23" i="12"/>
  <c r="J23" i="12"/>
  <c r="C24" i="12"/>
  <c r="D24" i="12"/>
  <c r="E24" i="12"/>
  <c r="F24" i="12"/>
  <c r="G24" i="12"/>
  <c r="H24" i="12"/>
  <c r="I24" i="12"/>
  <c r="J24" i="12"/>
  <c r="C25" i="12"/>
  <c r="D25" i="12"/>
  <c r="E25" i="12"/>
  <c r="F25" i="12"/>
  <c r="G25" i="12"/>
  <c r="H25" i="12"/>
  <c r="I25" i="12"/>
  <c r="J25" i="12"/>
  <c r="C26" i="12"/>
  <c r="D26" i="12"/>
  <c r="E26" i="12"/>
  <c r="F26" i="12"/>
  <c r="G26" i="12"/>
  <c r="H26" i="12"/>
  <c r="I26" i="12"/>
  <c r="J26" i="12"/>
  <c r="C27" i="12"/>
  <c r="D27" i="12"/>
  <c r="E27" i="12"/>
  <c r="F27" i="12"/>
  <c r="G27" i="12"/>
  <c r="H27" i="12"/>
  <c r="I27" i="12"/>
  <c r="J27" i="12"/>
  <c r="C28" i="12"/>
  <c r="D28" i="12"/>
  <c r="E28" i="12"/>
  <c r="F28" i="12"/>
  <c r="G28" i="12"/>
  <c r="H28" i="12"/>
  <c r="I28" i="12"/>
  <c r="J28" i="12"/>
  <c r="C29" i="12"/>
  <c r="D29" i="12"/>
  <c r="E29" i="12"/>
  <c r="F29" i="12"/>
  <c r="G29" i="12"/>
  <c r="H29" i="12"/>
  <c r="I29" i="12"/>
  <c r="J29" i="12"/>
  <c r="C30" i="12"/>
  <c r="D30" i="12"/>
  <c r="E30" i="12"/>
  <c r="F30" i="12"/>
  <c r="G30" i="12"/>
  <c r="H30" i="12"/>
  <c r="I30" i="12"/>
  <c r="J30" i="12"/>
  <c r="C31" i="12"/>
  <c r="D31" i="12"/>
  <c r="E31" i="12"/>
  <c r="F31" i="12"/>
  <c r="G31" i="12"/>
  <c r="H31" i="12"/>
  <c r="I31" i="12"/>
  <c r="J31" i="12"/>
  <c r="C32" i="12"/>
  <c r="D32" i="12"/>
  <c r="E32" i="12"/>
  <c r="F32" i="12"/>
  <c r="G32" i="12"/>
  <c r="H32" i="12"/>
  <c r="I32" i="12"/>
  <c r="J32" i="12"/>
  <c r="C33" i="12"/>
  <c r="D33" i="12"/>
  <c r="E33" i="12"/>
  <c r="F33" i="12"/>
  <c r="G33" i="12"/>
  <c r="H33" i="12"/>
  <c r="I33" i="12"/>
  <c r="J33" i="12"/>
  <c r="C34" i="12"/>
  <c r="D34" i="12"/>
  <c r="E34" i="12"/>
  <c r="F34" i="12"/>
  <c r="G34" i="12"/>
  <c r="H34" i="12"/>
  <c r="I34" i="12"/>
  <c r="J34" i="12"/>
  <c r="C35" i="12"/>
  <c r="D35" i="12"/>
  <c r="E35" i="12"/>
  <c r="F35" i="12"/>
  <c r="G35" i="12"/>
  <c r="H35" i="12"/>
  <c r="I35" i="12"/>
  <c r="J35" i="12"/>
  <c r="D4" i="12"/>
  <c r="E4" i="12"/>
  <c r="F4" i="12"/>
  <c r="G4" i="12"/>
  <c r="H4" i="12"/>
  <c r="I4" i="12"/>
  <c r="J4" i="12"/>
  <c r="C4" i="12"/>
  <c r="J35" i="1" l="1"/>
  <c r="I35" i="1"/>
  <c r="H35" i="1"/>
  <c r="G35" i="1"/>
  <c r="F35" i="1"/>
  <c r="E35" i="1"/>
  <c r="D35" i="1"/>
  <c r="C35" i="1"/>
  <c r="J34" i="1"/>
  <c r="I34" i="1"/>
  <c r="H34" i="1"/>
  <c r="G34" i="1"/>
  <c r="F34" i="1"/>
  <c r="E34" i="1"/>
  <c r="D34" i="1"/>
  <c r="C34" i="1"/>
  <c r="J33" i="1"/>
  <c r="I33" i="1"/>
  <c r="H33" i="1"/>
  <c r="G33" i="1"/>
  <c r="F33" i="1"/>
  <c r="E33" i="1"/>
  <c r="D33" i="1"/>
  <c r="C33" i="1"/>
  <c r="J32" i="1"/>
  <c r="I32" i="1"/>
  <c r="H32" i="1"/>
  <c r="G32" i="1"/>
  <c r="F32" i="1"/>
  <c r="E32" i="1"/>
  <c r="D32" i="1"/>
  <c r="C32" i="1"/>
  <c r="J31" i="1"/>
  <c r="I31" i="1"/>
  <c r="H31" i="1"/>
  <c r="G31" i="1"/>
  <c r="F31" i="1"/>
  <c r="E31" i="1"/>
  <c r="D31" i="1"/>
  <c r="C31" i="1"/>
  <c r="J30" i="1"/>
  <c r="I30" i="1"/>
  <c r="H30" i="1"/>
  <c r="G30" i="1"/>
  <c r="F30" i="1"/>
  <c r="E30" i="1"/>
  <c r="D30" i="1"/>
  <c r="C30" i="1"/>
  <c r="J29" i="1"/>
  <c r="I29" i="1"/>
  <c r="H29" i="1"/>
  <c r="G29" i="1"/>
  <c r="F29" i="1"/>
  <c r="E29" i="1"/>
  <c r="D29" i="1"/>
  <c r="C29" i="1"/>
  <c r="J28" i="1"/>
  <c r="I28" i="1"/>
  <c r="H28" i="1"/>
  <c r="G28" i="1"/>
  <c r="F28" i="1"/>
  <c r="E28" i="1"/>
  <c r="D28" i="1"/>
  <c r="C28" i="1"/>
  <c r="J27" i="1"/>
  <c r="I27" i="1"/>
  <c r="H27" i="1"/>
  <c r="G27" i="1"/>
  <c r="F27" i="1"/>
  <c r="E27" i="1"/>
  <c r="D27" i="1"/>
  <c r="C27" i="1"/>
  <c r="J26" i="1"/>
  <c r="I26" i="1"/>
  <c r="H26" i="1"/>
  <c r="G26" i="1"/>
  <c r="F26" i="1"/>
  <c r="E26" i="1"/>
  <c r="D26" i="1"/>
  <c r="C26" i="1"/>
  <c r="J25" i="1"/>
  <c r="I25" i="1"/>
  <c r="H25" i="1"/>
  <c r="G25" i="1"/>
  <c r="F25" i="1"/>
  <c r="E25" i="1"/>
  <c r="D25" i="1"/>
  <c r="C25" i="1"/>
  <c r="J24" i="1"/>
  <c r="I24" i="1"/>
  <c r="H24" i="1"/>
  <c r="G24" i="1"/>
  <c r="F24" i="1"/>
  <c r="E24" i="1"/>
  <c r="D24" i="1"/>
  <c r="C24" i="1"/>
  <c r="J23" i="1"/>
  <c r="I23" i="1"/>
  <c r="H23" i="1"/>
  <c r="G23" i="1"/>
  <c r="F23" i="1"/>
  <c r="E23" i="1"/>
  <c r="D23" i="1"/>
  <c r="C23" i="1"/>
  <c r="J22" i="1"/>
  <c r="I22" i="1"/>
  <c r="H22" i="1"/>
  <c r="G22" i="1"/>
  <c r="F22" i="1"/>
  <c r="E22" i="1"/>
  <c r="D22" i="1"/>
  <c r="C22" i="1"/>
  <c r="J21" i="1"/>
  <c r="I21" i="1"/>
  <c r="H21" i="1"/>
  <c r="G21" i="1"/>
  <c r="F21" i="1"/>
  <c r="E21" i="1"/>
  <c r="D21" i="1"/>
  <c r="C21" i="1"/>
  <c r="J20" i="1"/>
  <c r="I20" i="1"/>
  <c r="H20" i="1"/>
  <c r="G20" i="1"/>
  <c r="F20" i="1"/>
  <c r="E20" i="1"/>
  <c r="D20" i="1"/>
  <c r="C20" i="1"/>
  <c r="J19" i="1"/>
  <c r="I19" i="1"/>
  <c r="H19" i="1"/>
  <c r="G19" i="1"/>
  <c r="F19" i="1"/>
  <c r="E19" i="1"/>
  <c r="D19" i="1"/>
  <c r="C19" i="1"/>
  <c r="J18" i="1"/>
  <c r="I18" i="1"/>
  <c r="H18" i="1"/>
  <c r="G18" i="1"/>
  <c r="F18" i="1"/>
  <c r="E18" i="1"/>
  <c r="D18" i="1"/>
  <c r="C18" i="1"/>
  <c r="J17" i="1"/>
  <c r="I17" i="1"/>
  <c r="H17" i="1"/>
  <c r="G17" i="1"/>
  <c r="F17" i="1"/>
  <c r="E17" i="1"/>
  <c r="D17" i="1"/>
  <c r="C17" i="1"/>
  <c r="J16" i="1"/>
  <c r="I16" i="1"/>
  <c r="H16" i="1"/>
  <c r="G16" i="1"/>
  <c r="F16" i="1"/>
  <c r="E16" i="1"/>
  <c r="D16" i="1"/>
  <c r="C16" i="1"/>
  <c r="J15" i="1"/>
  <c r="I15" i="1"/>
  <c r="H15" i="1"/>
  <c r="G15" i="1"/>
  <c r="F15" i="1"/>
  <c r="E15" i="1"/>
  <c r="D15" i="1"/>
  <c r="C15" i="1"/>
  <c r="J14" i="1"/>
  <c r="I14" i="1"/>
  <c r="H14" i="1"/>
  <c r="G14" i="1"/>
  <c r="F14" i="1"/>
  <c r="E14" i="1"/>
  <c r="D14" i="1"/>
  <c r="C14" i="1"/>
  <c r="J13" i="1"/>
  <c r="I13" i="1"/>
  <c r="H13" i="1"/>
  <c r="G13" i="1"/>
  <c r="F13" i="1"/>
  <c r="E13" i="1"/>
  <c r="D13" i="1"/>
  <c r="C13" i="1"/>
  <c r="J12" i="1"/>
  <c r="I12" i="1"/>
  <c r="H12" i="1"/>
  <c r="G12" i="1"/>
  <c r="F12" i="1"/>
  <c r="E12" i="1"/>
  <c r="D12" i="1"/>
  <c r="C12" i="1"/>
  <c r="J11" i="1"/>
  <c r="I11" i="1"/>
  <c r="H11" i="1"/>
  <c r="G11" i="1"/>
  <c r="F11" i="1"/>
  <c r="E11" i="1"/>
  <c r="D11" i="1"/>
  <c r="C11" i="1"/>
  <c r="J10" i="1"/>
  <c r="I10" i="1"/>
  <c r="H10" i="1"/>
  <c r="G10" i="1"/>
  <c r="F10" i="1"/>
  <c r="E10" i="1"/>
  <c r="D10" i="1"/>
  <c r="C10" i="1"/>
  <c r="J9" i="1"/>
  <c r="I9" i="1"/>
  <c r="H9" i="1"/>
  <c r="G9" i="1"/>
  <c r="F9" i="1"/>
  <c r="E9" i="1"/>
  <c r="D9" i="1"/>
  <c r="C9" i="1"/>
  <c r="J8" i="1"/>
  <c r="I8" i="1"/>
  <c r="H8" i="1"/>
  <c r="G8" i="1"/>
  <c r="F8" i="1"/>
  <c r="E8" i="1"/>
  <c r="D8" i="1"/>
  <c r="C8" i="1"/>
  <c r="J7" i="1"/>
  <c r="I7" i="1"/>
  <c r="H7" i="1"/>
  <c r="G7" i="1"/>
  <c r="F7" i="1"/>
  <c r="E7" i="1"/>
  <c r="D7" i="1"/>
  <c r="C7" i="1"/>
  <c r="J6" i="1"/>
  <c r="I6" i="1"/>
  <c r="H6" i="1"/>
  <c r="G6" i="1"/>
  <c r="F6" i="1"/>
  <c r="E6" i="1"/>
  <c r="D6" i="1"/>
  <c r="C6" i="1"/>
  <c r="J5" i="1"/>
  <c r="I5" i="1"/>
  <c r="H5" i="1"/>
  <c r="G5" i="1"/>
  <c r="F5" i="1"/>
  <c r="E5" i="1"/>
  <c r="D5" i="1"/>
  <c r="C5" i="1"/>
  <c r="J36" i="11"/>
  <c r="I36" i="11"/>
  <c r="H36" i="11"/>
  <c r="G36" i="11"/>
  <c r="F36" i="11"/>
  <c r="E36" i="11"/>
  <c r="D36" i="11"/>
  <c r="C36" i="11"/>
  <c r="J35" i="11"/>
  <c r="I35" i="11"/>
  <c r="H35" i="11"/>
  <c r="G35" i="11"/>
  <c r="F35" i="11"/>
  <c r="E35" i="11"/>
  <c r="D35" i="11"/>
  <c r="C35" i="11"/>
  <c r="J34" i="11"/>
  <c r="I34" i="11"/>
  <c r="H34" i="11"/>
  <c r="G34" i="11"/>
  <c r="F34" i="11"/>
  <c r="E34" i="11"/>
  <c r="D34" i="11"/>
  <c r="C34" i="11"/>
  <c r="J33" i="11"/>
  <c r="I33" i="11"/>
  <c r="H33" i="11"/>
  <c r="G33" i="11"/>
  <c r="F33" i="11"/>
  <c r="E33" i="11"/>
  <c r="D33" i="11"/>
  <c r="C33" i="11"/>
  <c r="J32" i="11"/>
  <c r="I32" i="11"/>
  <c r="H32" i="11"/>
  <c r="G32" i="11"/>
  <c r="F32" i="11"/>
  <c r="E32" i="11"/>
  <c r="D32" i="11"/>
  <c r="C32" i="11"/>
  <c r="J31" i="11"/>
  <c r="I31" i="11"/>
  <c r="H31" i="11"/>
  <c r="G31" i="11"/>
  <c r="F31" i="11"/>
  <c r="E31" i="11"/>
  <c r="D31" i="11"/>
  <c r="C31" i="11"/>
  <c r="J30" i="11"/>
  <c r="I30" i="11"/>
  <c r="H30" i="11"/>
  <c r="G30" i="11"/>
  <c r="F30" i="11"/>
  <c r="E30" i="11"/>
  <c r="D30" i="11"/>
  <c r="C30" i="11"/>
  <c r="J29" i="11"/>
  <c r="I29" i="11"/>
  <c r="H29" i="11"/>
  <c r="G29" i="11"/>
  <c r="F29" i="11"/>
  <c r="E29" i="11"/>
  <c r="D29" i="11"/>
  <c r="C29" i="11"/>
  <c r="J28" i="11"/>
  <c r="I28" i="11"/>
  <c r="H28" i="11"/>
  <c r="G28" i="11"/>
  <c r="F28" i="11"/>
  <c r="E28" i="11"/>
  <c r="D28" i="11"/>
  <c r="C28" i="11"/>
  <c r="J27" i="11"/>
  <c r="I27" i="11"/>
  <c r="H27" i="11"/>
  <c r="G27" i="11"/>
  <c r="F27" i="11"/>
  <c r="E27" i="11"/>
  <c r="D27" i="11"/>
  <c r="C27" i="11"/>
  <c r="J26" i="11"/>
  <c r="I26" i="11"/>
  <c r="H26" i="11"/>
  <c r="G26" i="11"/>
  <c r="F26" i="11"/>
  <c r="E26" i="11"/>
  <c r="D26" i="11"/>
  <c r="C26" i="11"/>
  <c r="J25" i="11"/>
  <c r="I25" i="11"/>
  <c r="H25" i="11"/>
  <c r="G25" i="11"/>
  <c r="F25" i="11"/>
  <c r="E25" i="11"/>
  <c r="D25" i="11"/>
  <c r="C25" i="11"/>
  <c r="J24" i="11"/>
  <c r="I24" i="11"/>
  <c r="H24" i="11"/>
  <c r="G24" i="11"/>
  <c r="F24" i="11"/>
  <c r="E24" i="11"/>
  <c r="D24" i="11"/>
  <c r="C24" i="11"/>
  <c r="J23" i="11"/>
  <c r="I23" i="11"/>
  <c r="H23" i="11"/>
  <c r="G23" i="11"/>
  <c r="F23" i="11"/>
  <c r="E23" i="11"/>
  <c r="D23" i="11"/>
  <c r="C23" i="11"/>
  <c r="J22" i="11"/>
  <c r="I22" i="11"/>
  <c r="H22" i="11"/>
  <c r="G22" i="11"/>
  <c r="F22" i="11"/>
  <c r="E22" i="11"/>
  <c r="D22" i="11"/>
  <c r="C22" i="11"/>
  <c r="J21" i="11"/>
  <c r="I21" i="11"/>
  <c r="H21" i="11"/>
  <c r="G21" i="11"/>
  <c r="F21" i="11"/>
  <c r="E21" i="11"/>
  <c r="D21" i="11"/>
  <c r="C21" i="11"/>
  <c r="J20" i="11"/>
  <c r="I20" i="11"/>
  <c r="H20" i="11"/>
  <c r="G20" i="11"/>
  <c r="F20" i="11"/>
  <c r="E20" i="11"/>
  <c r="D20" i="11"/>
  <c r="C20" i="11"/>
  <c r="J19" i="11"/>
  <c r="I19" i="11"/>
  <c r="H19" i="11"/>
  <c r="G19" i="11"/>
  <c r="F19" i="11"/>
  <c r="E19" i="11"/>
  <c r="D19" i="11"/>
  <c r="C19" i="11"/>
  <c r="J18" i="11"/>
  <c r="I18" i="11"/>
  <c r="H18" i="11"/>
  <c r="G18" i="11"/>
  <c r="F18" i="11"/>
  <c r="E18" i="11"/>
  <c r="D18" i="11"/>
  <c r="C18" i="11"/>
  <c r="J17" i="11"/>
  <c r="I17" i="11"/>
  <c r="H17" i="11"/>
  <c r="G17" i="11"/>
  <c r="F17" i="11"/>
  <c r="E17" i="11"/>
  <c r="D17" i="11"/>
  <c r="C17" i="11"/>
  <c r="J16" i="11"/>
  <c r="I16" i="11"/>
  <c r="H16" i="11"/>
  <c r="G16" i="11"/>
  <c r="F16" i="11"/>
  <c r="E16" i="11"/>
  <c r="D16" i="11"/>
  <c r="C16" i="11"/>
  <c r="J15" i="11"/>
  <c r="I15" i="11"/>
  <c r="H15" i="11"/>
  <c r="G15" i="11"/>
  <c r="F15" i="11"/>
  <c r="E15" i="11"/>
  <c r="D15" i="11"/>
  <c r="C15" i="11"/>
  <c r="J14" i="11"/>
  <c r="I14" i="11"/>
  <c r="H14" i="11"/>
  <c r="G14" i="11"/>
  <c r="F14" i="11"/>
  <c r="E14" i="11"/>
  <c r="D14" i="11"/>
  <c r="C14" i="11"/>
  <c r="J13" i="11"/>
  <c r="I13" i="11"/>
  <c r="H13" i="11"/>
  <c r="G13" i="11"/>
  <c r="F13" i="11"/>
  <c r="E13" i="11"/>
  <c r="D13" i="11"/>
  <c r="C13" i="11"/>
  <c r="J12" i="11"/>
  <c r="I12" i="11"/>
  <c r="H12" i="11"/>
  <c r="G12" i="11"/>
  <c r="F12" i="11"/>
  <c r="E12" i="11"/>
  <c r="D12" i="11"/>
  <c r="C12" i="11"/>
  <c r="J11" i="11"/>
  <c r="I11" i="11"/>
  <c r="H11" i="11"/>
  <c r="G11" i="11"/>
  <c r="F11" i="11"/>
  <c r="E11" i="11"/>
  <c r="D11" i="11"/>
  <c r="C11" i="11"/>
  <c r="J10" i="11"/>
  <c r="I10" i="11"/>
  <c r="H10" i="11"/>
  <c r="G10" i="11"/>
  <c r="F10" i="11"/>
  <c r="E10" i="11"/>
  <c r="D10" i="11"/>
  <c r="C10" i="11"/>
  <c r="J9" i="11"/>
  <c r="I9" i="11"/>
  <c r="H9" i="11"/>
  <c r="G9" i="11"/>
  <c r="F9" i="11"/>
  <c r="E9" i="11"/>
  <c r="D9" i="11"/>
  <c r="C9" i="11"/>
  <c r="J8" i="11"/>
  <c r="I8" i="11"/>
  <c r="H8" i="11"/>
  <c r="G8" i="11"/>
  <c r="F8" i="11"/>
  <c r="E8" i="11"/>
  <c r="D8" i="11"/>
  <c r="C8" i="11"/>
  <c r="J7" i="11"/>
  <c r="I7" i="11"/>
  <c r="H7" i="11"/>
  <c r="G7" i="11"/>
  <c r="F7" i="11"/>
  <c r="E7" i="11"/>
  <c r="D7" i="11"/>
  <c r="C7" i="11"/>
  <c r="J6" i="11"/>
  <c r="I6" i="11"/>
  <c r="H6" i="11"/>
  <c r="G6" i="11"/>
  <c r="F6" i="11"/>
  <c r="E6" i="11"/>
  <c r="D6" i="11"/>
  <c r="C6" i="11"/>
  <c r="J5" i="11"/>
  <c r="I5" i="11"/>
  <c r="H5" i="11"/>
  <c r="G5" i="11"/>
  <c r="F5" i="11"/>
  <c r="E5" i="11"/>
  <c r="D5" i="11"/>
  <c r="C5" i="11"/>
  <c r="J35" i="2"/>
  <c r="I35" i="2"/>
  <c r="H35" i="2"/>
  <c r="G35" i="2"/>
  <c r="F35" i="2"/>
  <c r="E35" i="2"/>
  <c r="D35" i="2"/>
  <c r="C35" i="2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J32" i="2"/>
  <c r="I32" i="2"/>
  <c r="H32" i="2"/>
  <c r="G32" i="2"/>
  <c r="F32" i="2"/>
  <c r="E32" i="2"/>
  <c r="D32" i="2"/>
  <c r="C32" i="2"/>
  <c r="J31" i="2"/>
  <c r="I31" i="2"/>
  <c r="H31" i="2"/>
  <c r="G31" i="2"/>
  <c r="F31" i="2"/>
  <c r="E31" i="2"/>
  <c r="D31" i="2"/>
  <c r="C31" i="2"/>
  <c r="J30" i="2"/>
  <c r="I30" i="2"/>
  <c r="H30" i="2"/>
  <c r="G30" i="2"/>
  <c r="F30" i="2"/>
  <c r="E30" i="2"/>
  <c r="D30" i="2"/>
  <c r="C30" i="2"/>
  <c r="J29" i="2"/>
  <c r="I29" i="2"/>
  <c r="H29" i="2"/>
  <c r="G29" i="2"/>
  <c r="F29" i="2"/>
  <c r="E29" i="2"/>
  <c r="D29" i="2"/>
  <c r="C29" i="2"/>
  <c r="J28" i="2"/>
  <c r="I28" i="2"/>
  <c r="H28" i="2"/>
  <c r="G28" i="2"/>
  <c r="F28" i="2"/>
  <c r="E28" i="2"/>
  <c r="D28" i="2"/>
  <c r="C28" i="2"/>
  <c r="J27" i="2"/>
  <c r="I27" i="2"/>
  <c r="H27" i="2"/>
  <c r="G27" i="2"/>
  <c r="F27" i="2"/>
  <c r="E27" i="2"/>
  <c r="D27" i="2"/>
  <c r="C27" i="2"/>
  <c r="J26" i="2"/>
  <c r="I26" i="2"/>
  <c r="H26" i="2"/>
  <c r="G26" i="2"/>
  <c r="F26" i="2"/>
  <c r="E26" i="2"/>
  <c r="D26" i="2"/>
  <c r="C26" i="2"/>
  <c r="J25" i="2"/>
  <c r="I25" i="2"/>
  <c r="H25" i="2"/>
  <c r="G25" i="2"/>
  <c r="F25" i="2"/>
  <c r="E25" i="2"/>
  <c r="D25" i="2"/>
  <c r="C25" i="2"/>
  <c r="J24" i="2"/>
  <c r="I24" i="2"/>
  <c r="H24" i="2"/>
  <c r="G24" i="2"/>
  <c r="F24" i="2"/>
  <c r="E24" i="2"/>
  <c r="D24" i="2"/>
  <c r="C24" i="2"/>
  <c r="J23" i="2"/>
  <c r="I23" i="2"/>
  <c r="H23" i="2"/>
  <c r="G23" i="2"/>
  <c r="F23" i="2"/>
  <c r="E23" i="2"/>
  <c r="D23" i="2"/>
  <c r="C23" i="2"/>
  <c r="J22" i="2"/>
  <c r="I22" i="2"/>
  <c r="H22" i="2"/>
  <c r="G22" i="2"/>
  <c r="F22" i="2"/>
  <c r="E22" i="2"/>
  <c r="D22" i="2"/>
  <c r="C22" i="2"/>
  <c r="J21" i="2"/>
  <c r="I21" i="2"/>
  <c r="H21" i="2"/>
  <c r="G21" i="2"/>
  <c r="F21" i="2"/>
  <c r="E21" i="2"/>
  <c r="D21" i="2"/>
  <c r="C21" i="2"/>
  <c r="J20" i="2"/>
  <c r="I20" i="2"/>
  <c r="H20" i="2"/>
  <c r="G20" i="2"/>
  <c r="F20" i="2"/>
  <c r="E20" i="2"/>
  <c r="D20" i="2"/>
  <c r="C20" i="2"/>
  <c r="J19" i="2"/>
  <c r="I19" i="2"/>
  <c r="H19" i="2"/>
  <c r="G19" i="2"/>
  <c r="F19" i="2"/>
  <c r="E19" i="2"/>
  <c r="D19" i="2"/>
  <c r="C19" i="2"/>
  <c r="J18" i="2"/>
  <c r="I18" i="2"/>
  <c r="H18" i="2"/>
  <c r="G18" i="2"/>
  <c r="F18" i="2"/>
  <c r="E18" i="2"/>
  <c r="D18" i="2"/>
  <c r="C18" i="2"/>
  <c r="J17" i="2"/>
  <c r="I17" i="2"/>
  <c r="H17" i="2"/>
  <c r="G17" i="2"/>
  <c r="F17" i="2"/>
  <c r="E17" i="2"/>
  <c r="D17" i="2"/>
  <c r="C17" i="2"/>
  <c r="J16" i="2"/>
  <c r="I16" i="2"/>
  <c r="H16" i="2"/>
  <c r="G16" i="2"/>
  <c r="F16" i="2"/>
  <c r="E16" i="2"/>
  <c r="D16" i="2"/>
  <c r="C16" i="2"/>
  <c r="J15" i="2"/>
  <c r="I15" i="2"/>
  <c r="H15" i="2"/>
  <c r="G15" i="2"/>
  <c r="F15" i="2"/>
  <c r="E15" i="2"/>
  <c r="D15" i="2"/>
  <c r="C15" i="2"/>
  <c r="J14" i="2"/>
  <c r="I14" i="2"/>
  <c r="H14" i="2"/>
  <c r="G14" i="2"/>
  <c r="F14" i="2"/>
  <c r="E14" i="2"/>
  <c r="D14" i="2"/>
  <c r="C14" i="2"/>
  <c r="J13" i="2"/>
  <c r="I13" i="2"/>
  <c r="H13" i="2"/>
  <c r="G13" i="2"/>
  <c r="F13" i="2"/>
  <c r="E13" i="2"/>
  <c r="D13" i="2"/>
  <c r="C13" i="2"/>
  <c r="J12" i="2"/>
  <c r="I12" i="2"/>
  <c r="H12" i="2"/>
  <c r="G12" i="2"/>
  <c r="F12" i="2"/>
  <c r="E12" i="2"/>
  <c r="D12" i="2"/>
  <c r="C12" i="2"/>
  <c r="J11" i="2"/>
  <c r="I11" i="2"/>
  <c r="H11" i="2"/>
  <c r="G11" i="2"/>
  <c r="F11" i="2"/>
  <c r="E11" i="2"/>
  <c r="D11" i="2"/>
  <c r="C11" i="2"/>
  <c r="J10" i="2"/>
  <c r="I10" i="2"/>
  <c r="H10" i="2"/>
  <c r="G10" i="2"/>
  <c r="F10" i="2"/>
  <c r="E10" i="2"/>
  <c r="D10" i="2"/>
  <c r="C10" i="2"/>
  <c r="J9" i="2"/>
  <c r="I9" i="2"/>
  <c r="H9" i="2"/>
  <c r="G9" i="2"/>
  <c r="F9" i="2"/>
  <c r="E9" i="2"/>
  <c r="D9" i="2"/>
  <c r="C9" i="2"/>
  <c r="J8" i="2"/>
  <c r="I8" i="2"/>
  <c r="H8" i="2"/>
  <c r="G8" i="2"/>
  <c r="F8" i="2"/>
  <c r="E8" i="2"/>
  <c r="D8" i="2"/>
  <c r="C8" i="2"/>
  <c r="J7" i="2"/>
  <c r="I7" i="2"/>
  <c r="H7" i="2"/>
  <c r="G7" i="2"/>
  <c r="F7" i="2"/>
  <c r="E7" i="2"/>
  <c r="D7" i="2"/>
  <c r="C7" i="2"/>
  <c r="J6" i="2"/>
  <c r="I6" i="2"/>
  <c r="H6" i="2"/>
  <c r="G6" i="2"/>
  <c r="F6" i="2"/>
  <c r="E6" i="2"/>
  <c r="D6" i="2"/>
  <c r="C6" i="2"/>
  <c r="J5" i="2"/>
  <c r="I5" i="2"/>
  <c r="H5" i="2"/>
  <c r="G5" i="2"/>
  <c r="F5" i="2"/>
  <c r="E5" i="2"/>
  <c r="D5" i="2"/>
  <c r="C5" i="2"/>
  <c r="J4" i="2"/>
  <c r="I4" i="2"/>
  <c r="H4" i="2"/>
  <c r="G4" i="2"/>
  <c r="F4" i="2"/>
  <c r="E4" i="2"/>
  <c r="D4" i="2"/>
  <c r="C4" i="2"/>
  <c r="J36" i="3"/>
  <c r="I36" i="3"/>
  <c r="H36" i="3"/>
  <c r="G36" i="3"/>
  <c r="F36" i="3"/>
  <c r="E36" i="3"/>
  <c r="D36" i="3"/>
  <c r="C36" i="3"/>
  <c r="J35" i="3"/>
  <c r="I35" i="3"/>
  <c r="H35" i="3"/>
  <c r="G35" i="3"/>
  <c r="F35" i="3"/>
  <c r="E35" i="3"/>
  <c r="D35" i="3"/>
  <c r="C35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2" i="3"/>
  <c r="I32" i="3"/>
  <c r="H32" i="3"/>
  <c r="G32" i="3"/>
  <c r="F32" i="3"/>
  <c r="E32" i="3"/>
  <c r="D32" i="3"/>
  <c r="C32" i="3"/>
  <c r="J31" i="3"/>
  <c r="I31" i="3"/>
  <c r="H31" i="3"/>
  <c r="G31" i="3"/>
  <c r="F31" i="3"/>
  <c r="E31" i="3"/>
  <c r="D31" i="3"/>
  <c r="C31" i="3"/>
  <c r="J30" i="3"/>
  <c r="I30" i="3"/>
  <c r="H30" i="3"/>
  <c r="G30" i="3"/>
  <c r="F30" i="3"/>
  <c r="E30" i="3"/>
  <c r="D30" i="3"/>
  <c r="C30" i="3"/>
  <c r="J29" i="3"/>
  <c r="I29" i="3"/>
  <c r="H29" i="3"/>
  <c r="G29" i="3"/>
  <c r="F29" i="3"/>
  <c r="E29" i="3"/>
  <c r="D29" i="3"/>
  <c r="C29" i="3"/>
  <c r="J28" i="3"/>
  <c r="I28" i="3"/>
  <c r="H28" i="3"/>
  <c r="G28" i="3"/>
  <c r="F28" i="3"/>
  <c r="E28" i="3"/>
  <c r="D28" i="3"/>
  <c r="C28" i="3"/>
  <c r="J27" i="3"/>
  <c r="I27" i="3"/>
  <c r="H27" i="3"/>
  <c r="G27" i="3"/>
  <c r="F27" i="3"/>
  <c r="E27" i="3"/>
  <c r="D27" i="3"/>
  <c r="C27" i="3"/>
  <c r="J26" i="3"/>
  <c r="I26" i="3"/>
  <c r="H26" i="3"/>
  <c r="G26" i="3"/>
  <c r="F26" i="3"/>
  <c r="E26" i="3"/>
  <c r="D26" i="3"/>
  <c r="C26" i="3"/>
  <c r="J25" i="3"/>
  <c r="I25" i="3"/>
  <c r="H25" i="3"/>
  <c r="G25" i="3"/>
  <c r="F25" i="3"/>
  <c r="E25" i="3"/>
  <c r="D25" i="3"/>
  <c r="C25" i="3"/>
  <c r="J24" i="3"/>
  <c r="I24" i="3"/>
  <c r="H24" i="3"/>
  <c r="G24" i="3"/>
  <c r="F24" i="3"/>
  <c r="E24" i="3"/>
  <c r="D24" i="3"/>
  <c r="C24" i="3"/>
  <c r="J23" i="3"/>
  <c r="I23" i="3"/>
  <c r="H23" i="3"/>
  <c r="G23" i="3"/>
  <c r="F23" i="3"/>
  <c r="E23" i="3"/>
  <c r="D23" i="3"/>
  <c r="C23" i="3"/>
  <c r="J22" i="3"/>
  <c r="I22" i="3"/>
  <c r="H22" i="3"/>
  <c r="G22" i="3"/>
  <c r="F22" i="3"/>
  <c r="E22" i="3"/>
  <c r="D22" i="3"/>
  <c r="C22" i="3"/>
  <c r="J21" i="3"/>
  <c r="I21" i="3"/>
  <c r="H21" i="3"/>
  <c r="G21" i="3"/>
  <c r="F21" i="3"/>
  <c r="E21" i="3"/>
  <c r="D21" i="3"/>
  <c r="C21" i="3"/>
  <c r="J20" i="3"/>
  <c r="I20" i="3"/>
  <c r="H20" i="3"/>
  <c r="G20" i="3"/>
  <c r="F20" i="3"/>
  <c r="E20" i="3"/>
  <c r="D20" i="3"/>
  <c r="C20" i="3"/>
  <c r="J19" i="3"/>
  <c r="I19" i="3"/>
  <c r="H19" i="3"/>
  <c r="G19" i="3"/>
  <c r="F19" i="3"/>
  <c r="E19" i="3"/>
  <c r="D19" i="3"/>
  <c r="C19" i="3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13" i="3"/>
  <c r="I13" i="3"/>
  <c r="H13" i="3"/>
  <c r="G13" i="3"/>
  <c r="F13" i="3"/>
  <c r="E13" i="3"/>
  <c r="D13" i="3"/>
  <c r="C13" i="3"/>
  <c r="J12" i="3"/>
  <c r="I12" i="3"/>
  <c r="H12" i="3"/>
  <c r="G12" i="3"/>
  <c r="F12" i="3"/>
  <c r="E12" i="3"/>
  <c r="D12" i="3"/>
  <c r="C12" i="3"/>
  <c r="J11" i="3"/>
  <c r="I11" i="3"/>
  <c r="H11" i="3"/>
  <c r="G11" i="3"/>
  <c r="F11" i="3"/>
  <c r="E11" i="3"/>
  <c r="D11" i="3"/>
  <c r="C11" i="3"/>
  <c r="J10" i="3"/>
  <c r="I10" i="3"/>
  <c r="H10" i="3"/>
  <c r="G10" i="3"/>
  <c r="F10" i="3"/>
  <c r="E10" i="3"/>
  <c r="D10" i="3"/>
  <c r="C10" i="3"/>
  <c r="J9" i="3"/>
  <c r="I9" i="3"/>
  <c r="H9" i="3"/>
  <c r="G9" i="3"/>
  <c r="F9" i="3"/>
  <c r="E9" i="3"/>
  <c r="D9" i="3"/>
  <c r="C9" i="3"/>
  <c r="J8" i="3"/>
  <c r="I8" i="3"/>
  <c r="H8" i="3"/>
  <c r="G8" i="3"/>
  <c r="F8" i="3"/>
  <c r="E8" i="3"/>
  <c r="D8" i="3"/>
  <c r="C8" i="3"/>
  <c r="J7" i="3"/>
  <c r="I7" i="3"/>
  <c r="H7" i="3"/>
  <c r="G7" i="3"/>
  <c r="F7" i="3"/>
  <c r="E7" i="3"/>
  <c r="D7" i="3"/>
  <c r="C7" i="3"/>
  <c r="J6" i="3"/>
  <c r="I6" i="3"/>
  <c r="H6" i="3"/>
  <c r="G6" i="3"/>
  <c r="F6" i="3"/>
  <c r="E6" i="3"/>
  <c r="D6" i="3"/>
  <c r="C6" i="3"/>
  <c r="J5" i="3"/>
  <c r="I5" i="3"/>
  <c r="H5" i="3"/>
  <c r="G5" i="3"/>
  <c r="F5" i="3"/>
  <c r="E5" i="3"/>
  <c r="D5" i="3"/>
  <c r="C5" i="3"/>
  <c r="J4" i="3"/>
  <c r="I4" i="3"/>
  <c r="H4" i="3"/>
  <c r="G4" i="3"/>
  <c r="F4" i="3"/>
  <c r="E4" i="3"/>
  <c r="D4" i="3"/>
  <c r="C4" i="3"/>
  <c r="J36" i="4"/>
  <c r="I36" i="4"/>
  <c r="H36" i="4"/>
  <c r="G36" i="4"/>
  <c r="F36" i="4"/>
  <c r="E36" i="4"/>
  <c r="D36" i="4"/>
  <c r="C36" i="4"/>
  <c r="J35" i="4"/>
  <c r="I35" i="4"/>
  <c r="H35" i="4"/>
  <c r="G35" i="4"/>
  <c r="F35" i="4"/>
  <c r="E35" i="4"/>
  <c r="D35" i="4"/>
  <c r="C35" i="4"/>
  <c r="J34" i="4"/>
  <c r="I34" i="4"/>
  <c r="H34" i="4"/>
  <c r="G34" i="4"/>
  <c r="F34" i="4"/>
  <c r="E34" i="4"/>
  <c r="D34" i="4"/>
  <c r="C34" i="4"/>
  <c r="J33" i="4"/>
  <c r="I33" i="4"/>
  <c r="H33" i="4"/>
  <c r="G33" i="4"/>
  <c r="F33" i="4"/>
  <c r="E33" i="4"/>
  <c r="D33" i="4"/>
  <c r="C33" i="4"/>
  <c r="J32" i="4"/>
  <c r="I32" i="4"/>
  <c r="H32" i="4"/>
  <c r="G32" i="4"/>
  <c r="F32" i="4"/>
  <c r="E32" i="4"/>
  <c r="D32" i="4"/>
  <c r="C32" i="4"/>
  <c r="J31" i="4"/>
  <c r="I31" i="4"/>
  <c r="H31" i="4"/>
  <c r="G31" i="4"/>
  <c r="F31" i="4"/>
  <c r="E31" i="4"/>
  <c r="D31" i="4"/>
  <c r="C31" i="4"/>
  <c r="J30" i="4"/>
  <c r="I30" i="4"/>
  <c r="H30" i="4"/>
  <c r="G30" i="4"/>
  <c r="F30" i="4"/>
  <c r="E30" i="4"/>
  <c r="D30" i="4"/>
  <c r="C30" i="4"/>
  <c r="J29" i="4"/>
  <c r="I29" i="4"/>
  <c r="H29" i="4"/>
  <c r="G29" i="4"/>
  <c r="F29" i="4"/>
  <c r="E29" i="4"/>
  <c r="D29" i="4"/>
  <c r="C29" i="4"/>
  <c r="J28" i="4"/>
  <c r="I28" i="4"/>
  <c r="H28" i="4"/>
  <c r="G28" i="4"/>
  <c r="F28" i="4"/>
  <c r="E28" i="4"/>
  <c r="D28" i="4"/>
  <c r="C28" i="4"/>
  <c r="J27" i="4"/>
  <c r="I27" i="4"/>
  <c r="H27" i="4"/>
  <c r="G27" i="4"/>
  <c r="F27" i="4"/>
  <c r="E27" i="4"/>
  <c r="D27" i="4"/>
  <c r="C27" i="4"/>
  <c r="J26" i="4"/>
  <c r="I26" i="4"/>
  <c r="H26" i="4"/>
  <c r="G26" i="4"/>
  <c r="F26" i="4"/>
  <c r="E26" i="4"/>
  <c r="D26" i="4"/>
  <c r="C26" i="4"/>
  <c r="J25" i="4"/>
  <c r="I25" i="4"/>
  <c r="H25" i="4"/>
  <c r="G25" i="4"/>
  <c r="F25" i="4"/>
  <c r="E25" i="4"/>
  <c r="D25" i="4"/>
  <c r="C25" i="4"/>
  <c r="J24" i="4"/>
  <c r="I24" i="4"/>
  <c r="H24" i="4"/>
  <c r="G24" i="4"/>
  <c r="F24" i="4"/>
  <c r="E24" i="4"/>
  <c r="D24" i="4"/>
  <c r="C24" i="4"/>
  <c r="J23" i="4"/>
  <c r="I23" i="4"/>
  <c r="H23" i="4"/>
  <c r="G23" i="4"/>
  <c r="F23" i="4"/>
  <c r="E23" i="4"/>
  <c r="D23" i="4"/>
  <c r="C23" i="4"/>
  <c r="J22" i="4"/>
  <c r="I22" i="4"/>
  <c r="H22" i="4"/>
  <c r="G22" i="4"/>
  <c r="F22" i="4"/>
  <c r="E22" i="4"/>
  <c r="D22" i="4"/>
  <c r="C22" i="4"/>
  <c r="J21" i="4"/>
  <c r="I21" i="4"/>
  <c r="H21" i="4"/>
  <c r="G21" i="4"/>
  <c r="F21" i="4"/>
  <c r="E21" i="4"/>
  <c r="D21" i="4"/>
  <c r="C21" i="4"/>
  <c r="J20" i="4"/>
  <c r="I20" i="4"/>
  <c r="H20" i="4"/>
  <c r="G20" i="4"/>
  <c r="F20" i="4"/>
  <c r="E20" i="4"/>
  <c r="D20" i="4"/>
  <c r="C20" i="4"/>
  <c r="J19" i="4"/>
  <c r="I19" i="4"/>
  <c r="H19" i="4"/>
  <c r="G19" i="4"/>
  <c r="F19" i="4"/>
  <c r="E19" i="4"/>
  <c r="D19" i="4"/>
  <c r="C19" i="4"/>
  <c r="J18" i="4"/>
  <c r="I18" i="4"/>
  <c r="H18" i="4"/>
  <c r="G18" i="4"/>
  <c r="F18" i="4"/>
  <c r="E18" i="4"/>
  <c r="D18" i="4"/>
  <c r="C18" i="4"/>
  <c r="J17" i="4"/>
  <c r="I17" i="4"/>
  <c r="H17" i="4"/>
  <c r="G17" i="4"/>
  <c r="F17" i="4"/>
  <c r="E17" i="4"/>
  <c r="D17" i="4"/>
  <c r="C17" i="4"/>
  <c r="J16" i="4"/>
  <c r="I16" i="4"/>
  <c r="H16" i="4"/>
  <c r="G16" i="4"/>
  <c r="F16" i="4"/>
  <c r="E16" i="4"/>
  <c r="D16" i="4"/>
  <c r="C16" i="4"/>
  <c r="J15" i="4"/>
  <c r="I15" i="4"/>
  <c r="H15" i="4"/>
  <c r="G15" i="4"/>
  <c r="F15" i="4"/>
  <c r="E15" i="4"/>
  <c r="D15" i="4"/>
  <c r="C15" i="4"/>
  <c r="J14" i="4"/>
  <c r="I14" i="4"/>
  <c r="H14" i="4"/>
  <c r="G14" i="4"/>
  <c r="F14" i="4"/>
  <c r="E14" i="4"/>
  <c r="D14" i="4"/>
  <c r="C14" i="4"/>
  <c r="J13" i="4"/>
  <c r="I13" i="4"/>
  <c r="H13" i="4"/>
  <c r="G13" i="4"/>
  <c r="F13" i="4"/>
  <c r="E13" i="4"/>
  <c r="D13" i="4"/>
  <c r="C13" i="4"/>
  <c r="J12" i="4"/>
  <c r="I12" i="4"/>
  <c r="H12" i="4"/>
  <c r="G12" i="4"/>
  <c r="F12" i="4"/>
  <c r="E12" i="4"/>
  <c r="D12" i="4"/>
  <c r="C12" i="4"/>
  <c r="J11" i="4"/>
  <c r="I11" i="4"/>
  <c r="H11" i="4"/>
  <c r="G11" i="4"/>
  <c r="F11" i="4"/>
  <c r="E11" i="4"/>
  <c r="D11" i="4"/>
  <c r="C11" i="4"/>
  <c r="J10" i="4"/>
  <c r="I10" i="4"/>
  <c r="H10" i="4"/>
  <c r="G10" i="4"/>
  <c r="F10" i="4"/>
  <c r="E10" i="4"/>
  <c r="D10" i="4"/>
  <c r="C10" i="4"/>
  <c r="J9" i="4"/>
  <c r="I9" i="4"/>
  <c r="H9" i="4"/>
  <c r="G9" i="4"/>
  <c r="F9" i="4"/>
  <c r="E9" i="4"/>
  <c r="D9" i="4"/>
  <c r="C9" i="4"/>
  <c r="J8" i="4"/>
  <c r="I8" i="4"/>
  <c r="H8" i="4"/>
  <c r="G8" i="4"/>
  <c r="F8" i="4"/>
  <c r="E8" i="4"/>
  <c r="D8" i="4"/>
  <c r="C8" i="4"/>
  <c r="J7" i="4"/>
  <c r="I7" i="4"/>
  <c r="H7" i="4"/>
  <c r="G7" i="4"/>
  <c r="F7" i="4"/>
  <c r="E7" i="4"/>
  <c r="D7" i="4"/>
  <c r="C7" i="4"/>
  <c r="J6" i="4"/>
  <c r="I6" i="4"/>
  <c r="H6" i="4"/>
  <c r="G6" i="4"/>
  <c r="F6" i="4"/>
  <c r="E6" i="4"/>
  <c r="D6" i="4"/>
  <c r="C6" i="4"/>
  <c r="J5" i="4"/>
  <c r="I5" i="4"/>
  <c r="H5" i="4"/>
  <c r="G5" i="4"/>
  <c r="F5" i="4"/>
  <c r="E5" i="4"/>
  <c r="D5" i="4"/>
  <c r="C5" i="4"/>
  <c r="J4" i="4"/>
  <c r="I4" i="4"/>
  <c r="H4" i="4"/>
  <c r="G4" i="4"/>
  <c r="F4" i="4"/>
  <c r="E4" i="4"/>
  <c r="D4" i="4"/>
  <c r="C4" i="4"/>
  <c r="J36" i="5"/>
  <c r="I36" i="5"/>
  <c r="H36" i="5"/>
  <c r="G36" i="5"/>
  <c r="F36" i="5"/>
  <c r="E36" i="5"/>
  <c r="D36" i="5"/>
  <c r="C36" i="5"/>
  <c r="J35" i="5"/>
  <c r="I35" i="5"/>
  <c r="H35" i="5"/>
  <c r="G35" i="5"/>
  <c r="F35" i="5"/>
  <c r="E35" i="5"/>
  <c r="D35" i="5"/>
  <c r="C35" i="5"/>
  <c r="J34" i="5"/>
  <c r="I34" i="5"/>
  <c r="H34" i="5"/>
  <c r="G34" i="5"/>
  <c r="F34" i="5"/>
  <c r="E34" i="5"/>
  <c r="D34" i="5"/>
  <c r="C34" i="5"/>
  <c r="J33" i="5"/>
  <c r="I33" i="5"/>
  <c r="H33" i="5"/>
  <c r="G33" i="5"/>
  <c r="F33" i="5"/>
  <c r="E33" i="5"/>
  <c r="D33" i="5"/>
  <c r="C33" i="5"/>
  <c r="J32" i="5"/>
  <c r="I32" i="5"/>
  <c r="H32" i="5"/>
  <c r="G32" i="5"/>
  <c r="F32" i="5"/>
  <c r="E32" i="5"/>
  <c r="D32" i="5"/>
  <c r="C32" i="5"/>
  <c r="J31" i="5"/>
  <c r="I31" i="5"/>
  <c r="H31" i="5"/>
  <c r="G31" i="5"/>
  <c r="F31" i="5"/>
  <c r="E31" i="5"/>
  <c r="D31" i="5"/>
  <c r="C31" i="5"/>
  <c r="J30" i="5"/>
  <c r="I30" i="5"/>
  <c r="H30" i="5"/>
  <c r="G30" i="5"/>
  <c r="F30" i="5"/>
  <c r="E30" i="5"/>
  <c r="D30" i="5"/>
  <c r="C30" i="5"/>
  <c r="J29" i="5"/>
  <c r="I29" i="5"/>
  <c r="H29" i="5"/>
  <c r="G29" i="5"/>
  <c r="F29" i="5"/>
  <c r="E29" i="5"/>
  <c r="D29" i="5"/>
  <c r="C29" i="5"/>
  <c r="J28" i="5"/>
  <c r="I28" i="5"/>
  <c r="H28" i="5"/>
  <c r="G28" i="5"/>
  <c r="F28" i="5"/>
  <c r="E28" i="5"/>
  <c r="D28" i="5"/>
  <c r="C28" i="5"/>
  <c r="J27" i="5"/>
  <c r="I27" i="5"/>
  <c r="H27" i="5"/>
  <c r="G27" i="5"/>
  <c r="F27" i="5"/>
  <c r="E27" i="5"/>
  <c r="D27" i="5"/>
  <c r="C27" i="5"/>
  <c r="J26" i="5"/>
  <c r="I26" i="5"/>
  <c r="H26" i="5"/>
  <c r="G26" i="5"/>
  <c r="F26" i="5"/>
  <c r="E26" i="5"/>
  <c r="D26" i="5"/>
  <c r="C26" i="5"/>
  <c r="J25" i="5"/>
  <c r="I25" i="5"/>
  <c r="H25" i="5"/>
  <c r="G25" i="5"/>
  <c r="F25" i="5"/>
  <c r="E25" i="5"/>
  <c r="D25" i="5"/>
  <c r="C25" i="5"/>
  <c r="J24" i="5"/>
  <c r="I24" i="5"/>
  <c r="H24" i="5"/>
  <c r="G24" i="5"/>
  <c r="F24" i="5"/>
  <c r="E24" i="5"/>
  <c r="D24" i="5"/>
  <c r="C24" i="5"/>
  <c r="J23" i="5"/>
  <c r="I23" i="5"/>
  <c r="H23" i="5"/>
  <c r="G23" i="5"/>
  <c r="F23" i="5"/>
  <c r="E23" i="5"/>
  <c r="D23" i="5"/>
  <c r="C23" i="5"/>
  <c r="J22" i="5"/>
  <c r="I22" i="5"/>
  <c r="H22" i="5"/>
  <c r="G22" i="5"/>
  <c r="F22" i="5"/>
  <c r="E22" i="5"/>
  <c r="D22" i="5"/>
  <c r="C22" i="5"/>
  <c r="J21" i="5"/>
  <c r="I21" i="5"/>
  <c r="H21" i="5"/>
  <c r="G21" i="5"/>
  <c r="F21" i="5"/>
  <c r="E21" i="5"/>
  <c r="D21" i="5"/>
  <c r="C21" i="5"/>
  <c r="J20" i="5"/>
  <c r="I20" i="5"/>
  <c r="H20" i="5"/>
  <c r="G20" i="5"/>
  <c r="F20" i="5"/>
  <c r="E20" i="5"/>
  <c r="D20" i="5"/>
  <c r="C20" i="5"/>
  <c r="J19" i="5"/>
  <c r="I19" i="5"/>
  <c r="H19" i="5"/>
  <c r="G19" i="5"/>
  <c r="F19" i="5"/>
  <c r="E19" i="5"/>
  <c r="D19" i="5"/>
  <c r="C19" i="5"/>
  <c r="J18" i="5"/>
  <c r="I18" i="5"/>
  <c r="H18" i="5"/>
  <c r="G18" i="5"/>
  <c r="F18" i="5"/>
  <c r="E18" i="5"/>
  <c r="D18" i="5"/>
  <c r="C18" i="5"/>
  <c r="J17" i="5"/>
  <c r="I17" i="5"/>
  <c r="H17" i="5"/>
  <c r="G17" i="5"/>
  <c r="F17" i="5"/>
  <c r="E17" i="5"/>
  <c r="D17" i="5"/>
  <c r="C17" i="5"/>
  <c r="J16" i="5"/>
  <c r="I16" i="5"/>
  <c r="H16" i="5"/>
  <c r="G16" i="5"/>
  <c r="F16" i="5"/>
  <c r="E16" i="5"/>
  <c r="D16" i="5"/>
  <c r="C16" i="5"/>
  <c r="J15" i="5"/>
  <c r="I15" i="5"/>
  <c r="H15" i="5"/>
  <c r="G15" i="5"/>
  <c r="F15" i="5"/>
  <c r="E15" i="5"/>
  <c r="D15" i="5"/>
  <c r="C15" i="5"/>
  <c r="J14" i="5"/>
  <c r="I14" i="5"/>
  <c r="H14" i="5"/>
  <c r="G14" i="5"/>
  <c r="F14" i="5"/>
  <c r="E14" i="5"/>
  <c r="D14" i="5"/>
  <c r="C14" i="5"/>
  <c r="J13" i="5"/>
  <c r="I13" i="5"/>
  <c r="H13" i="5"/>
  <c r="G13" i="5"/>
  <c r="F13" i="5"/>
  <c r="E13" i="5"/>
  <c r="D13" i="5"/>
  <c r="C13" i="5"/>
  <c r="J12" i="5"/>
  <c r="I12" i="5"/>
  <c r="H12" i="5"/>
  <c r="G12" i="5"/>
  <c r="F12" i="5"/>
  <c r="E12" i="5"/>
  <c r="D12" i="5"/>
  <c r="C12" i="5"/>
  <c r="J11" i="5"/>
  <c r="I11" i="5"/>
  <c r="H11" i="5"/>
  <c r="G11" i="5"/>
  <c r="F11" i="5"/>
  <c r="E11" i="5"/>
  <c r="D11" i="5"/>
  <c r="C11" i="5"/>
  <c r="J10" i="5"/>
  <c r="I10" i="5"/>
  <c r="H10" i="5"/>
  <c r="G10" i="5"/>
  <c r="F10" i="5"/>
  <c r="E10" i="5"/>
  <c r="D10" i="5"/>
  <c r="C10" i="5"/>
  <c r="J9" i="5"/>
  <c r="I9" i="5"/>
  <c r="H9" i="5"/>
  <c r="G9" i="5"/>
  <c r="F9" i="5"/>
  <c r="E9" i="5"/>
  <c r="D9" i="5"/>
  <c r="C9" i="5"/>
  <c r="J8" i="5"/>
  <c r="I8" i="5"/>
  <c r="H8" i="5"/>
  <c r="G8" i="5"/>
  <c r="F8" i="5"/>
  <c r="E8" i="5"/>
  <c r="D8" i="5"/>
  <c r="C8" i="5"/>
  <c r="J7" i="5"/>
  <c r="I7" i="5"/>
  <c r="H7" i="5"/>
  <c r="G7" i="5"/>
  <c r="F7" i="5"/>
  <c r="E7" i="5"/>
  <c r="D7" i="5"/>
  <c r="C7" i="5"/>
  <c r="J6" i="5"/>
  <c r="I6" i="5"/>
  <c r="H6" i="5"/>
  <c r="G6" i="5"/>
  <c r="F6" i="5"/>
  <c r="E6" i="5"/>
  <c r="D6" i="5"/>
  <c r="C6" i="5"/>
  <c r="J5" i="5"/>
  <c r="I5" i="5"/>
  <c r="H5" i="5"/>
  <c r="G5" i="5"/>
  <c r="F5" i="5"/>
  <c r="E5" i="5"/>
  <c r="D5" i="5"/>
  <c r="C5" i="5"/>
  <c r="J4" i="5"/>
  <c r="I4" i="5"/>
  <c r="H4" i="5"/>
  <c r="G4" i="5"/>
  <c r="F4" i="5"/>
  <c r="E4" i="5"/>
  <c r="D4" i="5"/>
  <c r="C4" i="5"/>
  <c r="J36" i="6"/>
  <c r="I36" i="6"/>
  <c r="H36" i="6"/>
  <c r="G36" i="6"/>
  <c r="F36" i="6"/>
  <c r="E36" i="6"/>
  <c r="D36" i="6"/>
  <c r="C36" i="6"/>
  <c r="J35" i="6"/>
  <c r="I35" i="6"/>
  <c r="H35" i="6"/>
  <c r="G35" i="6"/>
  <c r="F35" i="6"/>
  <c r="E35" i="6"/>
  <c r="D35" i="6"/>
  <c r="C35" i="6"/>
  <c r="J34" i="6"/>
  <c r="I34" i="6"/>
  <c r="H34" i="6"/>
  <c r="G34" i="6"/>
  <c r="F34" i="6"/>
  <c r="E34" i="6"/>
  <c r="D34" i="6"/>
  <c r="C34" i="6"/>
  <c r="J33" i="6"/>
  <c r="I33" i="6"/>
  <c r="H33" i="6"/>
  <c r="G33" i="6"/>
  <c r="F33" i="6"/>
  <c r="E33" i="6"/>
  <c r="D33" i="6"/>
  <c r="C33" i="6"/>
  <c r="J32" i="6"/>
  <c r="I32" i="6"/>
  <c r="H32" i="6"/>
  <c r="G32" i="6"/>
  <c r="F32" i="6"/>
  <c r="E32" i="6"/>
  <c r="D32" i="6"/>
  <c r="C32" i="6"/>
  <c r="J31" i="6"/>
  <c r="I31" i="6"/>
  <c r="H31" i="6"/>
  <c r="G31" i="6"/>
  <c r="F31" i="6"/>
  <c r="E31" i="6"/>
  <c r="D31" i="6"/>
  <c r="C31" i="6"/>
  <c r="J30" i="6"/>
  <c r="I30" i="6"/>
  <c r="H30" i="6"/>
  <c r="G30" i="6"/>
  <c r="F30" i="6"/>
  <c r="E30" i="6"/>
  <c r="D30" i="6"/>
  <c r="C30" i="6"/>
  <c r="J29" i="6"/>
  <c r="I29" i="6"/>
  <c r="H29" i="6"/>
  <c r="G29" i="6"/>
  <c r="F29" i="6"/>
  <c r="E29" i="6"/>
  <c r="D29" i="6"/>
  <c r="C29" i="6"/>
  <c r="J28" i="6"/>
  <c r="I28" i="6"/>
  <c r="H28" i="6"/>
  <c r="G28" i="6"/>
  <c r="F28" i="6"/>
  <c r="E28" i="6"/>
  <c r="D28" i="6"/>
  <c r="C28" i="6"/>
  <c r="J27" i="6"/>
  <c r="I27" i="6"/>
  <c r="H27" i="6"/>
  <c r="G27" i="6"/>
  <c r="F27" i="6"/>
  <c r="E27" i="6"/>
  <c r="D27" i="6"/>
  <c r="C27" i="6"/>
  <c r="J26" i="6"/>
  <c r="I26" i="6"/>
  <c r="H26" i="6"/>
  <c r="G26" i="6"/>
  <c r="F26" i="6"/>
  <c r="E26" i="6"/>
  <c r="D26" i="6"/>
  <c r="C26" i="6"/>
  <c r="J25" i="6"/>
  <c r="I25" i="6"/>
  <c r="H25" i="6"/>
  <c r="G25" i="6"/>
  <c r="F25" i="6"/>
  <c r="E25" i="6"/>
  <c r="D25" i="6"/>
  <c r="C25" i="6"/>
  <c r="J24" i="6"/>
  <c r="I24" i="6"/>
  <c r="H24" i="6"/>
  <c r="G24" i="6"/>
  <c r="F24" i="6"/>
  <c r="E24" i="6"/>
  <c r="D24" i="6"/>
  <c r="C24" i="6"/>
  <c r="J23" i="6"/>
  <c r="I23" i="6"/>
  <c r="H23" i="6"/>
  <c r="G23" i="6"/>
  <c r="F23" i="6"/>
  <c r="E23" i="6"/>
  <c r="D23" i="6"/>
  <c r="C23" i="6"/>
  <c r="J22" i="6"/>
  <c r="I22" i="6"/>
  <c r="H22" i="6"/>
  <c r="G22" i="6"/>
  <c r="F22" i="6"/>
  <c r="E22" i="6"/>
  <c r="D22" i="6"/>
  <c r="C22" i="6"/>
  <c r="J21" i="6"/>
  <c r="I21" i="6"/>
  <c r="H21" i="6"/>
  <c r="G21" i="6"/>
  <c r="F21" i="6"/>
  <c r="E21" i="6"/>
  <c r="D21" i="6"/>
  <c r="C21" i="6"/>
  <c r="J20" i="6"/>
  <c r="I20" i="6"/>
  <c r="H20" i="6"/>
  <c r="G20" i="6"/>
  <c r="F20" i="6"/>
  <c r="E20" i="6"/>
  <c r="D20" i="6"/>
  <c r="C20" i="6"/>
  <c r="J19" i="6"/>
  <c r="I19" i="6"/>
  <c r="H19" i="6"/>
  <c r="G19" i="6"/>
  <c r="F19" i="6"/>
  <c r="E19" i="6"/>
  <c r="D19" i="6"/>
  <c r="C19" i="6"/>
  <c r="J18" i="6"/>
  <c r="I18" i="6"/>
  <c r="H18" i="6"/>
  <c r="G18" i="6"/>
  <c r="F18" i="6"/>
  <c r="E18" i="6"/>
  <c r="D18" i="6"/>
  <c r="C18" i="6"/>
  <c r="J17" i="6"/>
  <c r="I17" i="6"/>
  <c r="H17" i="6"/>
  <c r="G17" i="6"/>
  <c r="F17" i="6"/>
  <c r="E17" i="6"/>
  <c r="D17" i="6"/>
  <c r="C17" i="6"/>
  <c r="J16" i="6"/>
  <c r="I16" i="6"/>
  <c r="H16" i="6"/>
  <c r="G16" i="6"/>
  <c r="F16" i="6"/>
  <c r="E16" i="6"/>
  <c r="D16" i="6"/>
  <c r="C16" i="6"/>
  <c r="J15" i="6"/>
  <c r="I15" i="6"/>
  <c r="H15" i="6"/>
  <c r="G15" i="6"/>
  <c r="F15" i="6"/>
  <c r="E15" i="6"/>
  <c r="D15" i="6"/>
  <c r="C15" i="6"/>
  <c r="J14" i="6"/>
  <c r="I14" i="6"/>
  <c r="H14" i="6"/>
  <c r="G14" i="6"/>
  <c r="F14" i="6"/>
  <c r="E14" i="6"/>
  <c r="D14" i="6"/>
  <c r="C14" i="6"/>
  <c r="J13" i="6"/>
  <c r="I13" i="6"/>
  <c r="H13" i="6"/>
  <c r="G13" i="6"/>
  <c r="F13" i="6"/>
  <c r="E13" i="6"/>
  <c r="D13" i="6"/>
  <c r="C13" i="6"/>
  <c r="J12" i="6"/>
  <c r="I12" i="6"/>
  <c r="H12" i="6"/>
  <c r="G12" i="6"/>
  <c r="F12" i="6"/>
  <c r="E12" i="6"/>
  <c r="D12" i="6"/>
  <c r="C12" i="6"/>
  <c r="J11" i="6"/>
  <c r="I11" i="6"/>
  <c r="H11" i="6"/>
  <c r="G11" i="6"/>
  <c r="F11" i="6"/>
  <c r="E11" i="6"/>
  <c r="D11" i="6"/>
  <c r="C11" i="6"/>
  <c r="J10" i="6"/>
  <c r="I10" i="6"/>
  <c r="H10" i="6"/>
  <c r="G10" i="6"/>
  <c r="F10" i="6"/>
  <c r="E10" i="6"/>
  <c r="D10" i="6"/>
  <c r="C10" i="6"/>
  <c r="J9" i="6"/>
  <c r="I9" i="6"/>
  <c r="H9" i="6"/>
  <c r="G9" i="6"/>
  <c r="F9" i="6"/>
  <c r="E9" i="6"/>
  <c r="D9" i="6"/>
  <c r="C9" i="6"/>
  <c r="J8" i="6"/>
  <c r="I8" i="6"/>
  <c r="H8" i="6"/>
  <c r="G8" i="6"/>
  <c r="F8" i="6"/>
  <c r="E8" i="6"/>
  <c r="D8" i="6"/>
  <c r="C8" i="6"/>
  <c r="J7" i="6"/>
  <c r="I7" i="6"/>
  <c r="H7" i="6"/>
  <c r="G7" i="6"/>
  <c r="F7" i="6"/>
  <c r="E7" i="6"/>
  <c r="D7" i="6"/>
  <c r="C7" i="6"/>
  <c r="J6" i="6"/>
  <c r="I6" i="6"/>
  <c r="H6" i="6"/>
  <c r="G6" i="6"/>
  <c r="F6" i="6"/>
  <c r="E6" i="6"/>
  <c r="D6" i="6"/>
  <c r="C6" i="6"/>
  <c r="J5" i="6"/>
  <c r="I5" i="6"/>
  <c r="H5" i="6"/>
  <c r="G5" i="6"/>
  <c r="F5" i="6"/>
  <c r="E5" i="6"/>
  <c r="D5" i="6"/>
  <c r="C5" i="6"/>
  <c r="J4" i="6"/>
  <c r="I4" i="6"/>
  <c r="H4" i="6"/>
  <c r="G4" i="6"/>
  <c r="F4" i="6"/>
  <c r="E4" i="6"/>
  <c r="D4" i="6"/>
  <c r="C4" i="6"/>
  <c r="J36" i="7"/>
  <c r="I36" i="7"/>
  <c r="H36" i="7"/>
  <c r="G36" i="7"/>
  <c r="F36" i="7"/>
  <c r="E36" i="7"/>
  <c r="D36" i="7"/>
  <c r="C36" i="7"/>
  <c r="J35" i="7"/>
  <c r="I35" i="7"/>
  <c r="H35" i="7"/>
  <c r="G35" i="7"/>
  <c r="F35" i="7"/>
  <c r="E35" i="7"/>
  <c r="D35" i="7"/>
  <c r="C35" i="7"/>
  <c r="J34" i="7"/>
  <c r="I34" i="7"/>
  <c r="H34" i="7"/>
  <c r="G34" i="7"/>
  <c r="F34" i="7"/>
  <c r="E34" i="7"/>
  <c r="D34" i="7"/>
  <c r="C34" i="7"/>
  <c r="J33" i="7"/>
  <c r="I33" i="7"/>
  <c r="H33" i="7"/>
  <c r="G33" i="7"/>
  <c r="F33" i="7"/>
  <c r="E33" i="7"/>
  <c r="D33" i="7"/>
  <c r="C33" i="7"/>
  <c r="J32" i="7"/>
  <c r="I32" i="7"/>
  <c r="H32" i="7"/>
  <c r="G32" i="7"/>
  <c r="F32" i="7"/>
  <c r="E32" i="7"/>
  <c r="D32" i="7"/>
  <c r="C32" i="7"/>
  <c r="J31" i="7"/>
  <c r="I31" i="7"/>
  <c r="H31" i="7"/>
  <c r="G31" i="7"/>
  <c r="F31" i="7"/>
  <c r="E31" i="7"/>
  <c r="D31" i="7"/>
  <c r="C31" i="7"/>
  <c r="J30" i="7"/>
  <c r="I30" i="7"/>
  <c r="H30" i="7"/>
  <c r="G30" i="7"/>
  <c r="F30" i="7"/>
  <c r="E30" i="7"/>
  <c r="D30" i="7"/>
  <c r="C30" i="7"/>
  <c r="J29" i="7"/>
  <c r="I29" i="7"/>
  <c r="H29" i="7"/>
  <c r="G29" i="7"/>
  <c r="F29" i="7"/>
  <c r="E29" i="7"/>
  <c r="D29" i="7"/>
  <c r="C29" i="7"/>
  <c r="J28" i="7"/>
  <c r="I28" i="7"/>
  <c r="H28" i="7"/>
  <c r="G28" i="7"/>
  <c r="F28" i="7"/>
  <c r="E28" i="7"/>
  <c r="D28" i="7"/>
  <c r="C28" i="7"/>
  <c r="J27" i="7"/>
  <c r="I27" i="7"/>
  <c r="H27" i="7"/>
  <c r="G27" i="7"/>
  <c r="F27" i="7"/>
  <c r="E27" i="7"/>
  <c r="D27" i="7"/>
  <c r="C27" i="7"/>
  <c r="J26" i="7"/>
  <c r="I26" i="7"/>
  <c r="H26" i="7"/>
  <c r="G26" i="7"/>
  <c r="F26" i="7"/>
  <c r="E26" i="7"/>
  <c r="D26" i="7"/>
  <c r="C26" i="7"/>
  <c r="J25" i="7"/>
  <c r="I25" i="7"/>
  <c r="H25" i="7"/>
  <c r="G25" i="7"/>
  <c r="F25" i="7"/>
  <c r="E25" i="7"/>
  <c r="D25" i="7"/>
  <c r="C25" i="7"/>
  <c r="J24" i="7"/>
  <c r="I24" i="7"/>
  <c r="H24" i="7"/>
  <c r="G24" i="7"/>
  <c r="F24" i="7"/>
  <c r="E24" i="7"/>
  <c r="D24" i="7"/>
  <c r="C24" i="7"/>
  <c r="J23" i="7"/>
  <c r="I23" i="7"/>
  <c r="H23" i="7"/>
  <c r="G23" i="7"/>
  <c r="F23" i="7"/>
  <c r="E23" i="7"/>
  <c r="D23" i="7"/>
  <c r="C23" i="7"/>
  <c r="J22" i="7"/>
  <c r="I22" i="7"/>
  <c r="H22" i="7"/>
  <c r="G22" i="7"/>
  <c r="F22" i="7"/>
  <c r="E22" i="7"/>
  <c r="D22" i="7"/>
  <c r="C22" i="7"/>
  <c r="J21" i="7"/>
  <c r="I21" i="7"/>
  <c r="H21" i="7"/>
  <c r="G21" i="7"/>
  <c r="F21" i="7"/>
  <c r="E21" i="7"/>
  <c r="D21" i="7"/>
  <c r="C21" i="7"/>
  <c r="J20" i="7"/>
  <c r="I20" i="7"/>
  <c r="H20" i="7"/>
  <c r="G20" i="7"/>
  <c r="F20" i="7"/>
  <c r="E20" i="7"/>
  <c r="D20" i="7"/>
  <c r="C20" i="7"/>
  <c r="J19" i="7"/>
  <c r="I19" i="7"/>
  <c r="H19" i="7"/>
  <c r="G19" i="7"/>
  <c r="F19" i="7"/>
  <c r="E19" i="7"/>
  <c r="D19" i="7"/>
  <c r="C19" i="7"/>
  <c r="J18" i="7"/>
  <c r="I18" i="7"/>
  <c r="H18" i="7"/>
  <c r="G18" i="7"/>
  <c r="F18" i="7"/>
  <c r="E18" i="7"/>
  <c r="D18" i="7"/>
  <c r="C18" i="7"/>
  <c r="J17" i="7"/>
  <c r="I17" i="7"/>
  <c r="H17" i="7"/>
  <c r="G17" i="7"/>
  <c r="F17" i="7"/>
  <c r="E17" i="7"/>
  <c r="D17" i="7"/>
  <c r="C17" i="7"/>
  <c r="J16" i="7"/>
  <c r="I16" i="7"/>
  <c r="H16" i="7"/>
  <c r="G16" i="7"/>
  <c r="F16" i="7"/>
  <c r="E16" i="7"/>
  <c r="D16" i="7"/>
  <c r="C16" i="7"/>
  <c r="J15" i="7"/>
  <c r="I15" i="7"/>
  <c r="H15" i="7"/>
  <c r="G15" i="7"/>
  <c r="F15" i="7"/>
  <c r="E15" i="7"/>
  <c r="D15" i="7"/>
  <c r="C15" i="7"/>
  <c r="J14" i="7"/>
  <c r="I14" i="7"/>
  <c r="H14" i="7"/>
  <c r="G14" i="7"/>
  <c r="F14" i="7"/>
  <c r="E14" i="7"/>
  <c r="D14" i="7"/>
  <c r="C14" i="7"/>
  <c r="J13" i="7"/>
  <c r="I13" i="7"/>
  <c r="H13" i="7"/>
  <c r="G13" i="7"/>
  <c r="F13" i="7"/>
  <c r="E13" i="7"/>
  <c r="D13" i="7"/>
  <c r="C13" i="7"/>
  <c r="J12" i="7"/>
  <c r="I12" i="7"/>
  <c r="H12" i="7"/>
  <c r="G12" i="7"/>
  <c r="F12" i="7"/>
  <c r="E12" i="7"/>
  <c r="D12" i="7"/>
  <c r="C12" i="7"/>
  <c r="J11" i="7"/>
  <c r="I11" i="7"/>
  <c r="H11" i="7"/>
  <c r="G11" i="7"/>
  <c r="F11" i="7"/>
  <c r="E11" i="7"/>
  <c r="D11" i="7"/>
  <c r="C11" i="7"/>
  <c r="J10" i="7"/>
  <c r="I10" i="7"/>
  <c r="H10" i="7"/>
  <c r="G10" i="7"/>
  <c r="F10" i="7"/>
  <c r="E10" i="7"/>
  <c r="D10" i="7"/>
  <c r="C10" i="7"/>
  <c r="J9" i="7"/>
  <c r="I9" i="7"/>
  <c r="H9" i="7"/>
  <c r="G9" i="7"/>
  <c r="F9" i="7"/>
  <c r="E9" i="7"/>
  <c r="D9" i="7"/>
  <c r="C9" i="7"/>
  <c r="J8" i="7"/>
  <c r="I8" i="7"/>
  <c r="H8" i="7"/>
  <c r="G8" i="7"/>
  <c r="F8" i="7"/>
  <c r="E8" i="7"/>
  <c r="D8" i="7"/>
  <c r="C8" i="7"/>
  <c r="J7" i="7"/>
  <c r="I7" i="7"/>
  <c r="H7" i="7"/>
  <c r="G7" i="7"/>
  <c r="F7" i="7"/>
  <c r="E7" i="7"/>
  <c r="D7" i="7"/>
  <c r="C7" i="7"/>
  <c r="J6" i="7"/>
  <c r="I6" i="7"/>
  <c r="H6" i="7"/>
  <c r="G6" i="7"/>
  <c r="F6" i="7"/>
  <c r="E6" i="7"/>
  <c r="D6" i="7"/>
  <c r="C6" i="7"/>
  <c r="J5" i="7"/>
  <c r="I5" i="7"/>
  <c r="H5" i="7"/>
  <c r="G5" i="7"/>
  <c r="F5" i="7"/>
  <c r="E5" i="7"/>
  <c r="D5" i="7"/>
  <c r="C5" i="7"/>
  <c r="J4" i="7"/>
  <c r="I4" i="7"/>
  <c r="H4" i="7"/>
  <c r="G4" i="7"/>
  <c r="F4" i="7"/>
  <c r="E4" i="7"/>
  <c r="D4" i="7"/>
  <c r="C4" i="7"/>
  <c r="J36" i="8"/>
  <c r="I36" i="8"/>
  <c r="H36" i="8"/>
  <c r="G36" i="8"/>
  <c r="F36" i="8"/>
  <c r="E36" i="8"/>
  <c r="D36" i="8"/>
  <c r="C36" i="8"/>
  <c r="J35" i="8"/>
  <c r="I35" i="8"/>
  <c r="H35" i="8"/>
  <c r="G35" i="8"/>
  <c r="F35" i="8"/>
  <c r="E35" i="8"/>
  <c r="D35" i="8"/>
  <c r="C35" i="8"/>
  <c r="J34" i="8"/>
  <c r="I34" i="8"/>
  <c r="H34" i="8"/>
  <c r="G34" i="8"/>
  <c r="F34" i="8"/>
  <c r="E34" i="8"/>
  <c r="D34" i="8"/>
  <c r="C34" i="8"/>
  <c r="J33" i="8"/>
  <c r="I33" i="8"/>
  <c r="H33" i="8"/>
  <c r="G33" i="8"/>
  <c r="F33" i="8"/>
  <c r="E33" i="8"/>
  <c r="D33" i="8"/>
  <c r="C33" i="8"/>
  <c r="J32" i="8"/>
  <c r="I32" i="8"/>
  <c r="H32" i="8"/>
  <c r="G32" i="8"/>
  <c r="F32" i="8"/>
  <c r="E32" i="8"/>
  <c r="D32" i="8"/>
  <c r="C32" i="8"/>
  <c r="J31" i="8"/>
  <c r="I31" i="8"/>
  <c r="H31" i="8"/>
  <c r="G31" i="8"/>
  <c r="F31" i="8"/>
  <c r="E31" i="8"/>
  <c r="D31" i="8"/>
  <c r="C31" i="8"/>
  <c r="J30" i="8"/>
  <c r="I30" i="8"/>
  <c r="H30" i="8"/>
  <c r="G30" i="8"/>
  <c r="F30" i="8"/>
  <c r="E30" i="8"/>
  <c r="D30" i="8"/>
  <c r="C30" i="8"/>
  <c r="J29" i="8"/>
  <c r="I29" i="8"/>
  <c r="H29" i="8"/>
  <c r="G29" i="8"/>
  <c r="F29" i="8"/>
  <c r="E29" i="8"/>
  <c r="D29" i="8"/>
  <c r="C29" i="8"/>
  <c r="J28" i="8"/>
  <c r="I28" i="8"/>
  <c r="H28" i="8"/>
  <c r="G28" i="8"/>
  <c r="F28" i="8"/>
  <c r="E28" i="8"/>
  <c r="D28" i="8"/>
  <c r="C28" i="8"/>
  <c r="J27" i="8"/>
  <c r="I27" i="8"/>
  <c r="H27" i="8"/>
  <c r="G27" i="8"/>
  <c r="F27" i="8"/>
  <c r="E27" i="8"/>
  <c r="D27" i="8"/>
  <c r="C27" i="8"/>
  <c r="J26" i="8"/>
  <c r="I26" i="8"/>
  <c r="H26" i="8"/>
  <c r="G26" i="8"/>
  <c r="F26" i="8"/>
  <c r="E26" i="8"/>
  <c r="D26" i="8"/>
  <c r="C26" i="8"/>
  <c r="J25" i="8"/>
  <c r="I25" i="8"/>
  <c r="H25" i="8"/>
  <c r="G25" i="8"/>
  <c r="F25" i="8"/>
  <c r="E25" i="8"/>
  <c r="D25" i="8"/>
  <c r="C25" i="8"/>
  <c r="J24" i="8"/>
  <c r="I24" i="8"/>
  <c r="H24" i="8"/>
  <c r="G24" i="8"/>
  <c r="F24" i="8"/>
  <c r="E24" i="8"/>
  <c r="D24" i="8"/>
  <c r="C24" i="8"/>
  <c r="J23" i="8"/>
  <c r="I23" i="8"/>
  <c r="H23" i="8"/>
  <c r="G23" i="8"/>
  <c r="F23" i="8"/>
  <c r="E23" i="8"/>
  <c r="D23" i="8"/>
  <c r="C23" i="8"/>
  <c r="J22" i="8"/>
  <c r="I22" i="8"/>
  <c r="H22" i="8"/>
  <c r="G22" i="8"/>
  <c r="F22" i="8"/>
  <c r="E22" i="8"/>
  <c r="D22" i="8"/>
  <c r="C22" i="8"/>
  <c r="J21" i="8"/>
  <c r="I21" i="8"/>
  <c r="H21" i="8"/>
  <c r="G21" i="8"/>
  <c r="F21" i="8"/>
  <c r="E21" i="8"/>
  <c r="D21" i="8"/>
  <c r="C21" i="8"/>
  <c r="J20" i="8"/>
  <c r="I20" i="8"/>
  <c r="H20" i="8"/>
  <c r="G20" i="8"/>
  <c r="F20" i="8"/>
  <c r="E20" i="8"/>
  <c r="D20" i="8"/>
  <c r="C20" i="8"/>
  <c r="J19" i="8"/>
  <c r="I19" i="8"/>
  <c r="H19" i="8"/>
  <c r="G19" i="8"/>
  <c r="F19" i="8"/>
  <c r="E19" i="8"/>
  <c r="D19" i="8"/>
  <c r="C19" i="8"/>
  <c r="J18" i="8"/>
  <c r="I18" i="8"/>
  <c r="H18" i="8"/>
  <c r="G18" i="8"/>
  <c r="F18" i="8"/>
  <c r="E18" i="8"/>
  <c r="D18" i="8"/>
  <c r="C18" i="8"/>
  <c r="J17" i="8"/>
  <c r="I17" i="8"/>
  <c r="H17" i="8"/>
  <c r="G17" i="8"/>
  <c r="F17" i="8"/>
  <c r="E17" i="8"/>
  <c r="D17" i="8"/>
  <c r="C17" i="8"/>
  <c r="J16" i="8"/>
  <c r="I16" i="8"/>
  <c r="H16" i="8"/>
  <c r="G16" i="8"/>
  <c r="F16" i="8"/>
  <c r="E16" i="8"/>
  <c r="D16" i="8"/>
  <c r="C16" i="8"/>
  <c r="J15" i="8"/>
  <c r="I15" i="8"/>
  <c r="H15" i="8"/>
  <c r="G15" i="8"/>
  <c r="F15" i="8"/>
  <c r="E15" i="8"/>
  <c r="D15" i="8"/>
  <c r="C15" i="8"/>
  <c r="J14" i="8"/>
  <c r="I14" i="8"/>
  <c r="H14" i="8"/>
  <c r="G14" i="8"/>
  <c r="F14" i="8"/>
  <c r="E14" i="8"/>
  <c r="D14" i="8"/>
  <c r="C14" i="8"/>
  <c r="J13" i="8"/>
  <c r="I13" i="8"/>
  <c r="H13" i="8"/>
  <c r="G13" i="8"/>
  <c r="F13" i="8"/>
  <c r="E13" i="8"/>
  <c r="D13" i="8"/>
  <c r="C13" i="8"/>
  <c r="J12" i="8"/>
  <c r="I12" i="8"/>
  <c r="H12" i="8"/>
  <c r="G12" i="8"/>
  <c r="F12" i="8"/>
  <c r="E12" i="8"/>
  <c r="D12" i="8"/>
  <c r="C12" i="8"/>
  <c r="J11" i="8"/>
  <c r="I11" i="8"/>
  <c r="H11" i="8"/>
  <c r="G11" i="8"/>
  <c r="F11" i="8"/>
  <c r="E11" i="8"/>
  <c r="D11" i="8"/>
  <c r="C11" i="8"/>
  <c r="J10" i="8"/>
  <c r="I10" i="8"/>
  <c r="H10" i="8"/>
  <c r="G10" i="8"/>
  <c r="F10" i="8"/>
  <c r="E10" i="8"/>
  <c r="D10" i="8"/>
  <c r="C10" i="8"/>
  <c r="J9" i="8"/>
  <c r="I9" i="8"/>
  <c r="H9" i="8"/>
  <c r="G9" i="8"/>
  <c r="F9" i="8"/>
  <c r="E9" i="8"/>
  <c r="D9" i="8"/>
  <c r="C9" i="8"/>
  <c r="J8" i="8"/>
  <c r="I8" i="8"/>
  <c r="H8" i="8"/>
  <c r="G8" i="8"/>
  <c r="F8" i="8"/>
  <c r="E8" i="8"/>
  <c r="D8" i="8"/>
  <c r="C8" i="8"/>
  <c r="J7" i="8"/>
  <c r="I7" i="8"/>
  <c r="H7" i="8"/>
  <c r="G7" i="8"/>
  <c r="F7" i="8"/>
  <c r="E7" i="8"/>
  <c r="D7" i="8"/>
  <c r="C7" i="8"/>
  <c r="J6" i="8"/>
  <c r="I6" i="8"/>
  <c r="H6" i="8"/>
  <c r="G6" i="8"/>
  <c r="F6" i="8"/>
  <c r="E6" i="8"/>
  <c r="D6" i="8"/>
  <c r="C6" i="8"/>
  <c r="J5" i="8"/>
  <c r="I5" i="8"/>
  <c r="H5" i="8"/>
  <c r="G5" i="8"/>
  <c r="F5" i="8"/>
  <c r="E5" i="8"/>
  <c r="D5" i="8"/>
  <c r="C5" i="8"/>
  <c r="J4" i="8"/>
  <c r="I4" i="8"/>
  <c r="H4" i="8"/>
  <c r="G4" i="8"/>
  <c r="F4" i="8"/>
  <c r="E4" i="8"/>
  <c r="D4" i="8"/>
  <c r="C4" i="8"/>
  <c r="J36" i="9"/>
  <c r="I36" i="9"/>
  <c r="H36" i="9"/>
  <c r="G36" i="9"/>
  <c r="F36" i="9"/>
  <c r="E36" i="9"/>
  <c r="D36" i="9"/>
  <c r="C36" i="9"/>
  <c r="J35" i="9"/>
  <c r="I35" i="9"/>
  <c r="H35" i="9"/>
  <c r="G35" i="9"/>
  <c r="F35" i="9"/>
  <c r="E35" i="9"/>
  <c r="D35" i="9"/>
  <c r="C35" i="9"/>
  <c r="J34" i="9"/>
  <c r="I34" i="9"/>
  <c r="H34" i="9"/>
  <c r="G34" i="9"/>
  <c r="F34" i="9"/>
  <c r="E34" i="9"/>
  <c r="D34" i="9"/>
  <c r="C34" i="9"/>
  <c r="J33" i="9"/>
  <c r="I33" i="9"/>
  <c r="H33" i="9"/>
  <c r="G33" i="9"/>
  <c r="F33" i="9"/>
  <c r="E33" i="9"/>
  <c r="D33" i="9"/>
  <c r="C33" i="9"/>
  <c r="J32" i="9"/>
  <c r="I32" i="9"/>
  <c r="H32" i="9"/>
  <c r="G32" i="9"/>
  <c r="F32" i="9"/>
  <c r="E32" i="9"/>
  <c r="D32" i="9"/>
  <c r="C32" i="9"/>
  <c r="J31" i="9"/>
  <c r="I31" i="9"/>
  <c r="H31" i="9"/>
  <c r="G31" i="9"/>
  <c r="F31" i="9"/>
  <c r="E31" i="9"/>
  <c r="D31" i="9"/>
  <c r="C31" i="9"/>
  <c r="J30" i="9"/>
  <c r="I30" i="9"/>
  <c r="H30" i="9"/>
  <c r="G30" i="9"/>
  <c r="F30" i="9"/>
  <c r="E30" i="9"/>
  <c r="D30" i="9"/>
  <c r="C30" i="9"/>
  <c r="J29" i="9"/>
  <c r="I29" i="9"/>
  <c r="H29" i="9"/>
  <c r="G29" i="9"/>
  <c r="F29" i="9"/>
  <c r="E29" i="9"/>
  <c r="D29" i="9"/>
  <c r="C29" i="9"/>
  <c r="J28" i="9"/>
  <c r="I28" i="9"/>
  <c r="H28" i="9"/>
  <c r="G28" i="9"/>
  <c r="F28" i="9"/>
  <c r="E28" i="9"/>
  <c r="D28" i="9"/>
  <c r="C28" i="9"/>
  <c r="J27" i="9"/>
  <c r="I27" i="9"/>
  <c r="H27" i="9"/>
  <c r="G27" i="9"/>
  <c r="F27" i="9"/>
  <c r="E27" i="9"/>
  <c r="D27" i="9"/>
  <c r="C27" i="9"/>
  <c r="J26" i="9"/>
  <c r="I26" i="9"/>
  <c r="H26" i="9"/>
  <c r="G26" i="9"/>
  <c r="F26" i="9"/>
  <c r="E26" i="9"/>
  <c r="D26" i="9"/>
  <c r="C26" i="9"/>
  <c r="J25" i="9"/>
  <c r="I25" i="9"/>
  <c r="H25" i="9"/>
  <c r="G25" i="9"/>
  <c r="F25" i="9"/>
  <c r="E25" i="9"/>
  <c r="D25" i="9"/>
  <c r="C25" i="9"/>
  <c r="J24" i="9"/>
  <c r="I24" i="9"/>
  <c r="H24" i="9"/>
  <c r="G24" i="9"/>
  <c r="F24" i="9"/>
  <c r="E24" i="9"/>
  <c r="D24" i="9"/>
  <c r="C24" i="9"/>
  <c r="J23" i="9"/>
  <c r="I23" i="9"/>
  <c r="H23" i="9"/>
  <c r="G23" i="9"/>
  <c r="F23" i="9"/>
  <c r="E23" i="9"/>
  <c r="D23" i="9"/>
  <c r="C23" i="9"/>
  <c r="J22" i="9"/>
  <c r="I22" i="9"/>
  <c r="H22" i="9"/>
  <c r="G22" i="9"/>
  <c r="F22" i="9"/>
  <c r="E22" i="9"/>
  <c r="D22" i="9"/>
  <c r="C22" i="9"/>
  <c r="J21" i="9"/>
  <c r="I21" i="9"/>
  <c r="H21" i="9"/>
  <c r="G21" i="9"/>
  <c r="F21" i="9"/>
  <c r="E21" i="9"/>
  <c r="D21" i="9"/>
  <c r="C21" i="9"/>
  <c r="J20" i="9"/>
  <c r="I20" i="9"/>
  <c r="H20" i="9"/>
  <c r="G20" i="9"/>
  <c r="F20" i="9"/>
  <c r="E20" i="9"/>
  <c r="D20" i="9"/>
  <c r="C20" i="9"/>
  <c r="J19" i="9"/>
  <c r="I19" i="9"/>
  <c r="H19" i="9"/>
  <c r="G19" i="9"/>
  <c r="F19" i="9"/>
  <c r="E19" i="9"/>
  <c r="D19" i="9"/>
  <c r="C19" i="9"/>
  <c r="J18" i="9"/>
  <c r="I18" i="9"/>
  <c r="H18" i="9"/>
  <c r="G18" i="9"/>
  <c r="F18" i="9"/>
  <c r="E18" i="9"/>
  <c r="D18" i="9"/>
  <c r="C18" i="9"/>
  <c r="J17" i="9"/>
  <c r="I17" i="9"/>
  <c r="H17" i="9"/>
  <c r="G17" i="9"/>
  <c r="F17" i="9"/>
  <c r="E17" i="9"/>
  <c r="D17" i="9"/>
  <c r="C17" i="9"/>
  <c r="J16" i="9"/>
  <c r="I16" i="9"/>
  <c r="H16" i="9"/>
  <c r="G16" i="9"/>
  <c r="F16" i="9"/>
  <c r="E16" i="9"/>
  <c r="D16" i="9"/>
  <c r="C16" i="9"/>
  <c r="J15" i="9"/>
  <c r="I15" i="9"/>
  <c r="H15" i="9"/>
  <c r="G15" i="9"/>
  <c r="F15" i="9"/>
  <c r="E15" i="9"/>
  <c r="D15" i="9"/>
  <c r="C15" i="9"/>
  <c r="J14" i="9"/>
  <c r="I14" i="9"/>
  <c r="H14" i="9"/>
  <c r="G14" i="9"/>
  <c r="F14" i="9"/>
  <c r="E14" i="9"/>
  <c r="D14" i="9"/>
  <c r="C14" i="9"/>
  <c r="J13" i="9"/>
  <c r="I13" i="9"/>
  <c r="H13" i="9"/>
  <c r="G13" i="9"/>
  <c r="F13" i="9"/>
  <c r="E13" i="9"/>
  <c r="D13" i="9"/>
  <c r="C13" i="9"/>
  <c r="J12" i="9"/>
  <c r="I12" i="9"/>
  <c r="H12" i="9"/>
  <c r="G12" i="9"/>
  <c r="F12" i="9"/>
  <c r="E12" i="9"/>
  <c r="D12" i="9"/>
  <c r="C12" i="9"/>
  <c r="J11" i="9"/>
  <c r="I11" i="9"/>
  <c r="H11" i="9"/>
  <c r="G11" i="9"/>
  <c r="F11" i="9"/>
  <c r="E11" i="9"/>
  <c r="D11" i="9"/>
  <c r="C11" i="9"/>
  <c r="J10" i="9"/>
  <c r="I10" i="9"/>
  <c r="H10" i="9"/>
  <c r="G10" i="9"/>
  <c r="F10" i="9"/>
  <c r="E10" i="9"/>
  <c r="D10" i="9"/>
  <c r="C10" i="9"/>
  <c r="J9" i="9"/>
  <c r="I9" i="9"/>
  <c r="H9" i="9"/>
  <c r="G9" i="9"/>
  <c r="F9" i="9"/>
  <c r="E9" i="9"/>
  <c r="D9" i="9"/>
  <c r="C9" i="9"/>
  <c r="J8" i="9"/>
  <c r="I8" i="9"/>
  <c r="H8" i="9"/>
  <c r="G8" i="9"/>
  <c r="F8" i="9"/>
  <c r="E8" i="9"/>
  <c r="D8" i="9"/>
  <c r="C8" i="9"/>
  <c r="J7" i="9"/>
  <c r="I7" i="9"/>
  <c r="H7" i="9"/>
  <c r="G7" i="9"/>
  <c r="F7" i="9"/>
  <c r="E7" i="9"/>
  <c r="D7" i="9"/>
  <c r="C7" i="9"/>
  <c r="J6" i="9"/>
  <c r="I6" i="9"/>
  <c r="H6" i="9"/>
  <c r="G6" i="9"/>
  <c r="F6" i="9"/>
  <c r="E6" i="9"/>
  <c r="D6" i="9"/>
  <c r="C6" i="9"/>
  <c r="J5" i="9"/>
  <c r="I5" i="9"/>
  <c r="H5" i="9"/>
  <c r="G5" i="9"/>
  <c r="F5" i="9"/>
  <c r="E5" i="9"/>
  <c r="D5" i="9"/>
  <c r="C5" i="9"/>
  <c r="J4" i="9"/>
  <c r="I4" i="9"/>
  <c r="H4" i="9"/>
  <c r="G4" i="9"/>
  <c r="F4" i="9"/>
  <c r="E4" i="9"/>
  <c r="D4" i="9"/>
  <c r="C4" i="9"/>
  <c r="J36" i="10"/>
  <c r="I36" i="10"/>
  <c r="H36" i="10"/>
  <c r="G36" i="10"/>
  <c r="F36" i="10"/>
  <c r="E36" i="10"/>
  <c r="D36" i="10"/>
  <c r="C36" i="10"/>
  <c r="J35" i="10"/>
  <c r="I35" i="10"/>
  <c r="H35" i="10"/>
  <c r="G35" i="10"/>
  <c r="F35" i="10"/>
  <c r="E35" i="10"/>
  <c r="D35" i="10"/>
  <c r="C35" i="10"/>
  <c r="J34" i="10"/>
  <c r="I34" i="10"/>
  <c r="H34" i="10"/>
  <c r="G34" i="10"/>
  <c r="F34" i="10"/>
  <c r="E34" i="10"/>
  <c r="D34" i="10"/>
  <c r="C34" i="10"/>
  <c r="J33" i="10"/>
  <c r="I33" i="10"/>
  <c r="H33" i="10"/>
  <c r="G33" i="10"/>
  <c r="F33" i="10"/>
  <c r="E33" i="10"/>
  <c r="D33" i="10"/>
  <c r="C33" i="10"/>
  <c r="J32" i="10"/>
  <c r="I32" i="10"/>
  <c r="H32" i="10"/>
  <c r="G32" i="10"/>
  <c r="F32" i="10"/>
  <c r="E32" i="10"/>
  <c r="D32" i="10"/>
  <c r="C32" i="10"/>
  <c r="J31" i="10"/>
  <c r="I31" i="10"/>
  <c r="H31" i="10"/>
  <c r="G31" i="10"/>
  <c r="F31" i="10"/>
  <c r="E31" i="10"/>
  <c r="D31" i="10"/>
  <c r="C31" i="10"/>
  <c r="J30" i="10"/>
  <c r="I30" i="10"/>
  <c r="H30" i="10"/>
  <c r="G30" i="10"/>
  <c r="F30" i="10"/>
  <c r="E30" i="10"/>
  <c r="D30" i="10"/>
  <c r="C30" i="10"/>
  <c r="J29" i="10"/>
  <c r="I29" i="10"/>
  <c r="H29" i="10"/>
  <c r="G29" i="10"/>
  <c r="F29" i="10"/>
  <c r="E29" i="10"/>
  <c r="D29" i="10"/>
  <c r="C29" i="10"/>
  <c r="J28" i="10"/>
  <c r="I28" i="10"/>
  <c r="H28" i="10"/>
  <c r="G28" i="10"/>
  <c r="F28" i="10"/>
  <c r="E28" i="10"/>
  <c r="D28" i="10"/>
  <c r="C28" i="10"/>
  <c r="J27" i="10"/>
  <c r="I27" i="10"/>
  <c r="H27" i="10"/>
  <c r="G27" i="10"/>
  <c r="F27" i="10"/>
  <c r="E27" i="10"/>
  <c r="D27" i="10"/>
  <c r="C27" i="10"/>
  <c r="J26" i="10"/>
  <c r="I26" i="10"/>
  <c r="H26" i="10"/>
  <c r="G26" i="10"/>
  <c r="F26" i="10"/>
  <c r="E26" i="10"/>
  <c r="D26" i="10"/>
  <c r="C26" i="10"/>
  <c r="J25" i="10"/>
  <c r="I25" i="10"/>
  <c r="H25" i="10"/>
  <c r="G25" i="10"/>
  <c r="F25" i="10"/>
  <c r="E25" i="10"/>
  <c r="D25" i="10"/>
  <c r="C25" i="10"/>
  <c r="J24" i="10"/>
  <c r="I24" i="10"/>
  <c r="H24" i="10"/>
  <c r="G24" i="10"/>
  <c r="F24" i="10"/>
  <c r="E24" i="10"/>
  <c r="D24" i="10"/>
  <c r="C24" i="10"/>
  <c r="J23" i="10"/>
  <c r="I23" i="10"/>
  <c r="H23" i="10"/>
  <c r="G23" i="10"/>
  <c r="F23" i="10"/>
  <c r="E23" i="10"/>
  <c r="D23" i="10"/>
  <c r="C23" i="10"/>
  <c r="J22" i="10"/>
  <c r="I22" i="10"/>
  <c r="H22" i="10"/>
  <c r="G22" i="10"/>
  <c r="F22" i="10"/>
  <c r="E22" i="10"/>
  <c r="D22" i="10"/>
  <c r="C22" i="10"/>
  <c r="J21" i="10"/>
  <c r="I21" i="10"/>
  <c r="H21" i="10"/>
  <c r="G21" i="10"/>
  <c r="F21" i="10"/>
  <c r="E21" i="10"/>
  <c r="D21" i="10"/>
  <c r="C21" i="10"/>
  <c r="J20" i="10"/>
  <c r="I20" i="10"/>
  <c r="H20" i="10"/>
  <c r="G20" i="10"/>
  <c r="F20" i="10"/>
  <c r="E20" i="10"/>
  <c r="D20" i="10"/>
  <c r="C20" i="10"/>
  <c r="J19" i="10"/>
  <c r="I19" i="10"/>
  <c r="H19" i="10"/>
  <c r="G19" i="10"/>
  <c r="F19" i="10"/>
  <c r="E19" i="10"/>
  <c r="D19" i="10"/>
  <c r="C19" i="10"/>
  <c r="J18" i="10"/>
  <c r="I18" i="10"/>
  <c r="H18" i="10"/>
  <c r="G18" i="10"/>
  <c r="F18" i="10"/>
  <c r="E18" i="10"/>
  <c r="D18" i="10"/>
  <c r="C18" i="10"/>
  <c r="J17" i="10"/>
  <c r="I17" i="10"/>
  <c r="H17" i="10"/>
  <c r="G17" i="10"/>
  <c r="F17" i="10"/>
  <c r="E17" i="10"/>
  <c r="D17" i="10"/>
  <c r="C17" i="10"/>
  <c r="J16" i="10"/>
  <c r="I16" i="10"/>
  <c r="H16" i="10"/>
  <c r="G16" i="10"/>
  <c r="F16" i="10"/>
  <c r="E16" i="10"/>
  <c r="D16" i="10"/>
  <c r="C16" i="10"/>
  <c r="J15" i="10"/>
  <c r="I15" i="10"/>
  <c r="H15" i="10"/>
  <c r="G15" i="10"/>
  <c r="F15" i="10"/>
  <c r="E15" i="10"/>
  <c r="D15" i="10"/>
  <c r="C15" i="10"/>
  <c r="J14" i="10"/>
  <c r="I14" i="10"/>
  <c r="H14" i="10"/>
  <c r="G14" i="10"/>
  <c r="F14" i="10"/>
  <c r="E14" i="10"/>
  <c r="D14" i="10"/>
  <c r="C14" i="10"/>
  <c r="J13" i="10"/>
  <c r="I13" i="10"/>
  <c r="H13" i="10"/>
  <c r="G13" i="10"/>
  <c r="F13" i="10"/>
  <c r="E13" i="10"/>
  <c r="D13" i="10"/>
  <c r="C13" i="10"/>
  <c r="J12" i="10"/>
  <c r="I12" i="10"/>
  <c r="H12" i="10"/>
  <c r="G12" i="10"/>
  <c r="F12" i="10"/>
  <c r="E12" i="10"/>
  <c r="D12" i="10"/>
  <c r="C12" i="10"/>
  <c r="J11" i="10"/>
  <c r="I11" i="10"/>
  <c r="H11" i="10"/>
  <c r="G11" i="10"/>
  <c r="F11" i="10"/>
  <c r="E11" i="10"/>
  <c r="D11" i="10"/>
  <c r="C11" i="10"/>
  <c r="J10" i="10"/>
  <c r="I10" i="10"/>
  <c r="H10" i="10"/>
  <c r="G10" i="10"/>
  <c r="F10" i="10"/>
  <c r="E10" i="10"/>
  <c r="D10" i="10"/>
  <c r="C10" i="10"/>
  <c r="J9" i="10"/>
  <c r="I9" i="10"/>
  <c r="H9" i="10"/>
  <c r="G9" i="10"/>
  <c r="F9" i="10"/>
  <c r="E9" i="10"/>
  <c r="D9" i="10"/>
  <c r="C9" i="10"/>
  <c r="J8" i="10"/>
  <c r="I8" i="10"/>
  <c r="H8" i="10"/>
  <c r="G8" i="10"/>
  <c r="F8" i="10"/>
  <c r="E8" i="10"/>
  <c r="D8" i="10"/>
  <c r="C8" i="10"/>
  <c r="J7" i="10"/>
  <c r="I7" i="10"/>
  <c r="H7" i="10"/>
  <c r="G7" i="10"/>
  <c r="F7" i="10"/>
  <c r="E7" i="10"/>
  <c r="D7" i="10"/>
  <c r="C7" i="10"/>
  <c r="J6" i="10"/>
  <c r="I6" i="10"/>
  <c r="H6" i="10"/>
  <c r="G6" i="10"/>
  <c r="F6" i="10"/>
  <c r="E6" i="10"/>
  <c r="D6" i="10"/>
  <c r="C6" i="10"/>
  <c r="J5" i="10"/>
  <c r="I5" i="10"/>
  <c r="H5" i="10"/>
  <c r="G5" i="10"/>
  <c r="F5" i="10"/>
  <c r="E5" i="10"/>
  <c r="D5" i="10"/>
  <c r="C5" i="10"/>
  <c r="J4" i="10"/>
  <c r="I4" i="10"/>
  <c r="H4" i="10"/>
  <c r="G4" i="10"/>
  <c r="F4" i="10"/>
  <c r="E4" i="10"/>
  <c r="D4" i="10"/>
  <c r="C4" i="10"/>
  <c r="J36" i="2" l="1"/>
  <c r="I36" i="2"/>
  <c r="H36" i="2"/>
  <c r="G36" i="2"/>
  <c r="F36" i="2"/>
  <c r="E36" i="2"/>
  <c r="D36" i="2"/>
  <c r="C36" i="2"/>
  <c r="J37" i="11"/>
  <c r="I37" i="11"/>
  <c r="H37" i="11"/>
  <c r="G37" i="11"/>
  <c r="F37" i="11"/>
  <c r="E37" i="11"/>
  <c r="D37" i="11"/>
  <c r="C37" i="11"/>
  <c r="J36" i="1"/>
  <c r="I36" i="1"/>
  <c r="H36" i="1"/>
  <c r="G36" i="1"/>
  <c r="F36" i="1"/>
  <c r="E36" i="1"/>
  <c r="D36" i="1"/>
  <c r="C36" i="1"/>
  <c r="C37" i="1" s="1"/>
  <c r="H37" i="1" l="1"/>
  <c r="D37" i="1"/>
  <c r="G37" i="1"/>
</calcChain>
</file>

<file path=xl/sharedStrings.xml><?xml version="1.0" encoding="utf-8"?>
<sst xmlns="http://schemas.openxmlformats.org/spreadsheetml/2006/main" count="636" uniqueCount="46">
  <si>
    <t>American Diesel</t>
  </si>
  <si>
    <t>Foreign Diesel</t>
  </si>
  <si>
    <t>American Fuel</t>
  </si>
  <si>
    <t>Foreign Fuel</t>
  </si>
  <si>
    <t>Custom</t>
  </si>
  <si>
    <t>Dist</t>
  </si>
  <si>
    <t>Quantity</t>
  </si>
  <si>
    <t>Value</t>
  </si>
  <si>
    <t>District</t>
  </si>
  <si>
    <t>Code</t>
  </si>
  <si>
    <t>(Barrels)</t>
  </si>
  <si>
    <t>Portland, ME</t>
  </si>
  <si>
    <t>Boston, MA</t>
  </si>
  <si>
    <t>Providence, RI</t>
  </si>
  <si>
    <t>Buffalo, NY</t>
  </si>
  <si>
    <t>New York, NY</t>
  </si>
  <si>
    <t>Philadelphia, PA</t>
  </si>
  <si>
    <t>Baltimore, MD</t>
  </si>
  <si>
    <t>Norfolk, VA</t>
  </si>
  <si>
    <t>Wilmington, NC</t>
  </si>
  <si>
    <t>Charleston, SC</t>
  </si>
  <si>
    <t>Savannah, GA</t>
  </si>
  <si>
    <t>Tampa, FL</t>
  </si>
  <si>
    <t>Mobile, AL</t>
  </si>
  <si>
    <t>New Orleans, LA</t>
  </si>
  <si>
    <t>Port Arthur, TX</t>
  </si>
  <si>
    <t>Laredo, TX</t>
  </si>
  <si>
    <t>San Diego, CA</t>
  </si>
  <si>
    <t>Los Angeles, CA</t>
  </si>
  <si>
    <t>San Francisco, CA</t>
  </si>
  <si>
    <t>Columbia-Snake, OR</t>
  </si>
  <si>
    <t>Seattle, WA</t>
  </si>
  <si>
    <t>Anchorage, AK</t>
  </si>
  <si>
    <t>Honolulu, HI</t>
  </si>
  <si>
    <t>Duluth, MN</t>
  </si>
  <si>
    <t>Milwaukee, WI</t>
  </si>
  <si>
    <t>Detroit, MI</t>
  </si>
  <si>
    <t>Chicago, IL</t>
  </si>
  <si>
    <t>Cleveland, OH</t>
  </si>
  <si>
    <t>San Juan, PR</t>
  </si>
  <si>
    <t>Miami, FL</t>
  </si>
  <si>
    <t>Houston, TX</t>
  </si>
  <si>
    <t>TOTAL</t>
  </si>
  <si>
    <t>Total American and foreign</t>
  </si>
  <si>
    <t>CHECK</t>
  </si>
  <si>
    <t xml:space="preserve">Christiansted, VI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</si>
</sst>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10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164" fontId="3" fillId="0" borderId="0" xfId="1" applyNumberFormat="1" applyFont="1" applyAlignment="1">
      <alignment horizontal="center"/>
    </xf>
    <xf numFmtId="0" fontId="3" fillId="0" borderId="1" xfId="0" applyFont="1" applyBorder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0" fillId="0" borderId="2" xfId="0" applyBorder="1"/>
    <xf numFmtId="0" fontId="0" fillId="2" borderId="0" xfId="0" applyFill="1"/>
    <xf numFmtId="165" fontId="0" fillId="2" borderId="0" xfId="0" applyNumberFormat="1" applyFill="1"/>
    <xf numFmtId="3" fontId="3" fillId="0" borderId="0" xfId="0" applyNumberFormat="1" applyFont="1"/>
    <xf numFmtId="165" fontId="3" fillId="0" borderId="0" xfId="0" applyNumberFormat="1" applyFont="1"/>
    <xf numFmtId="164" fontId="3" fillId="0" borderId="0" xfId="1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/>
    <xf numFmtId="165" fontId="4" fillId="0" borderId="0" xfId="1" applyNumberFormat="1" applyFont="1" applyFill="1"/>
    <xf numFmtId="165" fontId="3" fillId="0" borderId="0" xfId="1" applyNumberFormat="1" applyFont="1" applyFill="1"/>
    <xf numFmtId="0" fontId="5" fillId="0" borderId="0" xfId="0" applyFont="1"/>
    <xf numFmtId="164" fontId="4" fillId="0" borderId="0" xfId="1" applyNumberFormat="1" applyFont="1" applyFill="1" applyBorder="1"/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/>
    <xf numFmtId="0" fontId="0" fillId="0" borderId="3" xfId="0" applyBorder="1"/>
    <xf numFmtId="164" fontId="0" fillId="0" borderId="3" xfId="1" applyNumberFormat="1" applyFont="1" applyBorder="1"/>
    <xf numFmtId="164" fontId="0" fillId="0" borderId="0" xfId="1" applyNumberFormat="1" applyFont="1"/>
    <xf numFmtId="164" fontId="0" fillId="0" borderId="2" xfId="1" applyNumberFormat="1" applyFont="1" applyBorder="1"/>
    <xf numFmtId="3" fontId="4" fillId="0" borderId="0" xfId="0" applyNumberFormat="1" applyFont="1"/>
    <xf numFmtId="3" fontId="4" fillId="0" borderId="0" xfId="1" applyNumberFormat="1" applyFont="1"/>
    <xf numFmtId="3" fontId="4" fillId="0" borderId="0" xfId="2" applyNumberFormat="1" applyFont="1"/>
    <xf numFmtId="0" fontId="3" fillId="0" borderId="2" xfId="0" applyFont="1" applyBorder="1"/>
    <xf numFmtId="165" fontId="3" fillId="0" borderId="2" xfId="0" applyNumberFormat="1" applyFont="1" applyBorder="1"/>
    <xf numFmtId="164" fontId="5" fillId="0" borderId="0" xfId="0" applyNumberFormat="1" applyFont="1"/>
    <xf numFmtId="3" fontId="1" fillId="0" borderId="0" xfId="1" applyNumberFormat="1" applyFont="1" applyAlignment="1">
      <alignment horizontal="right"/>
    </xf>
    <xf numFmtId="3" fontId="1" fillId="0" borderId="2" xfId="1" applyNumberFormat="1" applyFont="1" applyBorder="1" applyAlignment="1">
      <alignment horizontal="right"/>
    </xf>
    <xf numFmtId="3" fontId="1" fillId="0" borderId="3" xfId="1" applyNumberFormat="1" applyFont="1" applyBorder="1" applyAlignment="1">
      <alignment horizontal="right"/>
    </xf>
    <xf numFmtId="0" fontId="6" fillId="0" borderId="3" xfId="0" applyFont="1" applyBorder="1" applyAlignment="1">
      <alignment horizontal="left" vertical="top"/>
    </xf>
    <xf numFmtId="3" fontId="3" fillId="0" borderId="0" xfId="1" applyNumberFormat="1" applyFont="1"/>
    <xf numFmtId="165" fontId="3" fillId="0" borderId="0" xfId="2" applyNumberFormat="1" applyFont="1"/>
    <xf numFmtId="165" fontId="3" fillId="0" borderId="0" xfId="1" applyNumberFormat="1" applyFont="1"/>
    <xf numFmtId="3" fontId="0" fillId="0" borderId="0" xfId="1" applyNumberFormat="1" applyFont="1" applyAlignment="1">
      <alignment horizontal="right"/>
    </xf>
    <xf numFmtId="3" fontId="0" fillId="0" borderId="2" xfId="1" applyNumberFormat="1" applyFont="1" applyBorder="1" applyAlignment="1">
      <alignment horizontal="right"/>
    </xf>
    <xf numFmtId="3" fontId="0" fillId="0" borderId="3" xfId="1" applyNumberFormat="1" applyFont="1" applyBorder="1" applyAlignment="1">
      <alignment horizontal="right"/>
    </xf>
    <xf numFmtId="3" fontId="0" fillId="0" borderId="4" xfId="1" applyNumberFormat="1" applyFont="1" applyBorder="1" applyAlignment="1">
      <alignment horizontal="right"/>
    </xf>
    <xf numFmtId="3" fontId="2" fillId="0" borderId="0" xfId="1" applyNumberFormat="1" applyFont="1" applyAlignment="1">
      <alignment horizontal="right"/>
    </xf>
    <xf numFmtId="3" fontId="0" fillId="0" borderId="0" xfId="0" applyNumberFormat="1"/>
    <xf numFmtId="3" fontId="0" fillId="0" borderId="5" xfId="1" applyNumberFormat="1" applyFont="1" applyBorder="1" applyAlignment="1">
      <alignment horizontal="right"/>
    </xf>
    <xf numFmtId="3" fontId="0" fillId="0" borderId="6" xfId="1" applyNumberFormat="1" applyFont="1" applyBorder="1" applyAlignment="1">
      <alignment horizontal="right"/>
    </xf>
    <xf numFmtId="3" fontId="0" fillId="0" borderId="6" xfId="1" applyNumberFormat="1" applyFont="1" applyFill="1" applyBorder="1" applyAlignment="1">
      <alignment horizontal="right"/>
    </xf>
    <xf numFmtId="3" fontId="0" fillId="0" borderId="7" xfId="1" applyNumberFormat="1" applyFont="1" applyBorder="1" applyAlignment="1">
      <alignment horizontal="right"/>
    </xf>
    <xf numFmtId="3" fontId="2" fillId="0" borderId="8" xfId="1" applyNumberFormat="1" applyFont="1" applyBorder="1" applyAlignment="1">
      <alignment horizontal="right"/>
    </xf>
    <xf numFmtId="3" fontId="2" fillId="0" borderId="5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center"/>
    </xf>
    <xf numFmtId="164" fontId="3" fillId="0" borderId="0" xfId="1" applyNumberFormat="1" applyFont="1" applyFill="1" applyAlignment="1">
      <alignment horizontal="center"/>
    </xf>
    <xf numFmtId="43" fontId="7" fillId="0" borderId="0" xfId="1" applyFont="1"/>
    <xf numFmtId="3" fontId="3" fillId="3" borderId="0" xfId="0" applyNumberFormat="1" applyFont="1" applyFill="1"/>
    <xf numFmtId="0" fontId="0" fillId="3" borderId="0" xfId="0" applyFill="1"/>
    <xf numFmtId="164" fontId="3" fillId="3" borderId="0" xfId="1" applyNumberFormat="1" applyFont="1" applyFill="1"/>
    <xf numFmtId="164" fontId="4" fillId="3" borderId="0" xfId="1" applyNumberFormat="1" applyFont="1" applyFill="1"/>
    <xf numFmtId="3" fontId="3" fillId="3" borderId="2" xfId="0" applyNumberFormat="1" applyFont="1" applyFill="1" applyBorder="1"/>
    <xf numFmtId="164" fontId="0" fillId="3" borderId="2" xfId="1" applyNumberFormat="1" applyFont="1" applyFill="1" applyBorder="1"/>
    <xf numFmtId="3" fontId="1" fillId="3" borderId="0" xfId="1" applyNumberFormat="1" applyFont="1" applyFill="1" applyAlignment="1">
      <alignment horizontal="right"/>
    </xf>
    <xf numFmtId="3" fontId="0" fillId="3" borderId="0" xfId="1" applyNumberFormat="1" applyFont="1" applyFill="1" applyAlignment="1">
      <alignment horizontal="right"/>
    </xf>
    <xf numFmtId="3" fontId="0" fillId="3" borderId="2" xfId="1" applyNumberFormat="1" applyFont="1" applyFill="1" applyBorder="1" applyAlignment="1">
      <alignment horizontal="right"/>
    </xf>
    <xf numFmtId="3" fontId="0" fillId="3" borderId="6" xfId="1" applyNumberFormat="1" applyFont="1" applyFill="1" applyBorder="1" applyAlignment="1">
      <alignment horizontal="right"/>
    </xf>
    <xf numFmtId="3" fontId="0" fillId="3" borderId="5" xfId="1" applyNumberFormat="1" applyFont="1" applyFill="1" applyBorder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05%20Bunker%20Fuel%20Data.XLS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05%20Bunker%20Fuel%20Data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20%20Bunker%20Fuels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20%20Bunker%20Fuels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21%20Bunker%20Fuels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21%20Bunker%20Fuels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22%20Bunker%20Fuels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22%20Bunker%20Fuel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06%20Bunker%20Fuel%20Data.xls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06%20Bunker%20Fuel%20Dat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07%20Bunker%20Fuel%20Data.xls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07%20Bunker%20Fuel%20Data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10%20Bunker%20Fuel%20Data.xls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10%20Bunker%20Fuel%20Data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15%20Bunker%20Fuel%20Data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15%20Bunker%20Fuel%20Data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16%20Bunker%20Fuel%20Data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16%20Bunker%20Fuel%20Data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17%20Bunker%20Fuels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17%20Bunker%20Fuels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18%20Bunker%20Fuels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18%20Bunker%20Fuels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cfonline.sharepoint.com/teams/HawaiiInventory/Shared%20Documents/Project%20Year%203%20-%202024/Inventory%20Spreadsheets/Supporting%20Files%20-%20No%20Direct%20Links/Energy/IBF%20Raw%20Data/2019%20Bunker%20Fuels.xlsx" TargetMode="External"/><Relationship Id="rId1" Type="http://schemas.openxmlformats.org/officeDocument/2006/relationships/externalLinkPath" Target="/teams/HawaiiInventory/Shared%20Documents/Project%20Year%203%20-%202024/Inventory%20Spreadsheets/Supporting%20Files%20-%20No%20Direct%20Links/Energy/IBF%20Raw%20Data/2019%20Bunker%20Fu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 Inventory"/>
      <sheetName val="Summary"/>
      <sheetName val="JAN_05"/>
      <sheetName val="FEB_05"/>
      <sheetName val="MAR_05"/>
      <sheetName val="APR_05"/>
      <sheetName val="MAY_05"/>
      <sheetName val="JUN_05"/>
      <sheetName val="JUL_05"/>
      <sheetName val="AUG_05"/>
      <sheetName val="SEP_05"/>
      <sheetName val="OCT_05"/>
      <sheetName val="NOV_05"/>
      <sheetName val="DEC_05"/>
    </sheetNames>
    <sheetDataSet>
      <sheetData sheetId="0"/>
      <sheetData sheetId="1"/>
      <sheetData sheetId="2">
        <row r="5">
          <cell r="C5">
            <v>0</v>
          </cell>
          <cell r="D5">
            <v>0</v>
          </cell>
          <cell r="E5">
            <v>18747</v>
          </cell>
          <cell r="F5">
            <v>528531</v>
          </cell>
          <cell r="G5">
            <v>0</v>
          </cell>
          <cell r="H5">
            <v>0</v>
          </cell>
          <cell r="I5">
            <v>14692</v>
          </cell>
          <cell r="J5">
            <v>404019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584</v>
          </cell>
          <cell r="F8">
            <v>39035</v>
          </cell>
          <cell r="G8">
            <v>0</v>
          </cell>
          <cell r="H8">
            <v>0</v>
          </cell>
          <cell r="I8">
            <v>48716</v>
          </cell>
          <cell r="J8">
            <v>1394160</v>
          </cell>
        </row>
        <row r="9">
          <cell r="C9">
            <v>2699</v>
          </cell>
          <cell r="D9">
            <v>119100</v>
          </cell>
          <cell r="E9">
            <v>3978</v>
          </cell>
          <cell r="F9">
            <v>234594</v>
          </cell>
          <cell r="G9">
            <v>1310</v>
          </cell>
          <cell r="H9">
            <v>55012</v>
          </cell>
          <cell r="I9">
            <v>43574</v>
          </cell>
          <cell r="J9">
            <v>1675475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5766</v>
          </cell>
          <cell r="F14">
            <v>348861</v>
          </cell>
          <cell r="G14">
            <v>0</v>
          </cell>
          <cell r="H14">
            <v>0</v>
          </cell>
          <cell r="I14">
            <v>291056</v>
          </cell>
          <cell r="J14">
            <v>9980625</v>
          </cell>
        </row>
        <row r="15">
          <cell r="C15">
            <v>70</v>
          </cell>
          <cell r="D15">
            <v>4208</v>
          </cell>
          <cell r="E15">
            <v>11114</v>
          </cell>
          <cell r="F15">
            <v>587633</v>
          </cell>
          <cell r="G15">
            <v>0</v>
          </cell>
          <cell r="H15">
            <v>0</v>
          </cell>
          <cell r="I15">
            <v>201278</v>
          </cell>
          <cell r="J15">
            <v>6567424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43885</v>
          </cell>
          <cell r="F20">
            <v>1242205</v>
          </cell>
          <cell r="G20">
            <v>0</v>
          </cell>
          <cell r="H20">
            <v>0</v>
          </cell>
          <cell r="I20">
            <v>655113</v>
          </cell>
          <cell r="J20">
            <v>17849789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1670</v>
          </cell>
          <cell r="D22">
            <v>62200</v>
          </cell>
          <cell r="E22">
            <v>92249</v>
          </cell>
          <cell r="F22">
            <v>3939955</v>
          </cell>
          <cell r="G22">
            <v>103770</v>
          </cell>
          <cell r="H22">
            <v>5315091</v>
          </cell>
          <cell r="I22">
            <v>1171869</v>
          </cell>
          <cell r="J22">
            <v>44607041</v>
          </cell>
        </row>
        <row r="23">
          <cell r="C23">
            <v>98300</v>
          </cell>
          <cell r="D23">
            <v>4919200</v>
          </cell>
          <cell r="E23">
            <v>40565</v>
          </cell>
          <cell r="F23">
            <v>2295080</v>
          </cell>
          <cell r="G23">
            <v>0</v>
          </cell>
          <cell r="H23">
            <v>0</v>
          </cell>
          <cell r="I23">
            <v>2339</v>
          </cell>
          <cell r="J23">
            <v>98872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1053</v>
          </cell>
          <cell r="D25">
            <v>47174</v>
          </cell>
          <cell r="E25">
            <v>2791</v>
          </cell>
          <cell r="F25">
            <v>170576</v>
          </cell>
          <cell r="G25">
            <v>24534</v>
          </cell>
          <cell r="H25">
            <v>784032</v>
          </cell>
          <cell r="I25">
            <v>123927</v>
          </cell>
          <cell r="J25">
            <v>3321550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720</v>
          </cell>
          <cell r="D27">
            <v>38789</v>
          </cell>
          <cell r="E27">
            <v>89840</v>
          </cell>
          <cell r="F27">
            <v>4225402</v>
          </cell>
          <cell r="G27">
            <v>68867</v>
          </cell>
          <cell r="H27">
            <v>1712348</v>
          </cell>
          <cell r="I27">
            <v>1389356</v>
          </cell>
          <cell r="J27">
            <v>38381599</v>
          </cell>
        </row>
        <row r="28">
          <cell r="C28">
            <v>0</v>
          </cell>
          <cell r="D28">
            <v>0</v>
          </cell>
          <cell r="E28">
            <v>337</v>
          </cell>
          <cell r="F28">
            <v>15280</v>
          </cell>
          <cell r="G28">
            <v>0</v>
          </cell>
          <cell r="H28">
            <v>0</v>
          </cell>
          <cell r="I28">
            <v>178</v>
          </cell>
          <cell r="J28">
            <v>7501</v>
          </cell>
        </row>
        <row r="29">
          <cell r="C29">
            <v>0</v>
          </cell>
          <cell r="D29">
            <v>0</v>
          </cell>
          <cell r="E29">
            <v>379700</v>
          </cell>
          <cell r="F29">
            <v>10359129</v>
          </cell>
          <cell r="G29">
            <v>0</v>
          </cell>
          <cell r="H29">
            <v>0</v>
          </cell>
          <cell r="I29">
            <v>881980</v>
          </cell>
          <cell r="J29">
            <v>10524034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364</v>
          </cell>
          <cell r="F34">
            <v>22609</v>
          </cell>
          <cell r="G34">
            <v>0</v>
          </cell>
          <cell r="H34">
            <v>0</v>
          </cell>
          <cell r="I34">
            <v>40161</v>
          </cell>
          <cell r="J34">
            <v>1134205</v>
          </cell>
        </row>
        <row r="35">
          <cell r="C35">
            <v>0</v>
          </cell>
          <cell r="D35">
            <v>0</v>
          </cell>
          <cell r="E35">
            <v>1509</v>
          </cell>
          <cell r="F35">
            <v>102596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</sheetData>
      <sheetData sheetId="3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5034</v>
          </cell>
          <cell r="F10">
            <v>274803</v>
          </cell>
          <cell r="G10">
            <v>0</v>
          </cell>
          <cell r="H10">
            <v>0</v>
          </cell>
          <cell r="I10">
            <v>306687</v>
          </cell>
          <cell r="J10">
            <v>10631998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1270</v>
          </cell>
          <cell r="D12">
            <v>54400</v>
          </cell>
          <cell r="E12">
            <v>1396</v>
          </cell>
          <cell r="F12">
            <v>79879</v>
          </cell>
          <cell r="G12">
            <v>0</v>
          </cell>
          <cell r="H12">
            <v>0</v>
          </cell>
          <cell r="I12">
            <v>10912</v>
          </cell>
          <cell r="J12">
            <v>2111276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146</v>
          </cell>
          <cell r="F14">
            <v>10000</v>
          </cell>
          <cell r="G14">
            <v>6900</v>
          </cell>
          <cell r="H14">
            <v>225720</v>
          </cell>
          <cell r="I14">
            <v>9608</v>
          </cell>
          <cell r="J14">
            <v>591667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1090</v>
          </cell>
          <cell r="D16">
            <v>47408</v>
          </cell>
          <cell r="E16">
            <v>1210</v>
          </cell>
          <cell r="F16">
            <v>74334</v>
          </cell>
          <cell r="G16">
            <v>905</v>
          </cell>
          <cell r="H16">
            <v>55540</v>
          </cell>
          <cell r="I16">
            <v>69860</v>
          </cell>
          <cell r="J16">
            <v>2275677</v>
          </cell>
        </row>
        <row r="17">
          <cell r="C17">
            <v>0</v>
          </cell>
          <cell r="D17">
            <v>0</v>
          </cell>
          <cell r="E17">
            <v>233534</v>
          </cell>
          <cell r="F17">
            <v>11225840</v>
          </cell>
          <cell r="G17">
            <v>0</v>
          </cell>
          <cell r="H17">
            <v>0</v>
          </cell>
          <cell r="I17">
            <v>126083</v>
          </cell>
          <cell r="J17">
            <v>3125020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2250</v>
          </cell>
          <cell r="F20">
            <v>154871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E25">
            <v>201</v>
          </cell>
          <cell r="F25">
            <v>12689</v>
          </cell>
          <cell r="G25">
            <v>0</v>
          </cell>
          <cell r="H25">
            <v>0</v>
          </cell>
          <cell r="I25">
            <v>19250</v>
          </cell>
          <cell r="J25">
            <v>560799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2300</v>
          </cell>
          <cell r="D33">
            <v>155000</v>
          </cell>
          <cell r="E33">
            <v>37531</v>
          </cell>
          <cell r="F33">
            <v>2354245</v>
          </cell>
          <cell r="G33">
            <v>7383</v>
          </cell>
          <cell r="H33">
            <v>262822</v>
          </cell>
          <cell r="I33">
            <v>130678</v>
          </cell>
          <cell r="J33">
            <v>4594676</v>
          </cell>
        </row>
        <row r="34">
          <cell r="C34">
            <v>835</v>
          </cell>
          <cell r="D34">
            <v>38284</v>
          </cell>
          <cell r="E34">
            <v>108851</v>
          </cell>
          <cell r="F34">
            <v>5779500</v>
          </cell>
          <cell r="G34">
            <v>0</v>
          </cell>
          <cell r="H34">
            <v>0</v>
          </cell>
          <cell r="I34">
            <v>702334</v>
          </cell>
          <cell r="J34">
            <v>21430344</v>
          </cell>
        </row>
        <row r="35">
          <cell r="C35">
            <v>4877</v>
          </cell>
          <cell r="D35">
            <v>279680</v>
          </cell>
          <cell r="E35">
            <v>108313</v>
          </cell>
          <cell r="F35">
            <v>2853531</v>
          </cell>
          <cell r="G35">
            <v>94146</v>
          </cell>
          <cell r="H35">
            <v>2676228</v>
          </cell>
          <cell r="I35">
            <v>1533862</v>
          </cell>
          <cell r="J35">
            <v>39711181</v>
          </cell>
        </row>
      </sheetData>
      <sheetData sheetId="4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5463</v>
          </cell>
          <cell r="F10">
            <v>324280</v>
          </cell>
          <cell r="G10">
            <v>0</v>
          </cell>
          <cell r="H10">
            <v>0</v>
          </cell>
          <cell r="I10">
            <v>414227</v>
          </cell>
          <cell r="J10">
            <v>14761324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1270</v>
          </cell>
          <cell r="D12">
            <v>54400</v>
          </cell>
          <cell r="E12">
            <v>2943</v>
          </cell>
          <cell r="F12">
            <v>155554</v>
          </cell>
          <cell r="G12">
            <v>0</v>
          </cell>
          <cell r="H12">
            <v>0</v>
          </cell>
          <cell r="I12">
            <v>6396</v>
          </cell>
          <cell r="J12">
            <v>950290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1663</v>
          </cell>
          <cell r="F14">
            <v>90582</v>
          </cell>
          <cell r="G14">
            <v>0</v>
          </cell>
          <cell r="H14">
            <v>0</v>
          </cell>
          <cell r="I14">
            <v>17061</v>
          </cell>
          <cell r="J14">
            <v>763300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3265</v>
          </cell>
          <cell r="D16">
            <v>210101</v>
          </cell>
          <cell r="E16">
            <v>630</v>
          </cell>
          <cell r="F16">
            <v>40839</v>
          </cell>
          <cell r="G16">
            <v>10267</v>
          </cell>
          <cell r="H16">
            <v>377556</v>
          </cell>
          <cell r="I16">
            <v>77902</v>
          </cell>
          <cell r="J16">
            <v>2670929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902</v>
          </cell>
          <cell r="D22">
            <v>41120</v>
          </cell>
          <cell r="E22">
            <v>57396</v>
          </cell>
          <cell r="F22">
            <v>2202952</v>
          </cell>
          <cell r="G22">
            <v>181110</v>
          </cell>
          <cell r="H22">
            <v>4413668</v>
          </cell>
          <cell r="I22">
            <v>1242352</v>
          </cell>
          <cell r="J22">
            <v>38115269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1875</v>
          </cell>
          <cell r="D25">
            <v>93750</v>
          </cell>
          <cell r="E25">
            <v>1315</v>
          </cell>
          <cell r="F25">
            <v>82104</v>
          </cell>
          <cell r="G25">
            <v>16500</v>
          </cell>
          <cell r="H25">
            <v>412500</v>
          </cell>
          <cell r="I25">
            <v>10175</v>
          </cell>
          <cell r="J25">
            <v>348214</v>
          </cell>
        </row>
        <row r="26">
          <cell r="C26">
            <v>0</v>
          </cell>
          <cell r="D26">
            <v>0</v>
          </cell>
          <cell r="E26">
            <v>440</v>
          </cell>
          <cell r="F26">
            <v>12623</v>
          </cell>
          <cell r="G26">
            <v>0</v>
          </cell>
          <cell r="H26">
            <v>0</v>
          </cell>
          <cell r="I26">
            <v>3343</v>
          </cell>
          <cell r="J26">
            <v>89976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62002</v>
          </cell>
          <cell r="F33">
            <v>4150322</v>
          </cell>
          <cell r="G33">
            <v>0</v>
          </cell>
          <cell r="H33">
            <v>0</v>
          </cell>
          <cell r="I33">
            <v>109042</v>
          </cell>
          <cell r="J33">
            <v>4032677</v>
          </cell>
        </row>
        <row r="34">
          <cell r="C34">
            <v>161</v>
          </cell>
          <cell r="D34">
            <v>9140</v>
          </cell>
          <cell r="E34">
            <v>94573</v>
          </cell>
          <cell r="F34">
            <v>4664053</v>
          </cell>
          <cell r="G34">
            <v>0</v>
          </cell>
          <cell r="H34">
            <v>0</v>
          </cell>
          <cell r="I34">
            <v>661725</v>
          </cell>
          <cell r="J34">
            <v>23748929</v>
          </cell>
        </row>
        <row r="35">
          <cell r="C35">
            <v>1117</v>
          </cell>
          <cell r="D35">
            <v>68408</v>
          </cell>
          <cell r="E35">
            <v>68302</v>
          </cell>
          <cell r="F35">
            <v>3989814</v>
          </cell>
          <cell r="G35">
            <v>35405</v>
          </cell>
          <cell r="H35">
            <v>1271170</v>
          </cell>
          <cell r="I35">
            <v>1500400</v>
          </cell>
          <cell r="J35">
            <v>48222857</v>
          </cell>
        </row>
      </sheetData>
      <sheetData sheetId="5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4473</v>
          </cell>
          <cell r="F10">
            <v>284218</v>
          </cell>
          <cell r="G10">
            <v>0</v>
          </cell>
          <cell r="H10">
            <v>0</v>
          </cell>
          <cell r="I10">
            <v>251362</v>
          </cell>
          <cell r="J10">
            <v>9430708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1429</v>
          </cell>
          <cell r="D12">
            <v>77400</v>
          </cell>
          <cell r="E12">
            <v>25618</v>
          </cell>
          <cell r="F12">
            <v>1034363</v>
          </cell>
          <cell r="G12">
            <v>0</v>
          </cell>
          <cell r="H12">
            <v>0</v>
          </cell>
          <cell r="I12">
            <v>1282</v>
          </cell>
          <cell r="J12">
            <v>1839320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292</v>
          </cell>
          <cell r="F14">
            <v>21200</v>
          </cell>
          <cell r="G14">
            <v>0</v>
          </cell>
          <cell r="H14">
            <v>0</v>
          </cell>
          <cell r="I14">
            <v>1250</v>
          </cell>
          <cell r="J14">
            <v>60625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945</v>
          </cell>
          <cell r="D16">
            <v>50159</v>
          </cell>
          <cell r="E16">
            <v>5155</v>
          </cell>
          <cell r="F16">
            <v>365767</v>
          </cell>
          <cell r="G16">
            <v>1176</v>
          </cell>
          <cell r="H16">
            <v>80919</v>
          </cell>
          <cell r="I16">
            <v>91283</v>
          </cell>
          <cell r="J16">
            <v>3536407</v>
          </cell>
        </row>
        <row r="17">
          <cell r="C17">
            <v>0</v>
          </cell>
          <cell r="D17">
            <v>0</v>
          </cell>
          <cell r="E17">
            <v>65010</v>
          </cell>
          <cell r="F17">
            <v>3656541</v>
          </cell>
          <cell r="G17">
            <v>0</v>
          </cell>
          <cell r="H17">
            <v>0</v>
          </cell>
          <cell r="I17">
            <v>168928</v>
          </cell>
          <cell r="J17">
            <v>6566595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1114</v>
          </cell>
          <cell r="F20">
            <v>31095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1138</v>
          </cell>
          <cell r="D22">
            <v>43169</v>
          </cell>
          <cell r="E22">
            <v>27419</v>
          </cell>
          <cell r="F22">
            <v>1748365</v>
          </cell>
          <cell r="G22">
            <v>12283</v>
          </cell>
          <cell r="H22">
            <v>319910</v>
          </cell>
          <cell r="I22">
            <v>2040723</v>
          </cell>
          <cell r="J22">
            <v>108984402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2258</v>
          </cell>
          <cell r="F24">
            <v>146772</v>
          </cell>
          <cell r="G24">
            <v>0</v>
          </cell>
          <cell r="H24">
            <v>0</v>
          </cell>
          <cell r="I24">
            <v>187407</v>
          </cell>
          <cell r="J24">
            <v>7260006</v>
          </cell>
        </row>
        <row r="25">
          <cell r="C25">
            <v>200</v>
          </cell>
          <cell r="D25">
            <v>11620</v>
          </cell>
          <cell r="E25">
            <v>10</v>
          </cell>
          <cell r="F25">
            <v>659</v>
          </cell>
          <cell r="G25">
            <v>6600</v>
          </cell>
          <cell r="H25">
            <v>125480</v>
          </cell>
          <cell r="I25">
            <v>138928</v>
          </cell>
          <cell r="J25">
            <v>4131276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40717</v>
          </cell>
          <cell r="F33">
            <v>3034816</v>
          </cell>
          <cell r="G33">
            <v>0</v>
          </cell>
          <cell r="H33">
            <v>0</v>
          </cell>
          <cell r="I33">
            <v>109042</v>
          </cell>
          <cell r="J33">
            <v>4032677</v>
          </cell>
        </row>
        <row r="34">
          <cell r="C34">
            <v>31000</v>
          </cell>
          <cell r="D34">
            <v>684396</v>
          </cell>
          <cell r="E34">
            <v>62673</v>
          </cell>
          <cell r="F34">
            <v>3940116</v>
          </cell>
          <cell r="G34">
            <v>0</v>
          </cell>
          <cell r="H34">
            <v>0</v>
          </cell>
          <cell r="I34">
            <v>2366</v>
          </cell>
          <cell r="J34">
            <v>95922</v>
          </cell>
        </row>
        <row r="35">
          <cell r="C35">
            <v>25475</v>
          </cell>
          <cell r="D35">
            <v>918664</v>
          </cell>
          <cell r="E35">
            <v>132059</v>
          </cell>
          <cell r="F35">
            <v>5033682</v>
          </cell>
          <cell r="G35">
            <v>1291325</v>
          </cell>
          <cell r="H35">
            <v>56100149</v>
          </cell>
          <cell r="I35">
            <v>1583961</v>
          </cell>
          <cell r="J35">
            <v>67588452</v>
          </cell>
        </row>
      </sheetData>
      <sheetData sheetId="6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8713</v>
          </cell>
          <cell r="F10">
            <v>533371</v>
          </cell>
          <cell r="G10">
            <v>0</v>
          </cell>
          <cell r="H10">
            <v>0</v>
          </cell>
          <cell r="I10">
            <v>362698</v>
          </cell>
          <cell r="J10">
            <v>13413895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3479</v>
          </cell>
          <cell r="D12">
            <v>164450</v>
          </cell>
          <cell r="E12">
            <v>15450</v>
          </cell>
          <cell r="F12">
            <v>566768</v>
          </cell>
          <cell r="G12">
            <v>0</v>
          </cell>
          <cell r="H12">
            <v>0</v>
          </cell>
          <cell r="I12">
            <v>448</v>
          </cell>
          <cell r="J12">
            <v>782266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244</v>
          </cell>
          <cell r="D14">
            <v>11269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1716</v>
          </cell>
          <cell r="D16">
            <v>90467</v>
          </cell>
          <cell r="E16">
            <v>2740</v>
          </cell>
          <cell r="F16">
            <v>188131</v>
          </cell>
          <cell r="G16">
            <v>7102</v>
          </cell>
          <cell r="H16">
            <v>336995</v>
          </cell>
          <cell r="I16">
            <v>149385</v>
          </cell>
          <cell r="J16">
            <v>4677501</v>
          </cell>
        </row>
        <row r="17">
          <cell r="C17">
            <v>0</v>
          </cell>
          <cell r="D17">
            <v>0</v>
          </cell>
          <cell r="E17">
            <v>31563</v>
          </cell>
          <cell r="F17">
            <v>1853692</v>
          </cell>
          <cell r="G17">
            <v>150636</v>
          </cell>
          <cell r="H17">
            <v>6184967</v>
          </cell>
          <cell r="I17">
            <v>0</v>
          </cell>
          <cell r="J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10289</v>
          </cell>
          <cell r="D22">
            <v>257990</v>
          </cell>
          <cell r="E22">
            <v>175361</v>
          </cell>
          <cell r="F22">
            <v>4222947</v>
          </cell>
          <cell r="G22">
            <v>105826</v>
          </cell>
          <cell r="H22">
            <v>3472296</v>
          </cell>
          <cell r="I22">
            <v>1609602</v>
          </cell>
          <cell r="J22">
            <v>45290226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17832</v>
          </cell>
          <cell r="F24">
            <v>767374</v>
          </cell>
          <cell r="G24">
            <v>0</v>
          </cell>
          <cell r="H24">
            <v>0</v>
          </cell>
          <cell r="I24">
            <v>213667</v>
          </cell>
          <cell r="J24">
            <v>7196928</v>
          </cell>
        </row>
        <row r="25">
          <cell r="C25">
            <v>0</v>
          </cell>
          <cell r="D25">
            <v>0</v>
          </cell>
          <cell r="E25">
            <v>1619</v>
          </cell>
          <cell r="F25">
            <v>103755</v>
          </cell>
          <cell r="G25">
            <v>14000</v>
          </cell>
          <cell r="H25">
            <v>350000</v>
          </cell>
          <cell r="I25">
            <v>72729</v>
          </cell>
          <cell r="J25">
            <v>2065496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120</v>
          </cell>
          <cell r="D30">
            <v>6000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1274</v>
          </cell>
          <cell r="D33">
            <v>70772</v>
          </cell>
          <cell r="E33">
            <v>7792</v>
          </cell>
          <cell r="F33">
            <v>556725</v>
          </cell>
          <cell r="G33">
            <v>0</v>
          </cell>
          <cell r="H33">
            <v>0</v>
          </cell>
          <cell r="I33">
            <v>81662</v>
          </cell>
          <cell r="J33">
            <v>3087496</v>
          </cell>
        </row>
        <row r="34">
          <cell r="C34">
            <v>752</v>
          </cell>
          <cell r="D34">
            <v>29136</v>
          </cell>
          <cell r="E34">
            <v>72873</v>
          </cell>
          <cell r="F34">
            <v>3133920</v>
          </cell>
          <cell r="G34">
            <v>0</v>
          </cell>
          <cell r="H34">
            <v>0</v>
          </cell>
          <cell r="I34">
            <v>268831</v>
          </cell>
          <cell r="J34">
            <v>10241412</v>
          </cell>
        </row>
        <row r="35">
          <cell r="C35">
            <v>153</v>
          </cell>
          <cell r="D35">
            <v>10195</v>
          </cell>
          <cell r="E35">
            <v>65228</v>
          </cell>
          <cell r="F35">
            <v>4496017</v>
          </cell>
          <cell r="G35">
            <v>47658</v>
          </cell>
          <cell r="H35">
            <v>1940208</v>
          </cell>
          <cell r="I35">
            <v>1331016</v>
          </cell>
          <cell r="J35">
            <v>64188542</v>
          </cell>
        </row>
      </sheetData>
      <sheetData sheetId="7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2770</v>
          </cell>
          <cell r="F10">
            <v>149196</v>
          </cell>
          <cell r="G10">
            <v>0</v>
          </cell>
          <cell r="H10">
            <v>0</v>
          </cell>
          <cell r="I10">
            <v>306036</v>
          </cell>
          <cell r="J10">
            <v>9900922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715</v>
          </cell>
          <cell r="D12">
            <v>39325</v>
          </cell>
          <cell r="E12">
            <v>2108</v>
          </cell>
          <cell r="F12">
            <v>144803</v>
          </cell>
          <cell r="G12">
            <v>0</v>
          </cell>
          <cell r="H12">
            <v>0</v>
          </cell>
          <cell r="I12">
            <v>31242</v>
          </cell>
          <cell r="J12">
            <v>2932533</v>
          </cell>
        </row>
        <row r="13">
          <cell r="C13">
            <v>3505</v>
          </cell>
          <cell r="D13">
            <v>201687</v>
          </cell>
          <cell r="E13">
            <v>0</v>
          </cell>
          <cell r="F13">
            <v>0</v>
          </cell>
          <cell r="G13">
            <v>8756</v>
          </cell>
          <cell r="H13">
            <v>373460</v>
          </cell>
          <cell r="I13">
            <v>541</v>
          </cell>
          <cell r="J13">
            <v>40284</v>
          </cell>
        </row>
        <row r="14">
          <cell r="C14">
            <v>1144</v>
          </cell>
          <cell r="D14">
            <v>78735</v>
          </cell>
          <cell r="E14">
            <v>0</v>
          </cell>
          <cell r="F14">
            <v>0</v>
          </cell>
          <cell r="G14">
            <v>8756</v>
          </cell>
          <cell r="H14">
            <v>373460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10436</v>
          </cell>
          <cell r="F15">
            <v>676933</v>
          </cell>
          <cell r="G15">
            <v>220370</v>
          </cell>
          <cell r="H15">
            <v>8330379</v>
          </cell>
          <cell r="I15">
            <v>9386</v>
          </cell>
          <cell r="J15">
            <v>375613</v>
          </cell>
        </row>
        <row r="16">
          <cell r="C16">
            <v>1276</v>
          </cell>
          <cell r="D16">
            <v>71093</v>
          </cell>
          <cell r="E16">
            <v>2692</v>
          </cell>
          <cell r="F16">
            <v>195341</v>
          </cell>
          <cell r="G16">
            <v>1970</v>
          </cell>
          <cell r="H16">
            <v>75033</v>
          </cell>
          <cell r="I16">
            <v>75571</v>
          </cell>
          <cell r="J16">
            <v>3064846</v>
          </cell>
        </row>
        <row r="17">
          <cell r="C17">
            <v>72</v>
          </cell>
          <cell r="D17">
            <v>5278</v>
          </cell>
          <cell r="E17">
            <v>37452</v>
          </cell>
          <cell r="F17">
            <v>2199716</v>
          </cell>
          <cell r="G17">
            <v>0</v>
          </cell>
          <cell r="H17">
            <v>0</v>
          </cell>
          <cell r="I17">
            <v>109016</v>
          </cell>
          <cell r="J17">
            <v>4616801</v>
          </cell>
        </row>
        <row r="18">
          <cell r="C18">
            <v>2394</v>
          </cell>
          <cell r="D18">
            <v>139362</v>
          </cell>
          <cell r="E18">
            <v>80212</v>
          </cell>
          <cell r="F18">
            <v>5004494</v>
          </cell>
          <cell r="G18">
            <v>6448</v>
          </cell>
          <cell r="H18">
            <v>404897</v>
          </cell>
          <cell r="I18">
            <v>898984</v>
          </cell>
          <cell r="J18">
            <v>36089526</v>
          </cell>
        </row>
        <row r="19">
          <cell r="C19">
            <v>2447</v>
          </cell>
          <cell r="D19">
            <v>171930</v>
          </cell>
          <cell r="E19">
            <v>7574</v>
          </cell>
          <cell r="F19">
            <v>567106</v>
          </cell>
          <cell r="G19">
            <v>10514</v>
          </cell>
          <cell r="H19">
            <v>439995</v>
          </cell>
          <cell r="I19">
            <v>229409</v>
          </cell>
          <cell r="J19">
            <v>9611750</v>
          </cell>
        </row>
        <row r="20">
          <cell r="C20">
            <v>0</v>
          </cell>
          <cell r="D20">
            <v>0</v>
          </cell>
          <cell r="E20">
            <v>12</v>
          </cell>
          <cell r="F20">
            <v>840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557</v>
          </cell>
          <cell r="D21">
            <v>31500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1920</v>
          </cell>
          <cell r="J21">
            <v>77400</v>
          </cell>
        </row>
        <row r="22">
          <cell r="C22">
            <v>198</v>
          </cell>
          <cell r="D22">
            <v>9767</v>
          </cell>
          <cell r="E22">
            <v>34590</v>
          </cell>
          <cell r="F22">
            <v>1756790</v>
          </cell>
          <cell r="G22">
            <v>75922</v>
          </cell>
          <cell r="H22">
            <v>2201379</v>
          </cell>
          <cell r="I22">
            <v>1493757</v>
          </cell>
          <cell r="J22">
            <v>51219912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6530</v>
          </cell>
          <cell r="F24">
            <v>371201</v>
          </cell>
          <cell r="G24">
            <v>0</v>
          </cell>
          <cell r="H24">
            <v>0</v>
          </cell>
          <cell r="I24">
            <v>139946</v>
          </cell>
          <cell r="J24">
            <v>4981420</v>
          </cell>
        </row>
        <row r="25">
          <cell r="C25">
            <v>2076</v>
          </cell>
          <cell r="D25">
            <v>105823</v>
          </cell>
          <cell r="E25">
            <v>24730</v>
          </cell>
          <cell r="F25">
            <v>1786817</v>
          </cell>
          <cell r="G25">
            <v>0</v>
          </cell>
          <cell r="H25">
            <v>0</v>
          </cell>
          <cell r="I25">
            <v>475696</v>
          </cell>
          <cell r="J25">
            <v>17209586</v>
          </cell>
        </row>
        <row r="26">
          <cell r="C26">
            <v>0</v>
          </cell>
          <cell r="D26">
            <v>0</v>
          </cell>
          <cell r="E26">
            <v>105</v>
          </cell>
          <cell r="F26">
            <v>6561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2307</v>
          </cell>
          <cell r="D33">
            <v>151656</v>
          </cell>
          <cell r="E33">
            <v>5819</v>
          </cell>
          <cell r="F33">
            <v>364255</v>
          </cell>
          <cell r="G33">
            <v>9402</v>
          </cell>
          <cell r="H33">
            <v>438607</v>
          </cell>
          <cell r="I33">
            <v>36811</v>
          </cell>
          <cell r="J33">
            <v>1667803</v>
          </cell>
        </row>
        <row r="34">
          <cell r="C34">
            <v>290</v>
          </cell>
          <cell r="D34">
            <v>8820</v>
          </cell>
          <cell r="E34">
            <v>74369</v>
          </cell>
          <cell r="F34">
            <v>3080692</v>
          </cell>
          <cell r="G34">
            <v>9660</v>
          </cell>
          <cell r="H34">
            <v>483000</v>
          </cell>
          <cell r="I34">
            <v>194489</v>
          </cell>
          <cell r="J34">
            <v>8435066</v>
          </cell>
        </row>
        <row r="35">
          <cell r="C35">
            <v>3082</v>
          </cell>
          <cell r="D35">
            <v>207615</v>
          </cell>
          <cell r="E35">
            <v>67297</v>
          </cell>
          <cell r="F35">
            <v>4542799</v>
          </cell>
          <cell r="G35">
            <v>100450</v>
          </cell>
          <cell r="H35">
            <v>4017654</v>
          </cell>
          <cell r="I35">
            <v>1537718</v>
          </cell>
          <cell r="J35">
            <v>67904257</v>
          </cell>
        </row>
      </sheetData>
      <sheetData sheetId="8">
        <row r="5">
          <cell r="C5">
            <v>0</v>
          </cell>
          <cell r="D5">
            <v>0</v>
          </cell>
          <cell r="E5">
            <v>20704</v>
          </cell>
          <cell r="F5">
            <v>765009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29980</v>
          </cell>
          <cell r="J6">
            <v>1104809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5178</v>
          </cell>
          <cell r="F10">
            <v>343877</v>
          </cell>
          <cell r="G10">
            <v>0</v>
          </cell>
          <cell r="H10">
            <v>0</v>
          </cell>
          <cell r="I10">
            <v>540270</v>
          </cell>
          <cell r="J10">
            <v>17364167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3554</v>
          </cell>
          <cell r="D12">
            <v>192011</v>
          </cell>
          <cell r="E12">
            <v>2940</v>
          </cell>
          <cell r="F12">
            <v>215301</v>
          </cell>
          <cell r="G12">
            <v>476</v>
          </cell>
          <cell r="H12">
            <v>19510</v>
          </cell>
          <cell r="I12">
            <v>9846</v>
          </cell>
          <cell r="J12">
            <v>1769596</v>
          </cell>
        </row>
        <row r="13">
          <cell r="C13">
            <v>3200</v>
          </cell>
          <cell r="D13">
            <v>221611</v>
          </cell>
          <cell r="E13">
            <v>1301</v>
          </cell>
          <cell r="F13">
            <v>74777</v>
          </cell>
          <cell r="G13">
            <v>9957</v>
          </cell>
          <cell r="H13">
            <v>837152</v>
          </cell>
          <cell r="I13">
            <v>2248</v>
          </cell>
          <cell r="J13">
            <v>26570</v>
          </cell>
        </row>
        <row r="14">
          <cell r="C14">
            <v>1392</v>
          </cell>
          <cell r="D14">
            <v>113200</v>
          </cell>
          <cell r="E14">
            <v>565</v>
          </cell>
          <cell r="F14">
            <v>42350</v>
          </cell>
          <cell r="G14">
            <v>4462</v>
          </cell>
          <cell r="H14">
            <v>584668</v>
          </cell>
          <cell r="I14">
            <v>60233</v>
          </cell>
          <cell r="J14">
            <v>2492251</v>
          </cell>
        </row>
        <row r="15">
          <cell r="C15">
            <v>0</v>
          </cell>
          <cell r="D15">
            <v>0</v>
          </cell>
          <cell r="E15">
            <v>71650</v>
          </cell>
          <cell r="F15">
            <v>1953156</v>
          </cell>
          <cell r="G15">
            <v>0</v>
          </cell>
          <cell r="H15">
            <v>0</v>
          </cell>
          <cell r="I15">
            <v>247255</v>
          </cell>
          <cell r="J15">
            <v>8513413</v>
          </cell>
        </row>
        <row r="16">
          <cell r="C16">
            <v>1506</v>
          </cell>
          <cell r="D16">
            <v>80365</v>
          </cell>
          <cell r="E16">
            <v>11660</v>
          </cell>
          <cell r="F16">
            <v>849826</v>
          </cell>
          <cell r="G16">
            <v>1268</v>
          </cell>
          <cell r="H16">
            <v>92573</v>
          </cell>
          <cell r="I16">
            <v>168922</v>
          </cell>
          <cell r="J16">
            <v>9328233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53508</v>
          </cell>
          <cell r="H17">
            <v>1071181</v>
          </cell>
          <cell r="I17">
            <v>0</v>
          </cell>
          <cell r="J17">
            <v>0</v>
          </cell>
        </row>
        <row r="18">
          <cell r="C18">
            <v>11351</v>
          </cell>
          <cell r="D18">
            <v>468381</v>
          </cell>
          <cell r="E18">
            <v>86991</v>
          </cell>
          <cell r="F18">
            <v>6483586</v>
          </cell>
          <cell r="G18">
            <v>5416</v>
          </cell>
          <cell r="H18">
            <v>217429</v>
          </cell>
          <cell r="I18">
            <v>609967</v>
          </cell>
          <cell r="J18">
            <v>23426152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496</v>
          </cell>
          <cell r="D21">
            <v>42520</v>
          </cell>
          <cell r="E21">
            <v>5793</v>
          </cell>
          <cell r="F21">
            <v>108018</v>
          </cell>
          <cell r="G21">
            <v>0</v>
          </cell>
          <cell r="H21">
            <v>0</v>
          </cell>
          <cell r="I21">
            <v>7345</v>
          </cell>
          <cell r="J21">
            <v>287037</v>
          </cell>
        </row>
        <row r="22">
          <cell r="C22">
            <v>660</v>
          </cell>
          <cell r="D22">
            <v>19800</v>
          </cell>
          <cell r="E22">
            <v>49733</v>
          </cell>
          <cell r="F22">
            <v>945527</v>
          </cell>
          <cell r="G22">
            <v>118708</v>
          </cell>
          <cell r="H22">
            <v>1892161</v>
          </cell>
          <cell r="I22">
            <v>1831438</v>
          </cell>
          <cell r="J22">
            <v>58208133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E25">
            <v>34014</v>
          </cell>
          <cell r="F25">
            <v>2262663</v>
          </cell>
          <cell r="G25">
            <v>4928</v>
          </cell>
          <cell r="H25">
            <v>208500</v>
          </cell>
          <cell r="I25">
            <v>495152</v>
          </cell>
          <cell r="J25">
            <v>14454553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89904</v>
          </cell>
          <cell r="D27">
            <v>168674</v>
          </cell>
          <cell r="E27">
            <v>36406</v>
          </cell>
          <cell r="F27">
            <v>2592303</v>
          </cell>
          <cell r="G27">
            <v>80242</v>
          </cell>
          <cell r="H27">
            <v>3173821</v>
          </cell>
          <cell r="I27">
            <v>39273</v>
          </cell>
          <cell r="J27">
            <v>1732989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452</v>
          </cell>
          <cell r="D29">
            <v>33079</v>
          </cell>
          <cell r="E29">
            <v>0</v>
          </cell>
          <cell r="F29">
            <v>0</v>
          </cell>
          <cell r="G29">
            <v>18</v>
          </cell>
          <cell r="H29">
            <v>4377</v>
          </cell>
          <cell r="I29">
            <v>0</v>
          </cell>
          <cell r="J29">
            <v>0</v>
          </cell>
        </row>
        <row r="30">
          <cell r="C30">
            <v>120</v>
          </cell>
          <cell r="D30">
            <v>6000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7842</v>
          </cell>
          <cell r="F33">
            <v>505139</v>
          </cell>
          <cell r="G33">
            <v>0</v>
          </cell>
          <cell r="H33">
            <v>0</v>
          </cell>
          <cell r="I33">
            <v>48311</v>
          </cell>
          <cell r="J33">
            <v>2026020</v>
          </cell>
        </row>
        <row r="34">
          <cell r="C34">
            <v>160</v>
          </cell>
          <cell r="D34">
            <v>7760</v>
          </cell>
          <cell r="E34">
            <v>176863</v>
          </cell>
          <cell r="F34">
            <v>3072645</v>
          </cell>
          <cell r="G34">
            <v>0</v>
          </cell>
          <cell r="H34">
            <v>0</v>
          </cell>
          <cell r="I34">
            <v>226482</v>
          </cell>
          <cell r="J34">
            <v>11387378</v>
          </cell>
        </row>
        <row r="35">
          <cell r="C35">
            <v>5288</v>
          </cell>
          <cell r="D35">
            <v>361164</v>
          </cell>
          <cell r="E35">
            <v>45909</v>
          </cell>
          <cell r="F35">
            <v>3054134</v>
          </cell>
          <cell r="G35">
            <v>124110</v>
          </cell>
          <cell r="H35">
            <v>5027541</v>
          </cell>
          <cell r="I35">
            <v>1437665</v>
          </cell>
          <cell r="J35">
            <v>62171912</v>
          </cell>
        </row>
      </sheetData>
      <sheetData sheetId="9">
        <row r="5">
          <cell r="C5">
            <v>0</v>
          </cell>
          <cell r="D5">
            <v>0</v>
          </cell>
          <cell r="E5">
            <v>80229</v>
          </cell>
          <cell r="F5">
            <v>2983731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6657</v>
          </cell>
          <cell r="F10">
            <v>338599</v>
          </cell>
          <cell r="G10">
            <v>0</v>
          </cell>
          <cell r="H10">
            <v>0</v>
          </cell>
          <cell r="I10">
            <v>498596</v>
          </cell>
          <cell r="J10">
            <v>19028803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1587</v>
          </cell>
          <cell r="D12">
            <v>92000</v>
          </cell>
          <cell r="E12">
            <v>2078</v>
          </cell>
          <cell r="F12">
            <v>154674</v>
          </cell>
          <cell r="G12">
            <v>0</v>
          </cell>
          <cell r="H12">
            <v>0</v>
          </cell>
          <cell r="I12">
            <v>39874</v>
          </cell>
          <cell r="J12">
            <v>1452869</v>
          </cell>
        </row>
        <row r="13">
          <cell r="C13">
            <v>1587</v>
          </cell>
          <cell r="D13">
            <v>92000</v>
          </cell>
          <cell r="E13">
            <v>147</v>
          </cell>
          <cell r="F13">
            <v>12376</v>
          </cell>
          <cell r="G13">
            <v>4100</v>
          </cell>
          <cell r="H13">
            <v>183040</v>
          </cell>
          <cell r="I13">
            <v>2015</v>
          </cell>
          <cell r="J13">
            <v>98165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288</v>
          </cell>
          <cell r="F15">
            <v>23600</v>
          </cell>
          <cell r="G15">
            <v>0</v>
          </cell>
          <cell r="H15">
            <v>0</v>
          </cell>
          <cell r="I15">
            <v>14897</v>
          </cell>
          <cell r="J15">
            <v>658399</v>
          </cell>
        </row>
        <row r="16">
          <cell r="C16">
            <v>3133</v>
          </cell>
          <cell r="D16">
            <v>200077</v>
          </cell>
          <cell r="E16">
            <v>7421</v>
          </cell>
          <cell r="F16">
            <v>734901</v>
          </cell>
          <cell r="G16">
            <v>8982</v>
          </cell>
          <cell r="H16">
            <v>404387</v>
          </cell>
          <cell r="I16">
            <v>141530</v>
          </cell>
          <cell r="J16">
            <v>6068652</v>
          </cell>
        </row>
        <row r="17">
          <cell r="C17">
            <v>0</v>
          </cell>
          <cell r="D17">
            <v>0</v>
          </cell>
          <cell r="E17">
            <v>16773</v>
          </cell>
          <cell r="F17">
            <v>1103751</v>
          </cell>
          <cell r="G17">
            <v>148071</v>
          </cell>
          <cell r="H17">
            <v>6397202</v>
          </cell>
          <cell r="I17">
            <v>0</v>
          </cell>
          <cell r="J17">
            <v>0</v>
          </cell>
        </row>
        <row r="18">
          <cell r="C18">
            <v>14104</v>
          </cell>
          <cell r="D18">
            <v>849725</v>
          </cell>
          <cell r="E18">
            <v>58201</v>
          </cell>
          <cell r="F18">
            <v>3529253</v>
          </cell>
          <cell r="G18">
            <v>0</v>
          </cell>
          <cell r="H18">
            <v>0</v>
          </cell>
          <cell r="I18">
            <v>474977</v>
          </cell>
          <cell r="J18">
            <v>20394448</v>
          </cell>
        </row>
        <row r="19">
          <cell r="C19">
            <v>0</v>
          </cell>
          <cell r="D19">
            <v>0</v>
          </cell>
          <cell r="E19">
            <v>19228</v>
          </cell>
          <cell r="F19">
            <v>1298495</v>
          </cell>
          <cell r="G19">
            <v>0</v>
          </cell>
          <cell r="H19">
            <v>0</v>
          </cell>
          <cell r="I19">
            <v>298955</v>
          </cell>
          <cell r="J19">
            <v>10269074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606</v>
          </cell>
          <cell r="F21">
            <v>48386</v>
          </cell>
          <cell r="G21">
            <v>0</v>
          </cell>
          <cell r="H21">
            <v>0</v>
          </cell>
          <cell r="I21">
            <v>15516</v>
          </cell>
          <cell r="J21">
            <v>631720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7357</v>
          </cell>
          <cell r="F24">
            <v>588714</v>
          </cell>
          <cell r="G24">
            <v>5200</v>
          </cell>
          <cell r="H24">
            <v>187200</v>
          </cell>
          <cell r="I24">
            <v>225026</v>
          </cell>
          <cell r="J24">
            <v>6627449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154905</v>
          </cell>
          <cell r="J25">
            <v>5075004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4100</v>
          </cell>
          <cell r="H32">
            <v>183040</v>
          </cell>
          <cell r="I32">
            <v>0</v>
          </cell>
          <cell r="J32">
            <v>0</v>
          </cell>
        </row>
        <row r="33">
          <cell r="C33">
            <v>1799</v>
          </cell>
          <cell r="D33">
            <v>132393</v>
          </cell>
          <cell r="E33">
            <v>7568</v>
          </cell>
          <cell r="F33">
            <v>578034</v>
          </cell>
          <cell r="G33">
            <v>0</v>
          </cell>
          <cell r="H33">
            <v>0</v>
          </cell>
          <cell r="I33">
            <v>51878</v>
          </cell>
          <cell r="J33">
            <v>2175428</v>
          </cell>
        </row>
        <row r="34">
          <cell r="C34">
            <v>0</v>
          </cell>
          <cell r="D34">
            <v>0</v>
          </cell>
          <cell r="E34">
            <v>51477</v>
          </cell>
          <cell r="F34">
            <v>2460104</v>
          </cell>
          <cell r="G34">
            <v>0</v>
          </cell>
          <cell r="H34">
            <v>0</v>
          </cell>
          <cell r="I34">
            <v>423188</v>
          </cell>
          <cell r="J34">
            <v>15583290</v>
          </cell>
        </row>
        <row r="35">
          <cell r="C35">
            <v>3002</v>
          </cell>
          <cell r="D35">
            <v>205370</v>
          </cell>
          <cell r="E35">
            <v>56482</v>
          </cell>
          <cell r="F35">
            <v>3706978</v>
          </cell>
          <cell r="G35">
            <v>76014</v>
          </cell>
          <cell r="H35">
            <v>3144928</v>
          </cell>
          <cell r="I35">
            <v>1564070</v>
          </cell>
          <cell r="J35">
            <v>62593201</v>
          </cell>
        </row>
      </sheetData>
      <sheetData sheetId="10">
        <row r="5">
          <cell r="C5">
            <v>0</v>
          </cell>
          <cell r="D5">
            <v>0</v>
          </cell>
          <cell r="E5">
            <v>81834</v>
          </cell>
          <cell r="F5">
            <v>8185140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8775</v>
          </cell>
          <cell r="J6">
            <v>351000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5223</v>
          </cell>
          <cell r="F10">
            <v>446171</v>
          </cell>
          <cell r="G10">
            <v>0</v>
          </cell>
          <cell r="H10">
            <v>0</v>
          </cell>
          <cell r="I10">
            <v>478199</v>
          </cell>
          <cell r="J10">
            <v>20306449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1722</v>
          </cell>
          <cell r="D12">
            <v>125280</v>
          </cell>
          <cell r="E12">
            <v>2949</v>
          </cell>
          <cell r="F12">
            <v>196754</v>
          </cell>
          <cell r="G12">
            <v>1083</v>
          </cell>
          <cell r="H12">
            <v>59710</v>
          </cell>
          <cell r="I12">
            <v>28512</v>
          </cell>
          <cell r="J12">
            <v>2316281</v>
          </cell>
        </row>
        <row r="13">
          <cell r="C13">
            <v>0</v>
          </cell>
          <cell r="D13">
            <v>0</v>
          </cell>
          <cell r="E13">
            <v>182</v>
          </cell>
          <cell r="F13">
            <v>17400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220</v>
          </cell>
          <cell r="D14">
            <v>668000</v>
          </cell>
          <cell r="E14">
            <v>0</v>
          </cell>
          <cell r="F14">
            <v>0</v>
          </cell>
          <cell r="G14">
            <v>3200</v>
          </cell>
          <cell r="H14">
            <v>325000</v>
          </cell>
          <cell r="I14">
            <v>90132</v>
          </cell>
          <cell r="J14">
            <v>4552259</v>
          </cell>
        </row>
        <row r="15">
          <cell r="C15">
            <v>0</v>
          </cell>
          <cell r="D15">
            <v>0</v>
          </cell>
          <cell r="E15">
            <v>25605</v>
          </cell>
          <cell r="F15">
            <v>1299210</v>
          </cell>
          <cell r="G15">
            <v>0</v>
          </cell>
          <cell r="H15">
            <v>0</v>
          </cell>
          <cell r="I15">
            <v>153019</v>
          </cell>
          <cell r="J15">
            <v>6547225</v>
          </cell>
        </row>
        <row r="16">
          <cell r="C16">
            <v>1098</v>
          </cell>
          <cell r="D16">
            <v>66791</v>
          </cell>
          <cell r="E16">
            <v>1401</v>
          </cell>
          <cell r="F16">
            <v>119485</v>
          </cell>
          <cell r="G16">
            <v>15871</v>
          </cell>
          <cell r="H16">
            <v>775750</v>
          </cell>
          <cell r="I16">
            <v>92501</v>
          </cell>
          <cell r="J16">
            <v>4575100</v>
          </cell>
        </row>
        <row r="17">
          <cell r="C17">
            <v>0</v>
          </cell>
          <cell r="D17">
            <v>0</v>
          </cell>
          <cell r="E17">
            <v>9148</v>
          </cell>
          <cell r="F17">
            <v>633561</v>
          </cell>
          <cell r="G17">
            <v>0</v>
          </cell>
          <cell r="H17">
            <v>0</v>
          </cell>
          <cell r="I17">
            <v>93381</v>
          </cell>
          <cell r="J17">
            <v>4072626</v>
          </cell>
        </row>
        <row r="18">
          <cell r="C18">
            <v>0</v>
          </cell>
          <cell r="D18">
            <v>0</v>
          </cell>
          <cell r="E18">
            <v>65418</v>
          </cell>
          <cell r="F18">
            <v>3948056</v>
          </cell>
          <cell r="G18">
            <v>0</v>
          </cell>
          <cell r="H18">
            <v>0</v>
          </cell>
          <cell r="I18">
            <v>174658</v>
          </cell>
          <cell r="J18">
            <v>9061654</v>
          </cell>
        </row>
        <row r="19">
          <cell r="C19">
            <v>0</v>
          </cell>
          <cell r="D19">
            <v>0</v>
          </cell>
          <cell r="E19">
            <v>6508</v>
          </cell>
          <cell r="F19">
            <v>556895</v>
          </cell>
          <cell r="G19">
            <v>0</v>
          </cell>
          <cell r="H19">
            <v>0</v>
          </cell>
          <cell r="I19">
            <v>210989</v>
          </cell>
          <cell r="J19">
            <v>10049017</v>
          </cell>
        </row>
        <row r="20">
          <cell r="C20">
            <v>0</v>
          </cell>
          <cell r="D20">
            <v>0</v>
          </cell>
          <cell r="E20">
            <v>180</v>
          </cell>
          <cell r="F20">
            <v>18000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>
            <v>0</v>
          </cell>
          <cell r="D23">
            <v>0</v>
          </cell>
          <cell r="E23">
            <v>36076</v>
          </cell>
          <cell r="F23">
            <v>797307</v>
          </cell>
          <cell r="G23">
            <v>35389</v>
          </cell>
          <cell r="H23">
            <v>1072971</v>
          </cell>
          <cell r="I23">
            <v>503187</v>
          </cell>
          <cell r="J23">
            <v>22421725</v>
          </cell>
        </row>
        <row r="24">
          <cell r="C24">
            <v>0</v>
          </cell>
          <cell r="D24">
            <v>0</v>
          </cell>
          <cell r="E24">
            <v>6300</v>
          </cell>
          <cell r="F24">
            <v>493683</v>
          </cell>
          <cell r="G24">
            <v>9240</v>
          </cell>
          <cell r="H24">
            <v>369600</v>
          </cell>
          <cell r="I24">
            <v>187319</v>
          </cell>
          <cell r="J24">
            <v>6742181</v>
          </cell>
        </row>
        <row r="25">
          <cell r="C25">
            <v>6251</v>
          </cell>
          <cell r="D25">
            <v>467148</v>
          </cell>
          <cell r="E25">
            <v>49526</v>
          </cell>
          <cell r="F25">
            <v>1649999</v>
          </cell>
          <cell r="G25">
            <v>11000</v>
          </cell>
          <cell r="H25">
            <v>350000</v>
          </cell>
          <cell r="I25">
            <v>540073</v>
          </cell>
          <cell r="J25">
            <v>19174648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3851</v>
          </cell>
          <cell r="D28">
            <v>347000</v>
          </cell>
          <cell r="E28">
            <v>74</v>
          </cell>
          <cell r="F28">
            <v>6935</v>
          </cell>
          <cell r="G28">
            <v>3346</v>
          </cell>
          <cell r="H28">
            <v>140548</v>
          </cell>
          <cell r="I28">
            <v>2547</v>
          </cell>
          <cell r="J28">
            <v>116100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6564</v>
          </cell>
          <cell r="F33">
            <v>550591</v>
          </cell>
          <cell r="G33">
            <v>238</v>
          </cell>
          <cell r="H33">
            <v>22000</v>
          </cell>
          <cell r="I33">
            <v>27765</v>
          </cell>
          <cell r="J33">
            <v>1474920</v>
          </cell>
        </row>
        <row r="34">
          <cell r="C34">
            <v>425</v>
          </cell>
          <cell r="D34">
            <v>38863</v>
          </cell>
          <cell r="E34">
            <v>71522</v>
          </cell>
          <cell r="F34">
            <v>5229178</v>
          </cell>
          <cell r="G34">
            <v>0</v>
          </cell>
          <cell r="H34">
            <v>0</v>
          </cell>
          <cell r="I34">
            <v>192842</v>
          </cell>
          <cell r="J34">
            <v>12583184</v>
          </cell>
        </row>
        <row r="35">
          <cell r="C35">
            <v>3370</v>
          </cell>
          <cell r="D35">
            <v>303554</v>
          </cell>
          <cell r="E35">
            <v>48008</v>
          </cell>
          <cell r="F35">
            <v>3621170</v>
          </cell>
          <cell r="G35">
            <v>46346</v>
          </cell>
          <cell r="H35">
            <v>2063503</v>
          </cell>
          <cell r="I35">
            <v>1243813</v>
          </cell>
          <cell r="J35">
            <v>59941578</v>
          </cell>
        </row>
      </sheetData>
      <sheetData sheetId="11">
        <row r="5">
          <cell r="C5">
            <v>0</v>
          </cell>
          <cell r="D5">
            <v>0</v>
          </cell>
          <cell r="E5">
            <v>27670</v>
          </cell>
          <cell r="F5">
            <v>1273500</v>
          </cell>
          <cell r="G5">
            <v>0</v>
          </cell>
          <cell r="H5">
            <v>0</v>
          </cell>
          <cell r="I5">
            <v>60167</v>
          </cell>
          <cell r="J5">
            <v>2847500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21450</v>
          </cell>
          <cell r="J6">
            <v>1010050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9510</v>
          </cell>
          <cell r="F10">
            <v>642324</v>
          </cell>
          <cell r="G10">
            <v>0</v>
          </cell>
          <cell r="H10">
            <v>0</v>
          </cell>
          <cell r="I10">
            <v>540299</v>
          </cell>
          <cell r="J10">
            <v>20547080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3514</v>
          </cell>
          <cell r="D12">
            <v>237408</v>
          </cell>
          <cell r="E12">
            <v>757</v>
          </cell>
          <cell r="F12">
            <v>40536</v>
          </cell>
          <cell r="G12">
            <v>905</v>
          </cell>
          <cell r="H12">
            <v>42650</v>
          </cell>
          <cell r="I12">
            <v>0</v>
          </cell>
          <cell r="J12">
            <v>3509879</v>
          </cell>
        </row>
        <row r="13">
          <cell r="C13">
            <v>8158</v>
          </cell>
          <cell r="D13">
            <v>274549</v>
          </cell>
          <cell r="E13">
            <v>146</v>
          </cell>
          <cell r="F13">
            <v>16055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28880</v>
          </cell>
          <cell r="J14">
            <v>1492200</v>
          </cell>
        </row>
        <row r="15">
          <cell r="C15">
            <v>0</v>
          </cell>
          <cell r="D15">
            <v>0</v>
          </cell>
          <cell r="E15">
            <v>172</v>
          </cell>
          <cell r="F15">
            <v>17775</v>
          </cell>
          <cell r="G15">
            <v>0</v>
          </cell>
          <cell r="H15">
            <v>0</v>
          </cell>
          <cell r="I15">
            <v>633</v>
          </cell>
          <cell r="J15">
            <v>45453</v>
          </cell>
        </row>
        <row r="16">
          <cell r="C16">
            <v>3735</v>
          </cell>
          <cell r="D16">
            <v>191948</v>
          </cell>
          <cell r="E16">
            <v>6221</v>
          </cell>
          <cell r="F16">
            <v>516231</v>
          </cell>
          <cell r="G16">
            <v>6476</v>
          </cell>
          <cell r="H16">
            <v>348490</v>
          </cell>
          <cell r="I16">
            <v>104239</v>
          </cell>
          <cell r="J16">
            <v>4739561</v>
          </cell>
        </row>
        <row r="17">
          <cell r="C17">
            <v>0</v>
          </cell>
          <cell r="D17">
            <v>0</v>
          </cell>
          <cell r="E17">
            <v>9142</v>
          </cell>
          <cell r="F17">
            <v>637757</v>
          </cell>
          <cell r="G17">
            <v>0</v>
          </cell>
          <cell r="H17">
            <v>0</v>
          </cell>
          <cell r="I17">
            <v>81616</v>
          </cell>
          <cell r="J17">
            <v>3649190</v>
          </cell>
        </row>
        <row r="18">
          <cell r="C18">
            <v>4851</v>
          </cell>
          <cell r="D18">
            <v>457289</v>
          </cell>
          <cell r="E18">
            <v>50419</v>
          </cell>
          <cell r="F18">
            <v>4262312</v>
          </cell>
          <cell r="G18">
            <v>3941</v>
          </cell>
          <cell r="H18">
            <v>153448</v>
          </cell>
          <cell r="I18">
            <v>416351</v>
          </cell>
          <cell r="J18">
            <v>20748365</v>
          </cell>
        </row>
        <row r="19">
          <cell r="C19">
            <v>10000</v>
          </cell>
          <cell r="D19">
            <v>968400</v>
          </cell>
          <cell r="E19">
            <v>9299</v>
          </cell>
          <cell r="F19">
            <v>891118</v>
          </cell>
          <cell r="G19">
            <v>0</v>
          </cell>
          <cell r="H19">
            <v>0</v>
          </cell>
          <cell r="I19">
            <v>147667</v>
          </cell>
          <cell r="J19">
            <v>7075936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455</v>
          </cell>
          <cell r="D24">
            <v>34125</v>
          </cell>
          <cell r="E24">
            <v>9079</v>
          </cell>
          <cell r="F24">
            <v>509263</v>
          </cell>
          <cell r="G24">
            <v>3663</v>
          </cell>
          <cell r="H24">
            <v>275145</v>
          </cell>
          <cell r="I24">
            <v>146407</v>
          </cell>
          <cell r="J24">
            <v>5274840</v>
          </cell>
        </row>
        <row r="25">
          <cell r="C25">
            <v>190</v>
          </cell>
          <cell r="D25">
            <v>12880</v>
          </cell>
          <cell r="E25">
            <v>5300</v>
          </cell>
          <cell r="F25">
            <v>429493</v>
          </cell>
          <cell r="G25">
            <v>0</v>
          </cell>
          <cell r="H25">
            <v>0</v>
          </cell>
          <cell r="I25">
            <v>517593</v>
          </cell>
          <cell r="J25">
            <v>17714774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4530</v>
          </cell>
          <cell r="D28">
            <v>450178</v>
          </cell>
          <cell r="E28">
            <v>74</v>
          </cell>
          <cell r="F28">
            <v>8112</v>
          </cell>
          <cell r="G28">
            <v>2090</v>
          </cell>
          <cell r="H28">
            <v>97319</v>
          </cell>
          <cell r="I28">
            <v>1960</v>
          </cell>
          <cell r="J28">
            <v>91154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36122</v>
          </cell>
          <cell r="F33">
            <v>744988</v>
          </cell>
          <cell r="G33">
            <v>0</v>
          </cell>
          <cell r="H33">
            <v>0</v>
          </cell>
          <cell r="I33">
            <v>398589</v>
          </cell>
          <cell r="J33">
            <v>3311691</v>
          </cell>
        </row>
        <row r="34">
          <cell r="C34">
            <v>0</v>
          </cell>
          <cell r="D34">
            <v>0</v>
          </cell>
          <cell r="E34">
            <v>25667</v>
          </cell>
          <cell r="F34">
            <v>1896734</v>
          </cell>
          <cell r="G34">
            <v>0</v>
          </cell>
          <cell r="H34">
            <v>0</v>
          </cell>
          <cell r="I34">
            <v>928</v>
          </cell>
          <cell r="J34">
            <v>54144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</sheetData>
      <sheetData sheetId="12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34485</v>
          </cell>
          <cell r="J5">
            <v>708200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304129</v>
          </cell>
          <cell r="F9">
            <v>14890731</v>
          </cell>
          <cell r="G9">
            <v>18700</v>
          </cell>
          <cell r="H9">
            <v>935000</v>
          </cell>
          <cell r="I9">
            <v>445496</v>
          </cell>
          <cell r="J9">
            <v>68096940</v>
          </cell>
        </row>
        <row r="10">
          <cell r="C10">
            <v>0</v>
          </cell>
          <cell r="D10">
            <v>0</v>
          </cell>
          <cell r="E10">
            <v>789</v>
          </cell>
          <cell r="F10">
            <v>37797</v>
          </cell>
          <cell r="G10">
            <v>14000</v>
          </cell>
          <cell r="H10">
            <v>448000</v>
          </cell>
          <cell r="I10">
            <v>158351</v>
          </cell>
          <cell r="J10">
            <v>6700876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1750</v>
          </cell>
          <cell r="D12">
            <v>104310</v>
          </cell>
          <cell r="E12">
            <v>1363</v>
          </cell>
          <cell r="F12">
            <v>91114</v>
          </cell>
          <cell r="G12">
            <v>2625</v>
          </cell>
          <cell r="H12">
            <v>140625</v>
          </cell>
          <cell r="I12">
            <v>73814</v>
          </cell>
          <cell r="J12">
            <v>3233666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1029</v>
          </cell>
          <cell r="F15">
            <v>77868</v>
          </cell>
          <cell r="G15">
            <v>0</v>
          </cell>
          <cell r="H15">
            <v>0</v>
          </cell>
          <cell r="I15">
            <v>5670</v>
          </cell>
          <cell r="J15">
            <v>308716</v>
          </cell>
        </row>
        <row r="16">
          <cell r="C16">
            <v>0</v>
          </cell>
          <cell r="D16">
            <v>0</v>
          </cell>
          <cell r="E16">
            <v>729</v>
          </cell>
          <cell r="F16">
            <v>57553</v>
          </cell>
          <cell r="G16">
            <v>0</v>
          </cell>
          <cell r="H16">
            <v>0</v>
          </cell>
          <cell r="I16">
            <v>73174</v>
          </cell>
          <cell r="J16">
            <v>3813118</v>
          </cell>
        </row>
        <row r="17">
          <cell r="C17">
            <v>0</v>
          </cell>
          <cell r="D17">
            <v>0</v>
          </cell>
          <cell r="E17">
            <v>15346</v>
          </cell>
          <cell r="F17">
            <v>632097</v>
          </cell>
          <cell r="G17">
            <v>0</v>
          </cell>
          <cell r="H17">
            <v>0</v>
          </cell>
          <cell r="I17">
            <v>57053</v>
          </cell>
          <cell r="J17">
            <v>2423662</v>
          </cell>
        </row>
        <row r="18">
          <cell r="C18">
            <v>1849</v>
          </cell>
          <cell r="D18">
            <v>160504</v>
          </cell>
          <cell r="E18">
            <v>51877</v>
          </cell>
          <cell r="F18">
            <v>4202261</v>
          </cell>
          <cell r="G18">
            <v>4146</v>
          </cell>
          <cell r="H18">
            <v>176619</v>
          </cell>
          <cell r="I18">
            <v>708970</v>
          </cell>
          <cell r="J18">
            <v>29270726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1108</v>
          </cell>
          <cell r="D21">
            <v>71335</v>
          </cell>
          <cell r="E21">
            <v>10164</v>
          </cell>
          <cell r="F21">
            <v>1529450</v>
          </cell>
          <cell r="G21">
            <v>0</v>
          </cell>
          <cell r="H21">
            <v>0</v>
          </cell>
          <cell r="I21">
            <v>128010</v>
          </cell>
          <cell r="J21">
            <v>5927715</v>
          </cell>
        </row>
        <row r="22">
          <cell r="C22">
            <v>6600</v>
          </cell>
          <cell r="D22">
            <v>33000</v>
          </cell>
          <cell r="E22">
            <v>69827</v>
          </cell>
          <cell r="F22">
            <v>2694565</v>
          </cell>
          <cell r="G22">
            <v>20858</v>
          </cell>
          <cell r="H22">
            <v>3940488</v>
          </cell>
          <cell r="I22">
            <v>1673599</v>
          </cell>
          <cell r="J22">
            <v>70744468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E25">
            <v>951</v>
          </cell>
          <cell r="F25">
            <v>66114</v>
          </cell>
          <cell r="G25">
            <v>0</v>
          </cell>
          <cell r="H25">
            <v>0</v>
          </cell>
          <cell r="I25">
            <v>380343</v>
          </cell>
          <cell r="J25">
            <v>11817981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1788</v>
          </cell>
          <cell r="D33">
            <v>156405</v>
          </cell>
          <cell r="E33">
            <v>1892</v>
          </cell>
          <cell r="F33">
            <v>195475</v>
          </cell>
          <cell r="G33">
            <v>257</v>
          </cell>
          <cell r="H33">
            <v>17085</v>
          </cell>
          <cell r="I33">
            <v>3658</v>
          </cell>
          <cell r="J33">
            <v>211072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</sheetData>
      <sheetData sheetId="13">
        <row r="5">
          <cell r="C5">
            <v>0</v>
          </cell>
          <cell r="D5">
            <v>0</v>
          </cell>
          <cell r="E5">
            <v>3505</v>
          </cell>
          <cell r="F5">
            <v>270252</v>
          </cell>
          <cell r="G5">
            <v>0</v>
          </cell>
          <cell r="H5">
            <v>0</v>
          </cell>
          <cell r="I5">
            <v>81154</v>
          </cell>
          <cell r="J5">
            <v>4125687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190193</v>
          </cell>
          <cell r="F9">
            <v>8768484</v>
          </cell>
          <cell r="G9">
            <v>31450</v>
          </cell>
          <cell r="H9">
            <v>3701250</v>
          </cell>
          <cell r="I9">
            <v>798250</v>
          </cell>
          <cell r="J9">
            <v>39046339</v>
          </cell>
        </row>
        <row r="10">
          <cell r="C10">
            <v>0</v>
          </cell>
          <cell r="D10">
            <v>0</v>
          </cell>
          <cell r="E10">
            <v>10568</v>
          </cell>
          <cell r="F10">
            <v>758681</v>
          </cell>
          <cell r="G10">
            <v>0</v>
          </cell>
          <cell r="H10">
            <v>0</v>
          </cell>
          <cell r="I10">
            <v>460259</v>
          </cell>
          <cell r="J10">
            <v>16157430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0</v>
          </cell>
          <cell r="D12">
            <v>0</v>
          </cell>
          <cell r="E12">
            <v>2057</v>
          </cell>
          <cell r="F12">
            <v>169829</v>
          </cell>
          <cell r="G12">
            <v>0</v>
          </cell>
          <cell r="H12">
            <v>0</v>
          </cell>
          <cell r="I12">
            <v>40750</v>
          </cell>
          <cell r="J12">
            <v>2113171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18000</v>
          </cell>
          <cell r="J14">
            <v>848400</v>
          </cell>
        </row>
        <row r="15">
          <cell r="C15">
            <v>0</v>
          </cell>
          <cell r="D15">
            <v>0</v>
          </cell>
          <cell r="E15">
            <v>152596</v>
          </cell>
          <cell r="F15">
            <v>7410651</v>
          </cell>
          <cell r="G15">
            <v>0</v>
          </cell>
          <cell r="H15">
            <v>0</v>
          </cell>
          <cell r="I15">
            <v>238130</v>
          </cell>
          <cell r="J15">
            <v>8238047</v>
          </cell>
        </row>
        <row r="16">
          <cell r="C16">
            <v>1118</v>
          </cell>
          <cell r="D16">
            <v>60191</v>
          </cell>
          <cell r="E16">
            <v>13539</v>
          </cell>
          <cell r="F16">
            <v>796452</v>
          </cell>
          <cell r="G16">
            <v>8769</v>
          </cell>
          <cell r="H16">
            <v>427102</v>
          </cell>
          <cell r="I16">
            <v>242631</v>
          </cell>
          <cell r="J16">
            <v>13599968</v>
          </cell>
        </row>
        <row r="17">
          <cell r="C17">
            <v>0</v>
          </cell>
          <cell r="D17">
            <v>0</v>
          </cell>
          <cell r="E17">
            <v>34233</v>
          </cell>
          <cell r="F17">
            <v>1811723</v>
          </cell>
          <cell r="G17">
            <v>0</v>
          </cell>
          <cell r="H17">
            <v>0</v>
          </cell>
          <cell r="I17">
            <v>84228</v>
          </cell>
          <cell r="J17">
            <v>3733551</v>
          </cell>
        </row>
        <row r="18">
          <cell r="C18">
            <v>678</v>
          </cell>
          <cell r="D18">
            <v>62938</v>
          </cell>
          <cell r="E18">
            <v>107005</v>
          </cell>
          <cell r="F18">
            <v>6062114</v>
          </cell>
          <cell r="G18">
            <v>0</v>
          </cell>
          <cell r="H18">
            <v>0</v>
          </cell>
          <cell r="I18">
            <v>717465</v>
          </cell>
          <cell r="J18">
            <v>31922565</v>
          </cell>
        </row>
        <row r="19">
          <cell r="C19">
            <v>11906</v>
          </cell>
          <cell r="D19">
            <v>891201</v>
          </cell>
          <cell r="E19">
            <v>4309</v>
          </cell>
          <cell r="F19">
            <v>369899</v>
          </cell>
          <cell r="G19">
            <v>8936</v>
          </cell>
          <cell r="H19">
            <v>369675</v>
          </cell>
          <cell r="I19">
            <v>252812</v>
          </cell>
          <cell r="J19">
            <v>11243507</v>
          </cell>
        </row>
        <row r="20">
          <cell r="C20">
            <v>0</v>
          </cell>
          <cell r="D20">
            <v>0</v>
          </cell>
          <cell r="E20">
            <v>444</v>
          </cell>
          <cell r="F20">
            <v>36234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445</v>
          </cell>
          <cell r="D21">
            <v>25015</v>
          </cell>
          <cell r="E21">
            <v>9414</v>
          </cell>
          <cell r="F21">
            <v>1084200</v>
          </cell>
          <cell r="G21">
            <v>0</v>
          </cell>
          <cell r="H21">
            <v>0</v>
          </cell>
          <cell r="I21">
            <v>134252</v>
          </cell>
          <cell r="J21">
            <v>5628659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>
            <v>1312</v>
          </cell>
          <cell r="D23">
            <v>71950</v>
          </cell>
          <cell r="E23">
            <v>2436</v>
          </cell>
          <cell r="F23">
            <v>143400</v>
          </cell>
          <cell r="G23">
            <v>44500</v>
          </cell>
          <cell r="H23">
            <v>1424800</v>
          </cell>
          <cell r="I23">
            <v>510413</v>
          </cell>
          <cell r="J23">
            <v>21651429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E25">
            <v>21179</v>
          </cell>
          <cell r="F25">
            <v>1057400</v>
          </cell>
          <cell r="G25">
            <v>0</v>
          </cell>
          <cell r="H25">
            <v>0</v>
          </cell>
          <cell r="I25">
            <v>326979</v>
          </cell>
          <cell r="J25">
            <v>13554857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5977</v>
          </cell>
          <cell r="D28">
            <v>466402</v>
          </cell>
          <cell r="E28">
            <v>850</v>
          </cell>
          <cell r="F28">
            <v>67238</v>
          </cell>
          <cell r="G28">
            <v>2091</v>
          </cell>
          <cell r="H28">
            <v>95832</v>
          </cell>
          <cell r="I28">
            <v>5758</v>
          </cell>
          <cell r="J28">
            <v>255030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191</v>
          </cell>
          <cell r="F32">
            <v>16500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57138</v>
          </cell>
          <cell r="F33">
            <v>4478186</v>
          </cell>
          <cell r="G33">
            <v>0</v>
          </cell>
          <cell r="H33">
            <v>0</v>
          </cell>
          <cell r="I33">
            <v>70932</v>
          </cell>
          <cell r="J33">
            <v>3400286</v>
          </cell>
        </row>
        <row r="34">
          <cell r="C34">
            <v>0</v>
          </cell>
          <cell r="D34">
            <v>0</v>
          </cell>
          <cell r="E34">
            <v>21059</v>
          </cell>
          <cell r="F34">
            <v>1429696</v>
          </cell>
          <cell r="G34">
            <v>0</v>
          </cell>
          <cell r="H34">
            <v>0</v>
          </cell>
          <cell r="I34">
            <v>1350</v>
          </cell>
          <cell r="J34">
            <v>67756</v>
          </cell>
        </row>
        <row r="35">
          <cell r="C35">
            <v>6066</v>
          </cell>
          <cell r="D35">
            <v>482970</v>
          </cell>
          <cell r="E35">
            <v>114306</v>
          </cell>
          <cell r="F35">
            <v>4573758</v>
          </cell>
          <cell r="G35">
            <v>62113</v>
          </cell>
          <cell r="H35">
            <v>2672362</v>
          </cell>
          <cell r="I35">
            <v>1693596</v>
          </cell>
          <cell r="J35">
            <v>72309449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20"/>
      <sheetName val="Comparison 2019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169035</v>
          </cell>
          <cell r="F8">
            <v>15372730</v>
          </cell>
          <cell r="G8">
            <v>73215</v>
          </cell>
          <cell r="H8">
            <v>6411907</v>
          </cell>
          <cell r="I8">
            <v>1180273</v>
          </cell>
          <cell r="J8">
            <v>100170783</v>
          </cell>
        </row>
        <row r="9">
          <cell r="C9">
            <v>0</v>
          </cell>
          <cell r="D9">
            <v>0</v>
          </cell>
          <cell r="E9">
            <v>28653</v>
          </cell>
          <cell r="F9">
            <v>2824118</v>
          </cell>
          <cell r="G9">
            <v>0</v>
          </cell>
          <cell r="H9">
            <v>0</v>
          </cell>
          <cell r="I9">
            <v>99996</v>
          </cell>
          <cell r="J9">
            <v>9269443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16901</v>
          </cell>
          <cell r="F11">
            <v>1557439</v>
          </cell>
          <cell r="G11">
            <v>0</v>
          </cell>
          <cell r="H11">
            <v>0</v>
          </cell>
          <cell r="I11">
            <v>15428</v>
          </cell>
          <cell r="J11">
            <v>1454663</v>
          </cell>
        </row>
        <row r="12">
          <cell r="C12">
            <v>0</v>
          </cell>
          <cell r="D12">
            <v>0</v>
          </cell>
          <cell r="E12">
            <v>245</v>
          </cell>
          <cell r="F12">
            <v>34316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13355</v>
          </cell>
          <cell r="J13">
            <v>1186219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1613</v>
          </cell>
          <cell r="D15">
            <v>137264</v>
          </cell>
          <cell r="E15">
            <v>54063</v>
          </cell>
          <cell r="F15">
            <v>4693419</v>
          </cell>
          <cell r="G15">
            <v>0</v>
          </cell>
          <cell r="H15">
            <v>0</v>
          </cell>
          <cell r="I15">
            <v>17847</v>
          </cell>
          <cell r="J15">
            <v>1159816</v>
          </cell>
        </row>
        <row r="16">
          <cell r="C16">
            <v>0</v>
          </cell>
          <cell r="D16">
            <v>0</v>
          </cell>
          <cell r="E16">
            <v>35504</v>
          </cell>
          <cell r="F16">
            <v>3155970</v>
          </cell>
          <cell r="G16">
            <v>0</v>
          </cell>
          <cell r="H16">
            <v>0</v>
          </cell>
          <cell r="I16">
            <v>36500</v>
          </cell>
          <cell r="J16">
            <v>3258002</v>
          </cell>
        </row>
        <row r="17">
          <cell r="C17">
            <v>2808</v>
          </cell>
          <cell r="D17">
            <v>316368</v>
          </cell>
          <cell r="E17">
            <v>120860</v>
          </cell>
          <cell r="F17">
            <v>10194975.310000001</v>
          </cell>
          <cell r="G17">
            <v>356</v>
          </cell>
          <cell r="H17">
            <v>24400</v>
          </cell>
          <cell r="I17">
            <v>302637</v>
          </cell>
          <cell r="J17">
            <v>25659367.859999996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10176</v>
          </cell>
          <cell r="H18">
            <v>606387</v>
          </cell>
          <cell r="I18">
            <v>38271</v>
          </cell>
          <cell r="J18">
            <v>3123265</v>
          </cell>
        </row>
        <row r="19">
          <cell r="C19">
            <v>0</v>
          </cell>
          <cell r="D19">
            <v>0</v>
          </cell>
          <cell r="E19">
            <v>8553</v>
          </cell>
          <cell r="F19">
            <v>811111.56</v>
          </cell>
          <cell r="G19">
            <v>0</v>
          </cell>
          <cell r="H19">
            <v>0</v>
          </cell>
          <cell r="I19">
            <v>757</v>
          </cell>
          <cell r="J19">
            <v>78500.27</v>
          </cell>
        </row>
        <row r="20">
          <cell r="C20">
            <v>0</v>
          </cell>
          <cell r="D20">
            <v>0</v>
          </cell>
          <cell r="E20">
            <v>17784</v>
          </cell>
          <cell r="F20">
            <v>1362785</v>
          </cell>
          <cell r="G20">
            <v>0</v>
          </cell>
          <cell r="H20">
            <v>0</v>
          </cell>
          <cell r="I20">
            <v>13726</v>
          </cell>
          <cell r="J20">
            <v>1200350</v>
          </cell>
        </row>
        <row r="21">
          <cell r="C21">
            <v>55181</v>
          </cell>
          <cell r="D21">
            <v>4310860</v>
          </cell>
          <cell r="E21">
            <v>368465</v>
          </cell>
          <cell r="F21">
            <v>30290963</v>
          </cell>
          <cell r="G21">
            <v>90785</v>
          </cell>
          <cell r="H21">
            <v>7325780</v>
          </cell>
          <cell r="I21">
            <v>936183</v>
          </cell>
          <cell r="J21">
            <v>75710429</v>
          </cell>
        </row>
        <row r="22">
          <cell r="C22">
            <v>0</v>
          </cell>
          <cell r="D22">
            <v>0</v>
          </cell>
          <cell r="E22">
            <v>116409</v>
          </cell>
          <cell r="F22">
            <v>10479090</v>
          </cell>
          <cell r="G22">
            <v>0</v>
          </cell>
          <cell r="H22">
            <v>0</v>
          </cell>
          <cell r="I22">
            <v>332171</v>
          </cell>
          <cell r="J22">
            <v>28892752</v>
          </cell>
        </row>
        <row r="23">
          <cell r="C23">
            <v>0</v>
          </cell>
          <cell r="D23">
            <v>0</v>
          </cell>
          <cell r="E23">
            <v>11009</v>
          </cell>
          <cell r="F23">
            <v>977705.2</v>
          </cell>
          <cell r="G23">
            <v>0</v>
          </cell>
          <cell r="H23">
            <v>0</v>
          </cell>
          <cell r="I23">
            <v>30302</v>
          </cell>
          <cell r="J23">
            <v>2654460</v>
          </cell>
        </row>
        <row r="24">
          <cell r="C24">
            <v>0</v>
          </cell>
          <cell r="D24">
            <v>0</v>
          </cell>
          <cell r="E24">
            <v>148977</v>
          </cell>
          <cell r="F24">
            <v>11325603</v>
          </cell>
          <cell r="G24">
            <v>0</v>
          </cell>
          <cell r="H24">
            <v>0</v>
          </cell>
          <cell r="I24">
            <v>373435</v>
          </cell>
          <cell r="J24">
            <v>28946505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276824</v>
          </cell>
          <cell r="F34">
            <v>22880709.379999999</v>
          </cell>
          <cell r="G34">
            <v>0</v>
          </cell>
          <cell r="H34">
            <v>0</v>
          </cell>
          <cell r="I34">
            <v>374811</v>
          </cell>
          <cell r="J34">
            <v>26233625.359999999</v>
          </cell>
        </row>
        <row r="35">
          <cell r="C35">
            <v>1742</v>
          </cell>
          <cell r="D35">
            <v>146101.54</v>
          </cell>
          <cell r="E35">
            <v>66497</v>
          </cell>
          <cell r="F35">
            <v>5665366.5600000005</v>
          </cell>
          <cell r="G35">
            <v>26799</v>
          </cell>
          <cell r="H35">
            <v>1898448.41</v>
          </cell>
          <cell r="I35">
            <v>1081824</v>
          </cell>
          <cell r="J35">
            <v>88193966.840000004</v>
          </cell>
        </row>
        <row r="36">
          <cell r="C36">
            <v>61344</v>
          </cell>
          <cell r="D36">
            <v>4910593.54</v>
          </cell>
          <cell r="E36">
            <v>1439779</v>
          </cell>
          <cell r="F36">
            <v>121626301.01000001</v>
          </cell>
          <cell r="G36">
            <v>201331</v>
          </cell>
          <cell r="H36">
            <v>16266922.41</v>
          </cell>
          <cell r="I36">
            <v>4847516</v>
          </cell>
          <cell r="J36">
            <v>397192147.33000004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3944</v>
          </cell>
          <cell r="D8">
            <v>366980</v>
          </cell>
          <cell r="E8">
            <v>136640</v>
          </cell>
          <cell r="F8">
            <v>11986521</v>
          </cell>
          <cell r="G8">
            <v>82259</v>
          </cell>
          <cell r="H8">
            <v>5328307</v>
          </cell>
          <cell r="I8">
            <v>942187</v>
          </cell>
          <cell r="J8">
            <v>77220817</v>
          </cell>
        </row>
        <row r="9">
          <cell r="C9">
            <v>0</v>
          </cell>
          <cell r="D9">
            <v>0</v>
          </cell>
          <cell r="E9">
            <v>29704</v>
          </cell>
          <cell r="F9">
            <v>2930578</v>
          </cell>
          <cell r="G9">
            <v>0</v>
          </cell>
          <cell r="H9">
            <v>0</v>
          </cell>
          <cell r="I9">
            <v>88155</v>
          </cell>
          <cell r="J9">
            <v>7607094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1146</v>
          </cell>
          <cell r="D11">
            <v>89007</v>
          </cell>
          <cell r="E11">
            <v>12017</v>
          </cell>
          <cell r="F11">
            <v>873094</v>
          </cell>
          <cell r="G11">
            <v>1155</v>
          </cell>
          <cell r="H11">
            <v>80619</v>
          </cell>
          <cell r="I11">
            <v>31052</v>
          </cell>
          <cell r="J11">
            <v>2398299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230</v>
          </cell>
          <cell r="H13">
            <v>14950</v>
          </cell>
          <cell r="I13">
            <v>6624</v>
          </cell>
          <cell r="J13">
            <v>490150</v>
          </cell>
        </row>
        <row r="14">
          <cell r="C14">
            <v>0</v>
          </cell>
          <cell r="D14">
            <v>0</v>
          </cell>
          <cell r="E14">
            <v>1000</v>
          </cell>
          <cell r="F14">
            <v>88200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2364</v>
          </cell>
          <cell r="D15">
            <v>204880</v>
          </cell>
          <cell r="E15">
            <v>92844</v>
          </cell>
          <cell r="F15">
            <v>7735849</v>
          </cell>
          <cell r="G15">
            <v>0</v>
          </cell>
          <cell r="H15">
            <v>0</v>
          </cell>
          <cell r="I15">
            <v>20594</v>
          </cell>
          <cell r="J15">
            <v>1066924</v>
          </cell>
        </row>
        <row r="16">
          <cell r="C16">
            <v>0</v>
          </cell>
          <cell r="D16">
            <v>0</v>
          </cell>
          <cell r="E16">
            <v>47247</v>
          </cell>
          <cell r="F16">
            <v>3813746.35</v>
          </cell>
          <cell r="G16">
            <v>0</v>
          </cell>
          <cell r="H16">
            <v>0</v>
          </cell>
          <cell r="I16">
            <v>38279</v>
          </cell>
          <cell r="J16">
            <v>3077519.24</v>
          </cell>
        </row>
        <row r="17">
          <cell r="C17">
            <v>7080</v>
          </cell>
          <cell r="D17">
            <v>536159.75</v>
          </cell>
          <cell r="E17">
            <v>73614</v>
          </cell>
          <cell r="F17">
            <v>6568752.8400000008</v>
          </cell>
          <cell r="G17">
            <v>0</v>
          </cell>
          <cell r="H17">
            <v>0</v>
          </cell>
          <cell r="I17">
            <v>312856</v>
          </cell>
          <cell r="J17">
            <v>23070148.899999999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5459</v>
          </cell>
          <cell r="H18">
            <v>395625</v>
          </cell>
          <cell r="I18">
            <v>83904</v>
          </cell>
          <cell r="J18">
            <v>6330211</v>
          </cell>
        </row>
        <row r="19">
          <cell r="C19">
            <v>243</v>
          </cell>
          <cell r="D19">
            <v>17037</v>
          </cell>
          <cell r="E19">
            <v>7368</v>
          </cell>
          <cell r="F19">
            <v>534559.1</v>
          </cell>
          <cell r="G19">
            <v>0</v>
          </cell>
          <cell r="H19">
            <v>0</v>
          </cell>
          <cell r="I19">
            <v>656</v>
          </cell>
          <cell r="J19">
            <v>52830</v>
          </cell>
        </row>
        <row r="20">
          <cell r="C20">
            <v>0</v>
          </cell>
          <cell r="D20">
            <v>0</v>
          </cell>
          <cell r="E20">
            <v>7556</v>
          </cell>
          <cell r="F20">
            <v>588300</v>
          </cell>
          <cell r="G20">
            <v>0</v>
          </cell>
          <cell r="H20">
            <v>0</v>
          </cell>
          <cell r="I20">
            <v>2925</v>
          </cell>
          <cell r="J20">
            <v>258000</v>
          </cell>
        </row>
        <row r="21">
          <cell r="C21">
            <v>72704</v>
          </cell>
          <cell r="D21">
            <v>5588958.2999999998</v>
          </cell>
          <cell r="E21">
            <v>321144</v>
          </cell>
          <cell r="F21">
            <v>27015556</v>
          </cell>
          <cell r="G21">
            <v>61350</v>
          </cell>
          <cell r="H21">
            <v>6380800</v>
          </cell>
          <cell r="I21">
            <v>1042696</v>
          </cell>
          <cell r="J21">
            <v>81919151</v>
          </cell>
        </row>
        <row r="22">
          <cell r="C22">
            <v>0</v>
          </cell>
          <cell r="D22">
            <v>0</v>
          </cell>
          <cell r="E22">
            <v>65922</v>
          </cell>
          <cell r="F22">
            <v>4825761</v>
          </cell>
          <cell r="G22">
            <v>0</v>
          </cell>
          <cell r="H22">
            <v>0</v>
          </cell>
          <cell r="I22">
            <v>219144</v>
          </cell>
          <cell r="J22">
            <v>16189675</v>
          </cell>
        </row>
        <row r="23">
          <cell r="C23">
            <v>0</v>
          </cell>
          <cell r="D23">
            <v>0</v>
          </cell>
          <cell r="E23">
            <v>3675</v>
          </cell>
          <cell r="F23">
            <v>463050</v>
          </cell>
          <cell r="G23">
            <v>0</v>
          </cell>
          <cell r="H23">
            <v>0</v>
          </cell>
          <cell r="I23">
            <v>41962</v>
          </cell>
          <cell r="J23">
            <v>4299224</v>
          </cell>
        </row>
        <row r="24">
          <cell r="C24">
            <v>0</v>
          </cell>
          <cell r="D24">
            <v>0</v>
          </cell>
          <cell r="E24">
            <v>101417</v>
          </cell>
          <cell r="F24">
            <v>8951060.4000000004</v>
          </cell>
          <cell r="G24">
            <v>0</v>
          </cell>
          <cell r="H24">
            <v>0</v>
          </cell>
          <cell r="I24">
            <v>248162</v>
          </cell>
          <cell r="J24">
            <v>19178029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3289</v>
          </cell>
          <cell r="F26">
            <v>319474</v>
          </cell>
          <cell r="G26">
            <v>0</v>
          </cell>
          <cell r="H26">
            <v>0</v>
          </cell>
          <cell r="I26">
            <v>2608</v>
          </cell>
          <cell r="J26">
            <v>150399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334</v>
          </cell>
          <cell r="F32">
            <v>29540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395557</v>
          </cell>
          <cell r="F34">
            <v>29097747.199999999</v>
          </cell>
          <cell r="G34">
            <v>0</v>
          </cell>
          <cell r="H34">
            <v>0</v>
          </cell>
          <cell r="I34">
            <v>278073</v>
          </cell>
          <cell r="J34">
            <v>18483991.960000001</v>
          </cell>
        </row>
        <row r="35">
          <cell r="C35">
            <v>3596</v>
          </cell>
          <cell r="D35">
            <v>306334.28999999998</v>
          </cell>
          <cell r="E35">
            <v>104709</v>
          </cell>
          <cell r="F35">
            <v>8218822.6799999997</v>
          </cell>
          <cell r="G35">
            <v>44934</v>
          </cell>
          <cell r="H35">
            <v>3208814</v>
          </cell>
          <cell r="I35">
            <v>1062605</v>
          </cell>
          <cell r="J35">
            <v>87038149.200000003</v>
          </cell>
        </row>
        <row r="36">
          <cell r="C36">
            <v>91077</v>
          </cell>
          <cell r="D36">
            <v>7109356.3399999999</v>
          </cell>
          <cell r="E36">
            <v>1404037</v>
          </cell>
          <cell r="F36">
            <v>114040611.57000002</v>
          </cell>
          <cell r="G36">
            <v>195387</v>
          </cell>
          <cell r="H36">
            <v>15409115</v>
          </cell>
          <cell r="I36">
            <v>4422482</v>
          </cell>
          <cell r="J36">
            <v>348830612.30000001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1155</v>
          </cell>
          <cell r="F5">
            <v>75000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6140</v>
          </cell>
          <cell r="D8">
            <v>662535</v>
          </cell>
          <cell r="E8">
            <v>90909</v>
          </cell>
          <cell r="F8">
            <v>6156887</v>
          </cell>
          <cell r="G8">
            <v>15184</v>
          </cell>
          <cell r="H8">
            <v>772452</v>
          </cell>
          <cell r="I8">
            <v>1191070</v>
          </cell>
          <cell r="J8">
            <v>77541173</v>
          </cell>
        </row>
        <row r="9">
          <cell r="C9">
            <v>0</v>
          </cell>
          <cell r="D9">
            <v>0</v>
          </cell>
          <cell r="E9">
            <v>48178</v>
          </cell>
          <cell r="F9">
            <v>2532850</v>
          </cell>
          <cell r="G9">
            <v>0</v>
          </cell>
          <cell r="H9">
            <v>0</v>
          </cell>
          <cell r="I9">
            <v>70458</v>
          </cell>
          <cell r="J9">
            <v>5896515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28551</v>
          </cell>
          <cell r="F11">
            <v>1528180</v>
          </cell>
          <cell r="G11">
            <v>0</v>
          </cell>
          <cell r="H11">
            <v>0</v>
          </cell>
          <cell r="I11">
            <v>22723</v>
          </cell>
          <cell r="J11">
            <v>1190868.8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3491</v>
          </cell>
          <cell r="H13">
            <v>251546</v>
          </cell>
          <cell r="I13">
            <v>2179</v>
          </cell>
          <cell r="J13">
            <v>246365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3186</v>
          </cell>
          <cell r="D15">
            <v>253136</v>
          </cell>
          <cell r="E15">
            <v>41328</v>
          </cell>
          <cell r="F15">
            <v>2955062</v>
          </cell>
          <cell r="G15">
            <v>0</v>
          </cell>
          <cell r="H15">
            <v>0</v>
          </cell>
          <cell r="I15">
            <v>13259</v>
          </cell>
          <cell r="J15">
            <v>1104999</v>
          </cell>
        </row>
        <row r="16">
          <cell r="C16">
            <v>0</v>
          </cell>
          <cell r="D16">
            <v>0</v>
          </cell>
          <cell r="E16">
            <v>46582</v>
          </cell>
          <cell r="F16">
            <v>3115498.1</v>
          </cell>
          <cell r="G16">
            <v>0</v>
          </cell>
          <cell r="H16">
            <v>0</v>
          </cell>
          <cell r="I16">
            <v>42595</v>
          </cell>
          <cell r="J16">
            <v>2864587</v>
          </cell>
        </row>
        <row r="17">
          <cell r="C17">
            <v>18930</v>
          </cell>
          <cell r="D17">
            <v>1312875</v>
          </cell>
          <cell r="E17">
            <v>92798</v>
          </cell>
          <cell r="F17">
            <v>6269374.9199999999</v>
          </cell>
          <cell r="G17">
            <v>5000</v>
          </cell>
          <cell r="H17">
            <v>360000</v>
          </cell>
          <cell r="I17">
            <v>228721</v>
          </cell>
          <cell r="J17">
            <v>15195440.82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79800</v>
          </cell>
          <cell r="J18">
            <v>4025000</v>
          </cell>
        </row>
        <row r="19">
          <cell r="C19">
            <v>0</v>
          </cell>
          <cell r="D19">
            <v>0</v>
          </cell>
          <cell r="E19">
            <v>25492</v>
          </cell>
          <cell r="F19">
            <v>1391589.89</v>
          </cell>
          <cell r="G19">
            <v>0</v>
          </cell>
          <cell r="H19">
            <v>0</v>
          </cell>
          <cell r="I19">
            <v>35</v>
          </cell>
          <cell r="J19">
            <v>1703.75</v>
          </cell>
        </row>
        <row r="20">
          <cell r="C20">
            <v>0</v>
          </cell>
          <cell r="D20">
            <v>0</v>
          </cell>
          <cell r="E20">
            <v>20159</v>
          </cell>
          <cell r="F20">
            <v>1357200</v>
          </cell>
          <cell r="G20">
            <v>0</v>
          </cell>
          <cell r="H20">
            <v>0</v>
          </cell>
          <cell r="I20">
            <v>3514</v>
          </cell>
          <cell r="J20">
            <v>340200</v>
          </cell>
        </row>
        <row r="21">
          <cell r="C21">
            <v>40777</v>
          </cell>
          <cell r="D21">
            <v>3449815</v>
          </cell>
          <cell r="E21">
            <v>308277</v>
          </cell>
          <cell r="F21">
            <v>28772653</v>
          </cell>
          <cell r="G21">
            <v>98501</v>
          </cell>
          <cell r="H21">
            <v>7048312</v>
          </cell>
          <cell r="I21">
            <v>764608</v>
          </cell>
          <cell r="J21">
            <v>65275878</v>
          </cell>
        </row>
        <row r="22">
          <cell r="C22">
            <v>0</v>
          </cell>
          <cell r="D22">
            <v>0</v>
          </cell>
          <cell r="E22">
            <v>44038</v>
          </cell>
          <cell r="F22">
            <v>3368349</v>
          </cell>
          <cell r="G22">
            <v>22950</v>
          </cell>
          <cell r="H22">
            <v>2244000</v>
          </cell>
          <cell r="I22">
            <v>210778</v>
          </cell>
          <cell r="J22">
            <v>14862145</v>
          </cell>
        </row>
        <row r="23">
          <cell r="C23">
            <v>0</v>
          </cell>
          <cell r="D23">
            <v>0</v>
          </cell>
          <cell r="E23">
            <v>5034</v>
          </cell>
          <cell r="F23">
            <v>766101</v>
          </cell>
          <cell r="G23">
            <v>0</v>
          </cell>
          <cell r="H23">
            <v>0</v>
          </cell>
          <cell r="I23">
            <v>23241</v>
          </cell>
          <cell r="J23">
            <v>2658657</v>
          </cell>
        </row>
        <row r="24">
          <cell r="C24">
            <v>0</v>
          </cell>
          <cell r="D24">
            <v>0</v>
          </cell>
          <cell r="E24">
            <v>18871</v>
          </cell>
          <cell r="F24">
            <v>1805013.1</v>
          </cell>
          <cell r="G24">
            <v>0</v>
          </cell>
          <cell r="H24">
            <v>0</v>
          </cell>
          <cell r="I24">
            <v>344502</v>
          </cell>
          <cell r="J24">
            <v>28141077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88</v>
          </cell>
          <cell r="F32">
            <v>8845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280319</v>
          </cell>
          <cell r="F34">
            <v>22431754</v>
          </cell>
          <cell r="G34">
            <v>0</v>
          </cell>
          <cell r="H34">
            <v>0</v>
          </cell>
          <cell r="I34">
            <v>185640</v>
          </cell>
          <cell r="J34">
            <v>13315894.379999999</v>
          </cell>
        </row>
        <row r="35">
          <cell r="C35">
            <v>3240</v>
          </cell>
          <cell r="D35">
            <v>293738.59999999998</v>
          </cell>
          <cell r="E35">
            <v>101555</v>
          </cell>
          <cell r="F35">
            <v>6455659.4400000004</v>
          </cell>
          <cell r="G35">
            <v>36391</v>
          </cell>
          <cell r="H35">
            <v>3085364</v>
          </cell>
          <cell r="I35">
            <v>1157659</v>
          </cell>
          <cell r="J35">
            <v>74596280.940000013</v>
          </cell>
        </row>
        <row r="36">
          <cell r="C36">
            <v>72273</v>
          </cell>
          <cell r="D36">
            <v>5972099.5999999996</v>
          </cell>
          <cell r="E36">
            <v>1153334</v>
          </cell>
          <cell r="F36">
            <v>88990016.449999988</v>
          </cell>
          <cell r="G36">
            <v>181517</v>
          </cell>
          <cell r="H36">
            <v>13761674</v>
          </cell>
          <cell r="I36">
            <v>4340782</v>
          </cell>
          <cell r="J36">
            <v>307256784.69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113404</v>
          </cell>
          <cell r="F8">
            <v>8036122</v>
          </cell>
          <cell r="G8">
            <v>15824</v>
          </cell>
          <cell r="H8">
            <v>1491607</v>
          </cell>
          <cell r="I8">
            <v>820858</v>
          </cell>
          <cell r="J8">
            <v>49538336</v>
          </cell>
        </row>
        <row r="9">
          <cell r="C9">
            <v>0</v>
          </cell>
          <cell r="D9">
            <v>0</v>
          </cell>
          <cell r="E9">
            <v>24767</v>
          </cell>
          <cell r="F9">
            <v>2221701</v>
          </cell>
          <cell r="G9">
            <v>0</v>
          </cell>
          <cell r="H9">
            <v>0</v>
          </cell>
          <cell r="I9">
            <v>114915</v>
          </cell>
          <cell r="J9">
            <v>10935733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11254</v>
          </cell>
          <cell r="F11">
            <v>400139</v>
          </cell>
          <cell r="G11">
            <v>0</v>
          </cell>
          <cell r="H11">
            <v>0</v>
          </cell>
          <cell r="I11">
            <v>20776</v>
          </cell>
          <cell r="J11">
            <v>854806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1350</v>
          </cell>
          <cell r="F13">
            <v>132500</v>
          </cell>
          <cell r="G13">
            <v>0</v>
          </cell>
          <cell r="H13">
            <v>0</v>
          </cell>
          <cell r="I13">
            <v>2008</v>
          </cell>
          <cell r="J13">
            <v>126740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2007</v>
          </cell>
          <cell r="D15">
            <v>146368</v>
          </cell>
          <cell r="E15">
            <v>6603</v>
          </cell>
          <cell r="F15">
            <v>329361</v>
          </cell>
          <cell r="G15">
            <v>0</v>
          </cell>
          <cell r="H15">
            <v>0</v>
          </cell>
          <cell r="I15">
            <v>3940</v>
          </cell>
          <cell r="J15">
            <v>319991</v>
          </cell>
        </row>
        <row r="16">
          <cell r="C16">
            <v>0</v>
          </cell>
          <cell r="D16">
            <v>0</v>
          </cell>
          <cell r="E16">
            <v>26338</v>
          </cell>
          <cell r="F16">
            <v>1510216</v>
          </cell>
          <cell r="G16">
            <v>0</v>
          </cell>
          <cell r="H16">
            <v>0</v>
          </cell>
          <cell r="I16">
            <v>31241</v>
          </cell>
          <cell r="J16">
            <v>1545199</v>
          </cell>
        </row>
        <row r="17">
          <cell r="C17">
            <v>0</v>
          </cell>
          <cell r="D17">
            <v>0</v>
          </cell>
          <cell r="E17">
            <v>57800</v>
          </cell>
          <cell r="F17">
            <v>2850770.09</v>
          </cell>
          <cell r="G17">
            <v>0</v>
          </cell>
          <cell r="H17">
            <v>0</v>
          </cell>
          <cell r="I17">
            <v>189227</v>
          </cell>
          <cell r="J17">
            <v>8594612.3399999999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66539</v>
          </cell>
          <cell r="J18">
            <v>2815822</v>
          </cell>
        </row>
        <row r="19">
          <cell r="C19">
            <v>0</v>
          </cell>
          <cell r="D19">
            <v>0</v>
          </cell>
          <cell r="E19">
            <v>18199</v>
          </cell>
          <cell r="F19">
            <v>827753.11</v>
          </cell>
          <cell r="G19">
            <v>0</v>
          </cell>
          <cell r="H19">
            <v>0</v>
          </cell>
          <cell r="I19">
            <v>10</v>
          </cell>
          <cell r="J19">
            <v>398.75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37074</v>
          </cell>
          <cell r="D21">
            <v>2980980</v>
          </cell>
          <cell r="E21">
            <v>192474</v>
          </cell>
          <cell r="F21">
            <v>17426114</v>
          </cell>
          <cell r="G21">
            <v>35376</v>
          </cell>
          <cell r="H21">
            <v>2122560</v>
          </cell>
          <cell r="I21">
            <v>477893</v>
          </cell>
          <cell r="J21">
            <v>39179446</v>
          </cell>
        </row>
        <row r="22">
          <cell r="C22">
            <v>0</v>
          </cell>
          <cell r="D22">
            <v>0</v>
          </cell>
          <cell r="E22">
            <v>61311</v>
          </cell>
          <cell r="F22">
            <v>3467839.55</v>
          </cell>
          <cell r="G22">
            <v>66825</v>
          </cell>
          <cell r="H22">
            <v>6599000</v>
          </cell>
          <cell r="I22">
            <v>228272</v>
          </cell>
          <cell r="J22">
            <v>14106052.460000001</v>
          </cell>
        </row>
        <row r="23">
          <cell r="C23">
            <v>0</v>
          </cell>
          <cell r="D23">
            <v>0</v>
          </cell>
          <cell r="E23">
            <v>3652</v>
          </cell>
          <cell r="F23">
            <v>323949</v>
          </cell>
          <cell r="G23">
            <v>0</v>
          </cell>
          <cell r="H23">
            <v>0</v>
          </cell>
          <cell r="I23">
            <v>20690</v>
          </cell>
          <cell r="J23">
            <v>1588245</v>
          </cell>
        </row>
        <row r="24">
          <cell r="C24">
            <v>0</v>
          </cell>
          <cell r="D24">
            <v>0</v>
          </cell>
          <cell r="E24">
            <v>11109</v>
          </cell>
          <cell r="F24">
            <v>434860.42000000004</v>
          </cell>
          <cell r="G24">
            <v>0</v>
          </cell>
          <cell r="H24">
            <v>0</v>
          </cell>
          <cell r="I24">
            <v>183277</v>
          </cell>
          <cell r="J24">
            <v>9909900.2100000009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171685</v>
          </cell>
          <cell r="F34">
            <v>11162105</v>
          </cell>
          <cell r="G34">
            <v>0</v>
          </cell>
          <cell r="H34">
            <v>0</v>
          </cell>
          <cell r="I34">
            <v>103103</v>
          </cell>
          <cell r="J34">
            <v>6109487</v>
          </cell>
        </row>
        <row r="35">
          <cell r="C35">
            <v>14000</v>
          </cell>
          <cell r="D35">
            <v>1098388</v>
          </cell>
          <cell r="E35">
            <v>79272</v>
          </cell>
          <cell r="F35">
            <v>5446740.9500000002</v>
          </cell>
          <cell r="G35">
            <v>108420</v>
          </cell>
          <cell r="H35">
            <v>6525379</v>
          </cell>
          <cell r="I35">
            <v>1099466</v>
          </cell>
          <cell r="J35">
            <v>55944372.899999999</v>
          </cell>
        </row>
        <row r="36">
          <cell r="C36">
            <v>53081</v>
          </cell>
          <cell r="D36">
            <v>4225736</v>
          </cell>
          <cell r="E36">
            <v>779218</v>
          </cell>
          <cell r="F36">
            <v>54570171.120000005</v>
          </cell>
          <cell r="G36">
            <v>226445</v>
          </cell>
          <cell r="H36">
            <v>16738546</v>
          </cell>
          <cell r="I36">
            <v>3362215</v>
          </cell>
          <cell r="J36">
            <v>201569141.66000003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233339</v>
          </cell>
          <cell r="F8">
            <v>11640808</v>
          </cell>
          <cell r="G8">
            <v>0</v>
          </cell>
          <cell r="H8">
            <v>0</v>
          </cell>
          <cell r="I8">
            <v>897133</v>
          </cell>
          <cell r="J8">
            <v>50291097</v>
          </cell>
        </row>
        <row r="9">
          <cell r="C9">
            <v>0</v>
          </cell>
          <cell r="D9">
            <v>0</v>
          </cell>
          <cell r="E9">
            <v>18259</v>
          </cell>
          <cell r="F9">
            <v>1798037.5</v>
          </cell>
          <cell r="G9">
            <v>0</v>
          </cell>
          <cell r="H9">
            <v>0</v>
          </cell>
          <cell r="I9">
            <v>40114</v>
          </cell>
          <cell r="J9">
            <v>3334708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7774</v>
          </cell>
          <cell r="F11">
            <v>275630.55</v>
          </cell>
          <cell r="G11">
            <v>0</v>
          </cell>
          <cell r="H11">
            <v>0</v>
          </cell>
          <cell r="I11">
            <v>17390</v>
          </cell>
          <cell r="J11">
            <v>628280.80000000005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1611</v>
          </cell>
          <cell r="F13">
            <v>97454</v>
          </cell>
          <cell r="G13">
            <v>4168</v>
          </cell>
          <cell r="H13">
            <v>146812</v>
          </cell>
          <cell r="I13">
            <v>2369</v>
          </cell>
          <cell r="J13">
            <v>201010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560</v>
          </cell>
          <cell r="D15">
            <v>38640</v>
          </cell>
          <cell r="E15">
            <v>5414</v>
          </cell>
          <cell r="F15">
            <v>317988</v>
          </cell>
          <cell r="G15">
            <v>0</v>
          </cell>
          <cell r="H15">
            <v>0</v>
          </cell>
          <cell r="I15">
            <v>20934</v>
          </cell>
          <cell r="J15">
            <v>1206210</v>
          </cell>
        </row>
        <row r="16">
          <cell r="C16">
            <v>0</v>
          </cell>
          <cell r="D16">
            <v>0</v>
          </cell>
          <cell r="E16">
            <v>33778</v>
          </cell>
          <cell r="F16">
            <v>1367984</v>
          </cell>
          <cell r="G16">
            <v>0</v>
          </cell>
          <cell r="H16">
            <v>0</v>
          </cell>
          <cell r="I16">
            <v>26386</v>
          </cell>
          <cell r="J16">
            <v>1272864</v>
          </cell>
        </row>
        <row r="17">
          <cell r="C17">
            <v>282</v>
          </cell>
          <cell r="D17">
            <v>10208.200000000001</v>
          </cell>
          <cell r="E17">
            <v>55223</v>
          </cell>
          <cell r="F17">
            <v>2083587.62</v>
          </cell>
          <cell r="G17">
            <v>0</v>
          </cell>
          <cell r="H17">
            <v>0</v>
          </cell>
          <cell r="I17">
            <v>148827</v>
          </cell>
          <cell r="J17">
            <v>5308788.8599999994</v>
          </cell>
        </row>
        <row r="18">
          <cell r="C18">
            <v>0</v>
          </cell>
          <cell r="D18">
            <v>0</v>
          </cell>
          <cell r="E18">
            <v>7102</v>
          </cell>
          <cell r="F18">
            <v>209815</v>
          </cell>
          <cell r="G18">
            <v>0</v>
          </cell>
          <cell r="H18">
            <v>0</v>
          </cell>
          <cell r="I18">
            <v>124737</v>
          </cell>
          <cell r="J18">
            <v>3900336</v>
          </cell>
        </row>
        <row r="19">
          <cell r="C19">
            <v>0</v>
          </cell>
          <cell r="D19">
            <v>0</v>
          </cell>
          <cell r="E19">
            <v>10664</v>
          </cell>
          <cell r="F19">
            <v>465581.05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360</v>
          </cell>
          <cell r="J20">
            <v>13375</v>
          </cell>
        </row>
        <row r="21">
          <cell r="C21">
            <v>9075</v>
          </cell>
          <cell r="D21">
            <v>549500</v>
          </cell>
          <cell r="E21">
            <v>173771</v>
          </cell>
          <cell r="F21">
            <v>13272301</v>
          </cell>
          <cell r="G21">
            <v>119421</v>
          </cell>
          <cell r="H21">
            <v>10068700</v>
          </cell>
          <cell r="I21">
            <v>406266</v>
          </cell>
          <cell r="J21">
            <v>27910984</v>
          </cell>
        </row>
        <row r="22">
          <cell r="C22">
            <v>0</v>
          </cell>
          <cell r="D22">
            <v>0</v>
          </cell>
          <cell r="E22">
            <v>52373</v>
          </cell>
          <cell r="F22">
            <v>3512691</v>
          </cell>
          <cell r="G22">
            <v>16200</v>
          </cell>
          <cell r="H22">
            <v>1560000</v>
          </cell>
          <cell r="I22">
            <v>187616</v>
          </cell>
          <cell r="J22">
            <v>10329414</v>
          </cell>
        </row>
        <row r="23">
          <cell r="C23">
            <v>0</v>
          </cell>
          <cell r="D23">
            <v>0</v>
          </cell>
          <cell r="E23">
            <v>7756</v>
          </cell>
          <cell r="F23">
            <v>860020</v>
          </cell>
          <cell r="G23">
            <v>0</v>
          </cell>
          <cell r="H23">
            <v>0</v>
          </cell>
          <cell r="I23">
            <v>14933</v>
          </cell>
          <cell r="J23">
            <v>1382387</v>
          </cell>
        </row>
        <row r="24">
          <cell r="C24">
            <v>0</v>
          </cell>
          <cell r="D24">
            <v>0</v>
          </cell>
          <cell r="E24">
            <v>2648</v>
          </cell>
          <cell r="F24">
            <v>205960.91</v>
          </cell>
          <cell r="G24">
            <v>0</v>
          </cell>
          <cell r="H24">
            <v>0</v>
          </cell>
          <cell r="I24">
            <v>65787</v>
          </cell>
          <cell r="J24">
            <v>4460715.1899999995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477</v>
          </cell>
          <cell r="D32">
            <v>25600</v>
          </cell>
          <cell r="E32">
            <v>2381</v>
          </cell>
          <cell r="F32">
            <v>117405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54759</v>
          </cell>
          <cell r="F34">
            <v>2979181.5</v>
          </cell>
          <cell r="G34">
            <v>0</v>
          </cell>
          <cell r="H34">
            <v>0</v>
          </cell>
          <cell r="I34">
            <v>41633</v>
          </cell>
          <cell r="J34">
            <v>2130966</v>
          </cell>
        </row>
        <row r="35">
          <cell r="C35">
            <v>639</v>
          </cell>
          <cell r="D35">
            <v>18946</v>
          </cell>
          <cell r="E35">
            <v>85253</v>
          </cell>
          <cell r="F35">
            <v>3376399.6</v>
          </cell>
          <cell r="G35">
            <v>32715</v>
          </cell>
          <cell r="H35">
            <v>1222136.8</v>
          </cell>
          <cell r="I35">
            <v>1046886</v>
          </cell>
          <cell r="J35">
            <v>38337221.780000001</v>
          </cell>
        </row>
        <row r="36">
          <cell r="C36">
            <v>11033</v>
          </cell>
          <cell r="D36">
            <v>642894.19999999995</v>
          </cell>
          <cell r="E36">
            <v>752105</v>
          </cell>
          <cell r="F36">
            <v>42580844.729999997</v>
          </cell>
          <cell r="G36">
            <v>172504</v>
          </cell>
          <cell r="H36">
            <v>12997648.800000001</v>
          </cell>
          <cell r="I36">
            <v>3041371</v>
          </cell>
          <cell r="J36">
            <v>150708357.63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112042</v>
          </cell>
          <cell r="F8">
            <v>6570641</v>
          </cell>
          <cell r="G8">
            <v>1509</v>
          </cell>
          <cell r="H8">
            <v>145440</v>
          </cell>
          <cell r="I8">
            <v>590286</v>
          </cell>
          <cell r="J8">
            <v>34427091</v>
          </cell>
        </row>
        <row r="9">
          <cell r="C9">
            <v>0</v>
          </cell>
          <cell r="D9">
            <v>0</v>
          </cell>
          <cell r="E9">
            <v>20951</v>
          </cell>
          <cell r="F9">
            <v>2103331</v>
          </cell>
          <cell r="G9">
            <v>0</v>
          </cell>
          <cell r="H9">
            <v>0</v>
          </cell>
          <cell r="I9">
            <v>35009</v>
          </cell>
          <cell r="J9">
            <v>3036053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13931</v>
          </cell>
          <cell r="F11">
            <v>401701</v>
          </cell>
          <cell r="G11">
            <v>0</v>
          </cell>
          <cell r="H11">
            <v>0</v>
          </cell>
          <cell r="I11">
            <v>13534</v>
          </cell>
          <cell r="J11">
            <v>609948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120</v>
          </cell>
          <cell r="J13">
            <v>4500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1583</v>
          </cell>
          <cell r="D15">
            <v>112861</v>
          </cell>
          <cell r="E15">
            <v>2399</v>
          </cell>
          <cell r="F15">
            <v>128754.73999999999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26806</v>
          </cell>
          <cell r="F16">
            <v>1239806</v>
          </cell>
          <cell r="G16">
            <v>0</v>
          </cell>
          <cell r="H16">
            <v>0</v>
          </cell>
          <cell r="I16">
            <v>32436</v>
          </cell>
          <cell r="J16">
            <v>1311721</v>
          </cell>
        </row>
        <row r="17">
          <cell r="C17">
            <v>0</v>
          </cell>
          <cell r="D17">
            <v>0</v>
          </cell>
          <cell r="E17">
            <v>65866</v>
          </cell>
          <cell r="F17">
            <v>2709513.04</v>
          </cell>
          <cell r="G17">
            <v>0</v>
          </cell>
          <cell r="H17">
            <v>0</v>
          </cell>
          <cell r="I17">
            <v>185759</v>
          </cell>
          <cell r="J17">
            <v>7049569.4100000001</v>
          </cell>
        </row>
        <row r="18">
          <cell r="C18">
            <v>0</v>
          </cell>
          <cell r="D18">
            <v>0</v>
          </cell>
          <cell r="E18">
            <v>1942</v>
          </cell>
          <cell r="F18">
            <v>82898</v>
          </cell>
          <cell r="G18">
            <v>0</v>
          </cell>
          <cell r="H18">
            <v>0</v>
          </cell>
          <cell r="I18">
            <v>40049</v>
          </cell>
          <cell r="J18">
            <v>2125564</v>
          </cell>
        </row>
        <row r="19">
          <cell r="C19">
            <v>0</v>
          </cell>
          <cell r="D19">
            <v>0</v>
          </cell>
          <cell r="E19">
            <v>2010</v>
          </cell>
          <cell r="F19">
            <v>100589</v>
          </cell>
          <cell r="G19">
            <v>0</v>
          </cell>
          <cell r="H19">
            <v>0</v>
          </cell>
          <cell r="I19">
            <v>373</v>
          </cell>
          <cell r="J19">
            <v>23521.05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12540</v>
          </cell>
          <cell r="D21">
            <v>752400</v>
          </cell>
          <cell r="E21">
            <v>121757</v>
          </cell>
          <cell r="F21">
            <v>7772960</v>
          </cell>
          <cell r="G21">
            <v>99636</v>
          </cell>
          <cell r="H21">
            <v>5722414</v>
          </cell>
          <cell r="I21">
            <v>629503</v>
          </cell>
          <cell r="J21">
            <v>40202186</v>
          </cell>
        </row>
        <row r="22">
          <cell r="C22">
            <v>0</v>
          </cell>
          <cell r="D22">
            <v>0</v>
          </cell>
          <cell r="E22">
            <v>43189</v>
          </cell>
          <cell r="F22">
            <v>2497259</v>
          </cell>
          <cell r="G22">
            <v>32400</v>
          </cell>
          <cell r="H22">
            <v>3120000</v>
          </cell>
          <cell r="I22">
            <v>261017</v>
          </cell>
          <cell r="J22">
            <v>21850183</v>
          </cell>
        </row>
        <row r="23">
          <cell r="C23">
            <v>0</v>
          </cell>
          <cell r="D23">
            <v>0</v>
          </cell>
          <cell r="E23">
            <v>2744</v>
          </cell>
          <cell r="F23">
            <v>360378</v>
          </cell>
          <cell r="G23">
            <v>0</v>
          </cell>
          <cell r="H23">
            <v>0</v>
          </cell>
          <cell r="I23">
            <v>24139</v>
          </cell>
          <cell r="J23">
            <v>2630249</v>
          </cell>
        </row>
        <row r="24">
          <cell r="C24">
            <v>0</v>
          </cell>
          <cell r="D24">
            <v>0</v>
          </cell>
          <cell r="E24">
            <v>16240</v>
          </cell>
          <cell r="F24">
            <v>939393</v>
          </cell>
          <cell r="G24">
            <v>0</v>
          </cell>
          <cell r="H24">
            <v>0</v>
          </cell>
          <cell r="I24">
            <v>113594</v>
          </cell>
          <cell r="J24">
            <v>7914512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757</v>
          </cell>
          <cell r="D26">
            <v>45462.65</v>
          </cell>
          <cell r="E26">
            <v>52095</v>
          </cell>
          <cell r="F26">
            <v>2552654.5099999998</v>
          </cell>
          <cell r="G26">
            <v>2030</v>
          </cell>
          <cell r="H26">
            <v>109709.61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51222</v>
          </cell>
          <cell r="F34">
            <v>2760758</v>
          </cell>
          <cell r="G34">
            <v>0</v>
          </cell>
          <cell r="H34">
            <v>0</v>
          </cell>
          <cell r="I34">
            <v>28723</v>
          </cell>
          <cell r="J34">
            <v>1548843.8</v>
          </cell>
        </row>
        <row r="35">
          <cell r="C35">
            <v>3700</v>
          </cell>
          <cell r="D35">
            <v>173604</v>
          </cell>
          <cell r="E35">
            <v>61523</v>
          </cell>
          <cell r="F35">
            <v>2951167.81</v>
          </cell>
          <cell r="G35">
            <v>42125</v>
          </cell>
          <cell r="H35">
            <v>1521168</v>
          </cell>
          <cell r="I35">
            <v>935232</v>
          </cell>
          <cell r="J35">
            <v>39585209.629999995</v>
          </cell>
        </row>
        <row r="36">
          <cell r="C36">
            <v>18580</v>
          </cell>
          <cell r="D36">
            <v>1084327.6499999999</v>
          </cell>
          <cell r="E36">
            <v>594717</v>
          </cell>
          <cell r="F36">
            <v>33171804.099999998</v>
          </cell>
          <cell r="G36">
            <v>177700</v>
          </cell>
          <cell r="H36">
            <v>10618731.609999999</v>
          </cell>
          <cell r="I36">
            <v>2889774</v>
          </cell>
          <cell r="J36">
            <v>162319150.88999999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1625</v>
          </cell>
          <cell r="F5">
            <v>104100</v>
          </cell>
          <cell r="G5">
            <v>0</v>
          </cell>
          <cell r="H5">
            <v>0</v>
          </cell>
          <cell r="I5">
            <v>6500</v>
          </cell>
          <cell r="J5">
            <v>338500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3200</v>
          </cell>
          <cell r="D8">
            <v>250000</v>
          </cell>
          <cell r="E8">
            <v>168388</v>
          </cell>
          <cell r="F8">
            <v>8306554</v>
          </cell>
          <cell r="G8">
            <v>12920</v>
          </cell>
          <cell r="H8">
            <v>917900</v>
          </cell>
          <cell r="I8">
            <v>943764</v>
          </cell>
          <cell r="J8">
            <v>48261374</v>
          </cell>
        </row>
        <row r="9">
          <cell r="C9">
            <v>0</v>
          </cell>
          <cell r="D9">
            <v>0</v>
          </cell>
          <cell r="E9">
            <v>11117</v>
          </cell>
          <cell r="F9">
            <v>811666</v>
          </cell>
          <cell r="G9">
            <v>0</v>
          </cell>
          <cell r="H9">
            <v>0</v>
          </cell>
          <cell r="I9">
            <v>64888</v>
          </cell>
          <cell r="J9">
            <v>5103806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945</v>
          </cell>
          <cell r="D11">
            <v>53071</v>
          </cell>
          <cell r="E11">
            <v>5429</v>
          </cell>
          <cell r="F11">
            <v>362400.24</v>
          </cell>
          <cell r="G11">
            <v>0</v>
          </cell>
          <cell r="H11">
            <v>0</v>
          </cell>
          <cell r="I11">
            <v>1560</v>
          </cell>
          <cell r="J11">
            <v>76700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2362</v>
          </cell>
          <cell r="F13">
            <v>227500</v>
          </cell>
          <cell r="G13">
            <v>0</v>
          </cell>
          <cell r="H13">
            <v>0</v>
          </cell>
          <cell r="I13">
            <v>15166</v>
          </cell>
          <cell r="J13">
            <v>762650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2118</v>
          </cell>
          <cell r="D15">
            <v>123688</v>
          </cell>
          <cell r="E15">
            <v>2344</v>
          </cell>
          <cell r="F15">
            <v>137843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43061</v>
          </cell>
          <cell r="F16">
            <v>2152859</v>
          </cell>
          <cell r="G16">
            <v>0</v>
          </cell>
          <cell r="H16">
            <v>0</v>
          </cell>
          <cell r="I16">
            <v>51798</v>
          </cell>
          <cell r="J16">
            <v>2564473</v>
          </cell>
        </row>
        <row r="17">
          <cell r="C17">
            <v>3977</v>
          </cell>
          <cell r="D17">
            <v>235716.79</v>
          </cell>
          <cell r="E17">
            <v>72220</v>
          </cell>
          <cell r="F17">
            <v>3712761.27</v>
          </cell>
          <cell r="G17">
            <v>0</v>
          </cell>
          <cell r="H17">
            <v>0</v>
          </cell>
          <cell r="I17">
            <v>250178</v>
          </cell>
          <cell r="J17">
            <v>10466985.51</v>
          </cell>
        </row>
        <row r="18">
          <cell r="C18">
            <v>0</v>
          </cell>
          <cell r="D18">
            <v>0</v>
          </cell>
          <cell r="E18">
            <v>7804</v>
          </cell>
          <cell r="F18">
            <v>343528</v>
          </cell>
          <cell r="G18">
            <v>0</v>
          </cell>
          <cell r="H18">
            <v>0</v>
          </cell>
          <cell r="I18">
            <v>60752</v>
          </cell>
          <cell r="J18">
            <v>2929762.97</v>
          </cell>
        </row>
        <row r="19">
          <cell r="C19">
            <v>0</v>
          </cell>
          <cell r="D19">
            <v>0</v>
          </cell>
          <cell r="E19">
            <v>708</v>
          </cell>
          <cell r="F19">
            <v>40933.5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5760</v>
          </cell>
          <cell r="J20">
            <v>313650</v>
          </cell>
        </row>
        <row r="21">
          <cell r="C21">
            <v>37138</v>
          </cell>
          <cell r="D21">
            <v>2179685.4</v>
          </cell>
          <cell r="E21">
            <v>149867</v>
          </cell>
          <cell r="F21">
            <v>10532463</v>
          </cell>
          <cell r="G21">
            <v>89709</v>
          </cell>
          <cell r="H21">
            <v>5790800</v>
          </cell>
          <cell r="I21">
            <v>688764</v>
          </cell>
          <cell r="J21">
            <v>39016555</v>
          </cell>
        </row>
        <row r="22">
          <cell r="C22">
            <v>0</v>
          </cell>
          <cell r="D22">
            <v>0</v>
          </cell>
          <cell r="E22">
            <v>23599</v>
          </cell>
          <cell r="F22">
            <v>1864348</v>
          </cell>
          <cell r="G22">
            <v>0</v>
          </cell>
          <cell r="H22">
            <v>0</v>
          </cell>
          <cell r="I22">
            <v>205130</v>
          </cell>
          <cell r="J22">
            <v>18851557</v>
          </cell>
        </row>
        <row r="23">
          <cell r="C23">
            <v>0</v>
          </cell>
          <cell r="D23">
            <v>0</v>
          </cell>
          <cell r="E23">
            <v>1056</v>
          </cell>
          <cell r="F23">
            <v>142428</v>
          </cell>
          <cell r="G23">
            <v>0</v>
          </cell>
          <cell r="H23">
            <v>0</v>
          </cell>
          <cell r="I23">
            <v>4335</v>
          </cell>
          <cell r="J23">
            <v>530601</v>
          </cell>
        </row>
        <row r="24">
          <cell r="C24">
            <v>0</v>
          </cell>
          <cell r="D24">
            <v>0</v>
          </cell>
          <cell r="E24">
            <v>12567</v>
          </cell>
          <cell r="F24">
            <v>834886</v>
          </cell>
          <cell r="G24">
            <v>0</v>
          </cell>
          <cell r="H24">
            <v>0</v>
          </cell>
          <cell r="I24">
            <v>254137</v>
          </cell>
          <cell r="J24">
            <v>21869882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5975</v>
          </cell>
          <cell r="D26">
            <v>385375.72</v>
          </cell>
          <cell r="E26">
            <v>34968</v>
          </cell>
          <cell r="F26">
            <v>1748395</v>
          </cell>
          <cell r="G26">
            <v>0</v>
          </cell>
          <cell r="H26">
            <v>0</v>
          </cell>
          <cell r="I26">
            <v>2728</v>
          </cell>
          <cell r="J26">
            <v>188127.18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708</v>
          </cell>
          <cell r="D32">
            <v>47560</v>
          </cell>
          <cell r="E32">
            <v>358</v>
          </cell>
          <cell r="F32">
            <v>20037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88734</v>
          </cell>
          <cell r="F34">
            <v>5191023</v>
          </cell>
          <cell r="G34">
            <v>0</v>
          </cell>
          <cell r="H34">
            <v>0</v>
          </cell>
          <cell r="I34">
            <v>72318</v>
          </cell>
          <cell r="J34">
            <v>3450740.1</v>
          </cell>
        </row>
        <row r="35">
          <cell r="C35">
            <v>20650</v>
          </cell>
          <cell r="D35">
            <v>968935</v>
          </cell>
          <cell r="E35">
            <v>69479</v>
          </cell>
          <cell r="F35">
            <v>3731323.77</v>
          </cell>
          <cell r="G35">
            <v>40620</v>
          </cell>
          <cell r="H35">
            <v>1703340.38</v>
          </cell>
          <cell r="I35">
            <v>1107861</v>
          </cell>
          <cell r="J35">
            <v>49058875.770000003</v>
          </cell>
        </row>
        <row r="36">
          <cell r="C36">
            <v>74711</v>
          </cell>
          <cell r="D36">
            <v>4244031.91</v>
          </cell>
          <cell r="E36">
            <v>695686</v>
          </cell>
          <cell r="F36">
            <v>40265048.780000001</v>
          </cell>
          <cell r="G36">
            <v>143249</v>
          </cell>
          <cell r="H36">
            <v>8412040.379999999</v>
          </cell>
          <cell r="I36">
            <v>3735639</v>
          </cell>
          <cell r="J36">
            <v>203784239.53000003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1950</v>
          </cell>
          <cell r="F5">
            <v>135000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2012</v>
          </cell>
          <cell r="D8">
            <v>115200</v>
          </cell>
          <cell r="E8">
            <v>120420</v>
          </cell>
          <cell r="F8">
            <v>8411168</v>
          </cell>
          <cell r="G8">
            <v>11509</v>
          </cell>
          <cell r="H8">
            <v>1108980</v>
          </cell>
          <cell r="I8">
            <v>1187200</v>
          </cell>
          <cell r="J8">
            <v>63971643</v>
          </cell>
        </row>
        <row r="9">
          <cell r="C9">
            <v>0</v>
          </cell>
          <cell r="D9">
            <v>0</v>
          </cell>
          <cell r="E9">
            <v>26669</v>
          </cell>
          <cell r="F9">
            <v>1817788</v>
          </cell>
          <cell r="G9">
            <v>0</v>
          </cell>
          <cell r="H9">
            <v>0</v>
          </cell>
          <cell r="I9">
            <v>44772</v>
          </cell>
          <cell r="J9">
            <v>3585647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6540</v>
          </cell>
          <cell r="F11">
            <v>330346</v>
          </cell>
          <cell r="G11">
            <v>0</v>
          </cell>
          <cell r="H11">
            <v>0</v>
          </cell>
          <cell r="I11">
            <v>10083</v>
          </cell>
          <cell r="J11">
            <v>500308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4025</v>
          </cell>
          <cell r="H13">
            <v>230000</v>
          </cell>
          <cell r="I13">
            <v>11450</v>
          </cell>
          <cell r="J13">
            <v>913984.5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2667</v>
          </cell>
          <cell r="D15">
            <v>139032</v>
          </cell>
          <cell r="E15">
            <v>9056</v>
          </cell>
          <cell r="F15">
            <v>520898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31909</v>
          </cell>
          <cell r="F16">
            <v>1722760</v>
          </cell>
          <cell r="G16">
            <v>0</v>
          </cell>
          <cell r="H16">
            <v>0</v>
          </cell>
          <cell r="I16">
            <v>36896</v>
          </cell>
          <cell r="J16">
            <v>2038213</v>
          </cell>
        </row>
        <row r="17">
          <cell r="C17">
            <v>0</v>
          </cell>
          <cell r="D17">
            <v>0</v>
          </cell>
          <cell r="E17">
            <v>51276</v>
          </cell>
          <cell r="F17">
            <v>2656841.6799999997</v>
          </cell>
          <cell r="G17">
            <v>240</v>
          </cell>
          <cell r="H17">
            <v>9288</v>
          </cell>
          <cell r="I17">
            <v>159726</v>
          </cell>
          <cell r="J17">
            <v>7917539.3700000001</v>
          </cell>
        </row>
        <row r="18">
          <cell r="C18">
            <v>0</v>
          </cell>
          <cell r="D18">
            <v>0</v>
          </cell>
          <cell r="E18">
            <v>8789</v>
          </cell>
          <cell r="F18">
            <v>303840</v>
          </cell>
          <cell r="G18">
            <v>0</v>
          </cell>
          <cell r="H18">
            <v>0</v>
          </cell>
          <cell r="I18">
            <v>54524</v>
          </cell>
          <cell r="J18">
            <v>2317970</v>
          </cell>
        </row>
        <row r="19">
          <cell r="C19">
            <v>0</v>
          </cell>
          <cell r="D19">
            <v>0</v>
          </cell>
          <cell r="E19">
            <v>795</v>
          </cell>
          <cell r="F19">
            <v>45537.599999999999</v>
          </cell>
          <cell r="G19">
            <v>0</v>
          </cell>
          <cell r="H19">
            <v>0</v>
          </cell>
          <cell r="I19">
            <v>3810</v>
          </cell>
          <cell r="J19">
            <v>228600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42990</v>
          </cell>
          <cell r="D21">
            <v>2778780</v>
          </cell>
          <cell r="E21">
            <v>176903</v>
          </cell>
          <cell r="F21">
            <v>11542571</v>
          </cell>
          <cell r="G21">
            <v>97325</v>
          </cell>
          <cell r="H21">
            <v>6731049</v>
          </cell>
          <cell r="I21">
            <v>585417</v>
          </cell>
          <cell r="J21">
            <v>38551703</v>
          </cell>
        </row>
        <row r="22">
          <cell r="C22">
            <v>0</v>
          </cell>
          <cell r="D22">
            <v>0</v>
          </cell>
          <cell r="E22">
            <v>63439</v>
          </cell>
          <cell r="F22">
            <v>3095784</v>
          </cell>
          <cell r="G22">
            <v>0</v>
          </cell>
          <cell r="H22">
            <v>0</v>
          </cell>
          <cell r="I22">
            <v>134005</v>
          </cell>
          <cell r="J22">
            <v>10003787</v>
          </cell>
        </row>
        <row r="23">
          <cell r="C23">
            <v>0</v>
          </cell>
          <cell r="D23">
            <v>0</v>
          </cell>
          <cell r="E23">
            <v>9392</v>
          </cell>
          <cell r="F23">
            <v>511152</v>
          </cell>
          <cell r="G23">
            <v>0</v>
          </cell>
          <cell r="H23">
            <v>0</v>
          </cell>
          <cell r="I23">
            <v>19879</v>
          </cell>
          <cell r="J23">
            <v>1670615.4</v>
          </cell>
        </row>
        <row r="24">
          <cell r="C24">
            <v>0</v>
          </cell>
          <cell r="D24">
            <v>0</v>
          </cell>
          <cell r="E24">
            <v>14736</v>
          </cell>
          <cell r="F24">
            <v>1016337.0700000001</v>
          </cell>
          <cell r="G24">
            <v>0</v>
          </cell>
          <cell r="H24">
            <v>0</v>
          </cell>
          <cell r="I24">
            <v>373001</v>
          </cell>
          <cell r="J24">
            <v>33010253.039999999</v>
          </cell>
        </row>
        <row r="25">
          <cell r="C25">
            <v>0</v>
          </cell>
          <cell r="D25">
            <v>0</v>
          </cell>
          <cell r="E25">
            <v>1266</v>
          </cell>
          <cell r="F25">
            <v>39850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8558</v>
          </cell>
          <cell r="D26">
            <v>542855.32999999996</v>
          </cell>
          <cell r="E26">
            <v>53235</v>
          </cell>
          <cell r="F26">
            <v>2815077.9</v>
          </cell>
          <cell r="G26">
            <v>0</v>
          </cell>
          <cell r="H26">
            <v>0</v>
          </cell>
          <cell r="I26">
            <v>3201</v>
          </cell>
          <cell r="J26">
            <v>222534.71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596</v>
          </cell>
          <cell r="F32">
            <v>42000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133</v>
          </cell>
          <cell r="D34">
            <v>11208</v>
          </cell>
          <cell r="E34">
            <v>65820</v>
          </cell>
          <cell r="F34">
            <v>3303630.01</v>
          </cell>
          <cell r="G34">
            <v>0</v>
          </cell>
          <cell r="H34">
            <v>0</v>
          </cell>
          <cell r="I34">
            <v>60996</v>
          </cell>
          <cell r="J34">
            <v>2909865.1</v>
          </cell>
        </row>
        <row r="35">
          <cell r="C35">
            <v>7864</v>
          </cell>
          <cell r="D35">
            <v>497828</v>
          </cell>
          <cell r="E35">
            <v>45135</v>
          </cell>
          <cell r="F35">
            <v>2661734.4700000002</v>
          </cell>
          <cell r="G35">
            <v>15535</v>
          </cell>
          <cell r="H35">
            <v>699348.09000000008</v>
          </cell>
          <cell r="I35">
            <v>1062684</v>
          </cell>
          <cell r="J35">
            <v>50030977.280000001</v>
          </cell>
        </row>
        <row r="36">
          <cell r="C36">
            <v>64224</v>
          </cell>
          <cell r="D36">
            <v>4084903.33</v>
          </cell>
          <cell r="E36">
            <v>687926</v>
          </cell>
          <cell r="F36">
            <v>40972315.729999997</v>
          </cell>
          <cell r="G36">
            <v>128634</v>
          </cell>
          <cell r="H36">
            <v>8778665.0899999999</v>
          </cell>
          <cell r="I36">
            <v>3747644</v>
          </cell>
          <cell r="J36">
            <v>217873640.40000001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3575</v>
          </cell>
          <cell r="J5">
            <v>179850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159508</v>
          </cell>
          <cell r="F8">
            <v>8131252</v>
          </cell>
          <cell r="G8">
            <v>0</v>
          </cell>
          <cell r="H8">
            <v>0</v>
          </cell>
          <cell r="I8">
            <v>1295886</v>
          </cell>
          <cell r="J8">
            <v>62240315</v>
          </cell>
        </row>
        <row r="9">
          <cell r="C9">
            <v>0</v>
          </cell>
          <cell r="D9">
            <v>0</v>
          </cell>
          <cell r="E9">
            <v>7524</v>
          </cell>
          <cell r="F9">
            <v>895055</v>
          </cell>
          <cell r="G9">
            <v>0</v>
          </cell>
          <cell r="H9">
            <v>0</v>
          </cell>
          <cell r="I9">
            <v>27970</v>
          </cell>
          <cell r="J9">
            <v>2470550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7064</v>
          </cell>
          <cell r="F11">
            <v>298641.90000000002</v>
          </cell>
          <cell r="G11">
            <v>1176</v>
          </cell>
          <cell r="H11">
            <v>70882</v>
          </cell>
          <cell r="I11">
            <v>15062</v>
          </cell>
          <cell r="J11">
            <v>706519.2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175</v>
          </cell>
          <cell r="F13">
            <v>8138</v>
          </cell>
          <cell r="G13">
            <v>0</v>
          </cell>
          <cell r="H13">
            <v>0</v>
          </cell>
          <cell r="I13">
            <v>3037</v>
          </cell>
          <cell r="J13">
            <v>292500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1684</v>
          </cell>
          <cell r="D15">
            <v>125285</v>
          </cell>
          <cell r="E15">
            <v>4106</v>
          </cell>
          <cell r="F15">
            <v>246051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21859</v>
          </cell>
          <cell r="F16">
            <v>1044748.8</v>
          </cell>
          <cell r="G16">
            <v>0</v>
          </cell>
          <cell r="H16">
            <v>0</v>
          </cell>
          <cell r="I16">
            <v>25701</v>
          </cell>
          <cell r="J16">
            <v>1307672.3999999999</v>
          </cell>
        </row>
        <row r="17">
          <cell r="C17">
            <v>0</v>
          </cell>
          <cell r="D17">
            <v>0</v>
          </cell>
          <cell r="E17">
            <v>65975</v>
          </cell>
          <cell r="F17">
            <v>3315843.5999999996</v>
          </cell>
          <cell r="G17">
            <v>0</v>
          </cell>
          <cell r="H17">
            <v>0</v>
          </cell>
          <cell r="I17">
            <v>217617</v>
          </cell>
          <cell r="J17">
            <v>10362109.200000001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35200</v>
          </cell>
          <cell r="J18">
            <v>1600603</v>
          </cell>
        </row>
        <row r="19">
          <cell r="C19">
            <v>0</v>
          </cell>
          <cell r="D19">
            <v>0</v>
          </cell>
          <cell r="E19">
            <v>1697</v>
          </cell>
          <cell r="F19">
            <v>94630.1</v>
          </cell>
          <cell r="G19">
            <v>0</v>
          </cell>
          <cell r="H19">
            <v>0</v>
          </cell>
          <cell r="I19">
            <v>621</v>
          </cell>
          <cell r="J19">
            <v>35580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2560</v>
          </cell>
          <cell r="J20">
            <v>148000</v>
          </cell>
        </row>
        <row r="21">
          <cell r="C21">
            <v>11088</v>
          </cell>
          <cell r="D21">
            <v>665280</v>
          </cell>
          <cell r="E21">
            <v>267921</v>
          </cell>
          <cell r="F21">
            <v>20311685</v>
          </cell>
          <cell r="G21">
            <v>71242</v>
          </cell>
          <cell r="H21">
            <v>4762830</v>
          </cell>
          <cell r="I21">
            <v>767172</v>
          </cell>
          <cell r="J21">
            <v>60118206</v>
          </cell>
        </row>
        <row r="22">
          <cell r="C22">
            <v>0</v>
          </cell>
          <cell r="D22">
            <v>0</v>
          </cell>
          <cell r="E22">
            <v>80804</v>
          </cell>
          <cell r="F22">
            <v>6478428</v>
          </cell>
          <cell r="G22">
            <v>0</v>
          </cell>
          <cell r="H22">
            <v>0</v>
          </cell>
          <cell r="I22">
            <v>148193</v>
          </cell>
          <cell r="J22">
            <v>11248213.65</v>
          </cell>
        </row>
        <row r="23">
          <cell r="C23">
            <v>0</v>
          </cell>
          <cell r="D23">
            <v>0</v>
          </cell>
          <cell r="E23">
            <v>4590</v>
          </cell>
          <cell r="F23">
            <v>572326</v>
          </cell>
          <cell r="G23">
            <v>0</v>
          </cell>
          <cell r="H23">
            <v>0</v>
          </cell>
          <cell r="I23">
            <v>23454</v>
          </cell>
          <cell r="J23">
            <v>2111818.4699999997</v>
          </cell>
        </row>
        <row r="24">
          <cell r="C24">
            <v>0</v>
          </cell>
          <cell r="D24">
            <v>0</v>
          </cell>
          <cell r="E24">
            <v>21700</v>
          </cell>
          <cell r="F24">
            <v>2086598</v>
          </cell>
          <cell r="G24">
            <v>0</v>
          </cell>
          <cell r="H24">
            <v>0</v>
          </cell>
          <cell r="I24">
            <v>341711</v>
          </cell>
          <cell r="J24">
            <v>22593283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6282</v>
          </cell>
          <cell r="D26">
            <v>388173.39</v>
          </cell>
          <cell r="E26">
            <v>5356</v>
          </cell>
          <cell r="F26">
            <v>395072.7</v>
          </cell>
          <cell r="G26">
            <v>0</v>
          </cell>
          <cell r="H26">
            <v>0</v>
          </cell>
          <cell r="I26">
            <v>14091</v>
          </cell>
          <cell r="J26">
            <v>986926.54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596</v>
          </cell>
          <cell r="D32">
            <v>33250</v>
          </cell>
          <cell r="E32">
            <v>429</v>
          </cell>
          <cell r="F32">
            <v>26820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43332</v>
          </cell>
          <cell r="F34">
            <v>2604389.5099999998</v>
          </cell>
          <cell r="G34">
            <v>1071</v>
          </cell>
          <cell r="H34">
            <v>60750</v>
          </cell>
          <cell r="I34">
            <v>24721</v>
          </cell>
          <cell r="J34">
            <v>1451282</v>
          </cell>
        </row>
        <row r="35">
          <cell r="C35">
            <v>7538</v>
          </cell>
          <cell r="D35">
            <v>485978.23</v>
          </cell>
          <cell r="E35">
            <v>53523</v>
          </cell>
          <cell r="F35">
            <v>2846410.1</v>
          </cell>
          <cell r="G35">
            <v>35233</v>
          </cell>
          <cell r="H35">
            <v>1425797.52</v>
          </cell>
          <cell r="I35">
            <v>982847</v>
          </cell>
          <cell r="J35">
            <v>48177484.43</v>
          </cell>
        </row>
        <row r="36">
          <cell r="C36">
            <v>27188</v>
          </cell>
          <cell r="D36">
            <v>1697966.62</v>
          </cell>
          <cell r="E36">
            <v>745563</v>
          </cell>
          <cell r="F36">
            <v>49356089.710000001</v>
          </cell>
          <cell r="G36">
            <v>108722</v>
          </cell>
          <cell r="H36">
            <v>6320259.5199999996</v>
          </cell>
          <cell r="I36">
            <v>3929418</v>
          </cell>
          <cell r="J36">
            <v>226030912.89000002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105268</v>
          </cell>
          <cell r="F8">
            <v>6840462</v>
          </cell>
          <cell r="G8">
            <v>0</v>
          </cell>
          <cell r="H8">
            <v>0</v>
          </cell>
          <cell r="I8">
            <v>1085510</v>
          </cell>
          <cell r="J8">
            <v>55109420</v>
          </cell>
        </row>
        <row r="9">
          <cell r="C9">
            <v>1278</v>
          </cell>
          <cell r="D9">
            <v>125195</v>
          </cell>
          <cell r="E9">
            <v>18750</v>
          </cell>
          <cell r="F9">
            <v>1859215</v>
          </cell>
          <cell r="G9">
            <v>4380</v>
          </cell>
          <cell r="H9">
            <v>429240</v>
          </cell>
          <cell r="I9">
            <v>82438</v>
          </cell>
          <cell r="J9">
            <v>7243261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7837</v>
          </cell>
          <cell r="F11">
            <v>384470</v>
          </cell>
          <cell r="G11">
            <v>0</v>
          </cell>
          <cell r="H11">
            <v>0</v>
          </cell>
          <cell r="I11">
            <v>3667</v>
          </cell>
          <cell r="J11">
            <v>248506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6125</v>
          </cell>
          <cell r="H13">
            <v>289000</v>
          </cell>
          <cell r="I13">
            <v>6737</v>
          </cell>
          <cell r="J13">
            <v>394750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2634</v>
          </cell>
          <cell r="D15">
            <v>168902</v>
          </cell>
          <cell r="E15">
            <v>4002</v>
          </cell>
          <cell r="F15">
            <v>211036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25787</v>
          </cell>
          <cell r="F16">
            <v>1347581</v>
          </cell>
          <cell r="G16">
            <v>0</v>
          </cell>
          <cell r="H16">
            <v>0</v>
          </cell>
          <cell r="I16">
            <v>14685</v>
          </cell>
          <cell r="J16">
            <v>884706</v>
          </cell>
        </row>
        <row r="17">
          <cell r="C17">
            <v>0</v>
          </cell>
          <cell r="D17">
            <v>0</v>
          </cell>
          <cell r="E17">
            <v>54148</v>
          </cell>
          <cell r="F17">
            <v>2497206.83</v>
          </cell>
          <cell r="G17">
            <v>0</v>
          </cell>
          <cell r="H17">
            <v>0</v>
          </cell>
          <cell r="I17">
            <v>206023</v>
          </cell>
          <cell r="J17">
            <v>9143331.8499999996</v>
          </cell>
        </row>
        <row r="18">
          <cell r="C18">
            <v>0</v>
          </cell>
          <cell r="D18">
            <v>0</v>
          </cell>
          <cell r="E18">
            <v>7671</v>
          </cell>
          <cell r="F18">
            <v>376994</v>
          </cell>
          <cell r="G18">
            <v>820</v>
          </cell>
          <cell r="H18">
            <v>49690</v>
          </cell>
          <cell r="I18">
            <v>30803</v>
          </cell>
          <cell r="J18">
            <v>1545116</v>
          </cell>
        </row>
        <row r="19">
          <cell r="C19">
            <v>0</v>
          </cell>
          <cell r="D19">
            <v>0</v>
          </cell>
          <cell r="E19">
            <v>25334</v>
          </cell>
          <cell r="F19">
            <v>1358104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5280</v>
          </cell>
          <cell r="F20">
            <v>281200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16302</v>
          </cell>
          <cell r="D21">
            <v>978120</v>
          </cell>
          <cell r="E21">
            <v>226400</v>
          </cell>
          <cell r="F21">
            <v>13487058</v>
          </cell>
          <cell r="G21">
            <v>57288</v>
          </cell>
          <cell r="H21">
            <v>3381840</v>
          </cell>
          <cell r="I21">
            <v>629927</v>
          </cell>
          <cell r="J21">
            <v>41591053</v>
          </cell>
        </row>
        <row r="22">
          <cell r="C22">
            <v>0</v>
          </cell>
          <cell r="D22">
            <v>0</v>
          </cell>
          <cell r="E22">
            <v>32443</v>
          </cell>
          <cell r="F22">
            <v>2195157</v>
          </cell>
          <cell r="G22">
            <v>0</v>
          </cell>
          <cell r="H22">
            <v>0</v>
          </cell>
          <cell r="I22">
            <v>144349</v>
          </cell>
          <cell r="J22">
            <v>9755251.75</v>
          </cell>
        </row>
        <row r="23">
          <cell r="C23">
            <v>0</v>
          </cell>
          <cell r="D23">
            <v>0</v>
          </cell>
          <cell r="E23">
            <v>562</v>
          </cell>
          <cell r="F23">
            <v>36606</v>
          </cell>
          <cell r="G23">
            <v>0</v>
          </cell>
          <cell r="H23">
            <v>0</v>
          </cell>
          <cell r="I23">
            <v>13084</v>
          </cell>
          <cell r="J23">
            <v>1197680</v>
          </cell>
        </row>
        <row r="24">
          <cell r="C24">
            <v>0</v>
          </cell>
          <cell r="D24">
            <v>0</v>
          </cell>
          <cell r="E24">
            <v>36928</v>
          </cell>
          <cell r="F24">
            <v>3044240.13</v>
          </cell>
          <cell r="G24">
            <v>0</v>
          </cell>
          <cell r="H24">
            <v>0</v>
          </cell>
          <cell r="I24">
            <v>409532</v>
          </cell>
          <cell r="J24">
            <v>33699559.120000005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236</v>
          </cell>
          <cell r="F32">
            <v>15300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32305</v>
          </cell>
          <cell r="F34">
            <v>1993083.2</v>
          </cell>
          <cell r="G34">
            <v>0</v>
          </cell>
          <cell r="H34">
            <v>0</v>
          </cell>
          <cell r="I34">
            <v>40603</v>
          </cell>
          <cell r="J34">
            <v>2398583</v>
          </cell>
        </row>
        <row r="35">
          <cell r="C35">
            <v>0</v>
          </cell>
          <cell r="D35">
            <v>0</v>
          </cell>
          <cell r="E35">
            <v>84433</v>
          </cell>
          <cell r="F35">
            <v>4517480.88</v>
          </cell>
          <cell r="G35">
            <v>9129</v>
          </cell>
          <cell r="H35">
            <v>429442</v>
          </cell>
          <cell r="I35">
            <v>1227405</v>
          </cell>
          <cell r="J35">
            <v>54361533.229999997</v>
          </cell>
        </row>
        <row r="36">
          <cell r="C36">
            <v>20214</v>
          </cell>
          <cell r="D36">
            <v>1272217</v>
          </cell>
          <cell r="E36">
            <v>667384</v>
          </cell>
          <cell r="F36">
            <v>40445194.040000007</v>
          </cell>
          <cell r="G36">
            <v>77742</v>
          </cell>
          <cell r="H36">
            <v>4579212</v>
          </cell>
          <cell r="I36">
            <v>3894763</v>
          </cell>
          <cell r="J36">
            <v>217572750.94999999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111220</v>
          </cell>
          <cell r="F8">
            <v>5608534</v>
          </cell>
          <cell r="G8">
            <v>0</v>
          </cell>
          <cell r="H8">
            <v>0</v>
          </cell>
          <cell r="I8">
            <v>911391</v>
          </cell>
          <cell r="J8">
            <v>49317336</v>
          </cell>
        </row>
        <row r="9">
          <cell r="C9">
            <v>0</v>
          </cell>
          <cell r="D9">
            <v>0</v>
          </cell>
          <cell r="E9">
            <v>53807</v>
          </cell>
          <cell r="F9">
            <v>5273999</v>
          </cell>
          <cell r="G9">
            <v>0</v>
          </cell>
          <cell r="H9">
            <v>0</v>
          </cell>
          <cell r="I9">
            <v>42318</v>
          </cell>
          <cell r="J9">
            <v>3792196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8022</v>
          </cell>
          <cell r="F11">
            <v>402791</v>
          </cell>
          <cell r="G11">
            <v>0</v>
          </cell>
          <cell r="H11">
            <v>0</v>
          </cell>
          <cell r="I11">
            <v>24037</v>
          </cell>
          <cell r="J11">
            <v>1111546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675</v>
          </cell>
          <cell r="F13">
            <v>65000</v>
          </cell>
          <cell r="G13">
            <v>0</v>
          </cell>
          <cell r="H13">
            <v>0</v>
          </cell>
          <cell r="I13">
            <v>540</v>
          </cell>
          <cell r="J13">
            <v>52000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1221</v>
          </cell>
          <cell r="D15">
            <v>85064</v>
          </cell>
          <cell r="E15">
            <v>5458</v>
          </cell>
          <cell r="F15">
            <v>280844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47104</v>
          </cell>
          <cell r="F16">
            <v>2674266</v>
          </cell>
          <cell r="G16">
            <v>0</v>
          </cell>
          <cell r="H16">
            <v>0</v>
          </cell>
          <cell r="I16">
            <v>41122</v>
          </cell>
          <cell r="J16">
            <v>2115077</v>
          </cell>
        </row>
        <row r="17">
          <cell r="C17">
            <v>595</v>
          </cell>
          <cell r="D17">
            <v>34750</v>
          </cell>
          <cell r="E17">
            <v>45418</v>
          </cell>
          <cell r="F17">
            <v>2337276.5</v>
          </cell>
          <cell r="G17">
            <v>0</v>
          </cell>
          <cell r="H17">
            <v>0</v>
          </cell>
          <cell r="I17">
            <v>168411</v>
          </cell>
          <cell r="J17">
            <v>8290687.5999999996</v>
          </cell>
        </row>
        <row r="18">
          <cell r="C18">
            <v>0</v>
          </cell>
          <cell r="D18">
            <v>0</v>
          </cell>
          <cell r="E18">
            <v>1334</v>
          </cell>
          <cell r="F18">
            <v>81093</v>
          </cell>
          <cell r="G18">
            <v>7935</v>
          </cell>
          <cell r="H18">
            <v>365816</v>
          </cell>
          <cell r="I18">
            <v>35512</v>
          </cell>
          <cell r="J18">
            <v>1891021</v>
          </cell>
        </row>
        <row r="19">
          <cell r="C19">
            <v>0</v>
          </cell>
          <cell r="D19">
            <v>0</v>
          </cell>
          <cell r="E19">
            <v>20691</v>
          </cell>
          <cell r="F19">
            <v>1187287.6000000001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858</v>
          </cell>
          <cell r="F20">
            <v>57655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36068</v>
          </cell>
          <cell r="D21">
            <v>2062280</v>
          </cell>
          <cell r="E21">
            <v>134004</v>
          </cell>
          <cell r="F21">
            <v>10737953</v>
          </cell>
          <cell r="G21">
            <v>41250</v>
          </cell>
          <cell r="H21">
            <v>2475000</v>
          </cell>
          <cell r="I21">
            <v>553230</v>
          </cell>
          <cell r="J21">
            <v>36639409</v>
          </cell>
        </row>
        <row r="22">
          <cell r="C22">
            <v>0</v>
          </cell>
          <cell r="D22">
            <v>0</v>
          </cell>
          <cell r="E22">
            <v>63064</v>
          </cell>
          <cell r="F22">
            <v>3110032</v>
          </cell>
          <cell r="G22">
            <v>0</v>
          </cell>
          <cell r="H22">
            <v>0</v>
          </cell>
          <cell r="I22">
            <v>135076</v>
          </cell>
          <cell r="J22">
            <v>8964575</v>
          </cell>
        </row>
        <row r="23">
          <cell r="C23">
            <v>0</v>
          </cell>
          <cell r="D23">
            <v>0</v>
          </cell>
          <cell r="E23">
            <v>787</v>
          </cell>
          <cell r="F23">
            <v>90223</v>
          </cell>
          <cell r="G23">
            <v>0</v>
          </cell>
          <cell r="H23">
            <v>0</v>
          </cell>
          <cell r="I23">
            <v>12168</v>
          </cell>
          <cell r="J23">
            <v>951954</v>
          </cell>
        </row>
        <row r="24">
          <cell r="C24">
            <v>0</v>
          </cell>
          <cell r="D24">
            <v>0</v>
          </cell>
          <cell r="E24">
            <v>25315</v>
          </cell>
          <cell r="F24">
            <v>2375326</v>
          </cell>
          <cell r="G24">
            <v>0</v>
          </cell>
          <cell r="H24">
            <v>0</v>
          </cell>
          <cell r="I24">
            <v>243157</v>
          </cell>
          <cell r="J24">
            <v>18899114</v>
          </cell>
        </row>
        <row r="25">
          <cell r="C25">
            <v>0</v>
          </cell>
          <cell r="D25">
            <v>0</v>
          </cell>
          <cell r="E25">
            <v>601</v>
          </cell>
          <cell r="F25">
            <v>36000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54314</v>
          </cell>
          <cell r="F26">
            <v>2523679.46</v>
          </cell>
          <cell r="G26">
            <v>3029</v>
          </cell>
          <cell r="H26">
            <v>181920.27</v>
          </cell>
          <cell r="I26">
            <v>737</v>
          </cell>
          <cell r="J26">
            <v>36410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27080</v>
          </cell>
          <cell r="F34">
            <v>1629923</v>
          </cell>
          <cell r="G34">
            <v>0</v>
          </cell>
          <cell r="H34">
            <v>0</v>
          </cell>
          <cell r="I34">
            <v>33921</v>
          </cell>
          <cell r="J34">
            <v>1648153</v>
          </cell>
        </row>
        <row r="35">
          <cell r="C35">
            <v>6295</v>
          </cell>
          <cell r="D35">
            <v>284110</v>
          </cell>
          <cell r="E35">
            <v>132110</v>
          </cell>
          <cell r="F35">
            <v>8220533.0499999998</v>
          </cell>
          <cell r="G35">
            <v>37241</v>
          </cell>
          <cell r="H35">
            <v>1975138.88</v>
          </cell>
          <cell r="I35">
            <v>1021383</v>
          </cell>
          <cell r="J35">
            <v>54179980.640000001</v>
          </cell>
        </row>
        <row r="36">
          <cell r="C36">
            <v>44179</v>
          </cell>
          <cell r="D36">
            <v>2466204</v>
          </cell>
          <cell r="E36">
            <v>731862</v>
          </cell>
          <cell r="F36">
            <v>46692415.609999999</v>
          </cell>
          <cell r="G36">
            <v>89455</v>
          </cell>
          <cell r="H36">
            <v>4997875.1500000004</v>
          </cell>
          <cell r="I36">
            <v>3223003</v>
          </cell>
          <cell r="J36">
            <v>187889459.24000001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1326</v>
          </cell>
          <cell r="J5">
            <v>107121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75017</v>
          </cell>
          <cell r="F8">
            <v>5298703</v>
          </cell>
          <cell r="G8">
            <v>1800</v>
          </cell>
          <cell r="H8">
            <v>120000</v>
          </cell>
          <cell r="I8">
            <v>878478</v>
          </cell>
          <cell r="J8">
            <v>54788944</v>
          </cell>
        </row>
        <row r="9">
          <cell r="C9">
            <v>0</v>
          </cell>
          <cell r="D9">
            <v>0</v>
          </cell>
          <cell r="E9">
            <v>54542</v>
          </cell>
          <cell r="F9">
            <v>6045612</v>
          </cell>
          <cell r="G9">
            <v>0</v>
          </cell>
          <cell r="H9">
            <v>0</v>
          </cell>
          <cell r="I9">
            <v>53683</v>
          </cell>
          <cell r="J9">
            <v>4996453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13604</v>
          </cell>
          <cell r="F11">
            <v>885129</v>
          </cell>
          <cell r="G11">
            <v>0</v>
          </cell>
          <cell r="H11">
            <v>0</v>
          </cell>
          <cell r="I11">
            <v>12140</v>
          </cell>
          <cell r="J11">
            <v>713033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3311</v>
          </cell>
          <cell r="D13">
            <v>184706.5</v>
          </cell>
          <cell r="E13">
            <v>0</v>
          </cell>
          <cell r="F13">
            <v>0</v>
          </cell>
          <cell r="G13">
            <v>7129</v>
          </cell>
          <cell r="H13">
            <v>474700</v>
          </cell>
          <cell r="I13">
            <v>7892</v>
          </cell>
          <cell r="J13">
            <v>700100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2344</v>
          </cell>
          <cell r="D15">
            <v>178239</v>
          </cell>
          <cell r="E15">
            <v>10838</v>
          </cell>
          <cell r="F15">
            <v>620019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42161</v>
          </cell>
          <cell r="F16">
            <v>2387808</v>
          </cell>
          <cell r="G16">
            <v>0</v>
          </cell>
          <cell r="H16">
            <v>0</v>
          </cell>
          <cell r="I16">
            <v>33555</v>
          </cell>
          <cell r="J16">
            <v>1899861</v>
          </cell>
        </row>
        <row r="17">
          <cell r="C17">
            <v>0</v>
          </cell>
          <cell r="D17">
            <v>0</v>
          </cell>
          <cell r="E17">
            <v>106582</v>
          </cell>
          <cell r="F17">
            <v>5937858.209999999</v>
          </cell>
          <cell r="G17">
            <v>0</v>
          </cell>
          <cell r="H17">
            <v>0</v>
          </cell>
          <cell r="I17">
            <v>162192</v>
          </cell>
          <cell r="J17">
            <v>7876575.1499999994</v>
          </cell>
        </row>
        <row r="18">
          <cell r="C18">
            <v>0</v>
          </cell>
          <cell r="D18">
            <v>0</v>
          </cell>
          <cell r="E18">
            <v>13852</v>
          </cell>
          <cell r="F18">
            <v>719458</v>
          </cell>
          <cell r="G18">
            <v>0</v>
          </cell>
          <cell r="H18">
            <v>0</v>
          </cell>
          <cell r="I18">
            <v>45791</v>
          </cell>
          <cell r="J18">
            <v>2530063</v>
          </cell>
        </row>
        <row r="19">
          <cell r="C19">
            <v>0</v>
          </cell>
          <cell r="D19">
            <v>0</v>
          </cell>
          <cell r="E19">
            <v>19339</v>
          </cell>
          <cell r="F19">
            <v>1276125.77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26096</v>
          </cell>
          <cell r="D21">
            <v>1565784</v>
          </cell>
          <cell r="E21">
            <v>239390</v>
          </cell>
          <cell r="F21">
            <v>16668145.5</v>
          </cell>
          <cell r="G21">
            <v>34980</v>
          </cell>
          <cell r="H21">
            <v>2098800</v>
          </cell>
          <cell r="I21">
            <v>729089</v>
          </cell>
          <cell r="J21">
            <v>61229479</v>
          </cell>
        </row>
        <row r="22">
          <cell r="C22">
            <v>0</v>
          </cell>
          <cell r="D22">
            <v>0</v>
          </cell>
          <cell r="E22">
            <v>36727</v>
          </cell>
          <cell r="F22">
            <v>2515497</v>
          </cell>
          <cell r="G22">
            <v>0</v>
          </cell>
          <cell r="H22">
            <v>0</v>
          </cell>
          <cell r="I22">
            <v>145912</v>
          </cell>
          <cell r="J22">
            <v>12616976</v>
          </cell>
        </row>
        <row r="23">
          <cell r="C23">
            <v>0</v>
          </cell>
          <cell r="D23">
            <v>0</v>
          </cell>
          <cell r="E23">
            <v>2809</v>
          </cell>
          <cell r="F23">
            <v>168098.98</v>
          </cell>
          <cell r="G23">
            <v>0</v>
          </cell>
          <cell r="H23">
            <v>0</v>
          </cell>
          <cell r="I23">
            <v>10505</v>
          </cell>
          <cell r="J23">
            <v>779160.48</v>
          </cell>
        </row>
        <row r="24">
          <cell r="C24">
            <v>0</v>
          </cell>
          <cell r="D24">
            <v>0</v>
          </cell>
          <cell r="E24">
            <v>26645</v>
          </cell>
          <cell r="F24">
            <v>2178126.94</v>
          </cell>
          <cell r="G24">
            <v>0</v>
          </cell>
          <cell r="H24">
            <v>0</v>
          </cell>
          <cell r="I24">
            <v>174984</v>
          </cell>
          <cell r="J24">
            <v>17601189.16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6899</v>
          </cell>
          <cell r="F26">
            <v>539000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33138</v>
          </cell>
          <cell r="F34">
            <v>2077421</v>
          </cell>
          <cell r="G34">
            <v>0</v>
          </cell>
          <cell r="H34">
            <v>0</v>
          </cell>
          <cell r="I34">
            <v>18938</v>
          </cell>
          <cell r="J34">
            <v>1263726</v>
          </cell>
        </row>
        <row r="35">
          <cell r="C35">
            <v>4009</v>
          </cell>
          <cell r="D35">
            <v>351950</v>
          </cell>
          <cell r="E35">
            <v>62272</v>
          </cell>
          <cell r="F35">
            <v>4225629.5199999996</v>
          </cell>
          <cell r="G35">
            <v>18120</v>
          </cell>
          <cell r="H35">
            <v>892394.4</v>
          </cell>
          <cell r="I35">
            <v>1287498</v>
          </cell>
          <cell r="J35">
            <v>67939693.789999992</v>
          </cell>
        </row>
        <row r="36">
          <cell r="C36">
            <v>35760</v>
          </cell>
          <cell r="D36">
            <v>2280679.5</v>
          </cell>
          <cell r="E36">
            <v>743815</v>
          </cell>
          <cell r="F36">
            <v>51542631.920000002</v>
          </cell>
          <cell r="G36">
            <v>62029</v>
          </cell>
          <cell r="H36">
            <v>3585894.3999999999</v>
          </cell>
          <cell r="I36">
            <v>3561983</v>
          </cell>
          <cell r="J36">
            <v>235042374.57999998</v>
          </cell>
        </row>
      </sheetData>
      <sheetData sheetId="13" refreshError="1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21"/>
      <sheetName val="Comparison 2020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3144</v>
          </cell>
          <cell r="D8">
            <v>492500</v>
          </cell>
          <cell r="E8">
            <v>68639</v>
          </cell>
          <cell r="F8">
            <v>4828940</v>
          </cell>
          <cell r="G8">
            <v>18902</v>
          </cell>
          <cell r="H8">
            <v>1367400</v>
          </cell>
          <cell r="I8">
            <v>883700</v>
          </cell>
          <cell r="J8">
            <v>48204499</v>
          </cell>
        </row>
        <row r="9">
          <cell r="C9">
            <v>0</v>
          </cell>
          <cell r="D9">
            <v>0</v>
          </cell>
          <cell r="E9">
            <v>34171</v>
          </cell>
          <cell r="F9">
            <v>3601453</v>
          </cell>
          <cell r="G9">
            <v>0</v>
          </cell>
          <cell r="H9">
            <v>0</v>
          </cell>
          <cell r="I9">
            <v>92817</v>
          </cell>
          <cell r="J9">
            <v>8731698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8986</v>
          </cell>
          <cell r="F11">
            <v>564627</v>
          </cell>
          <cell r="G11">
            <v>0</v>
          </cell>
          <cell r="H11">
            <v>0</v>
          </cell>
          <cell r="I11">
            <v>16607</v>
          </cell>
          <cell r="J11">
            <v>1074187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1312</v>
          </cell>
          <cell r="D13">
            <v>91380.800000000003</v>
          </cell>
          <cell r="E13">
            <v>0</v>
          </cell>
          <cell r="F13">
            <v>0</v>
          </cell>
          <cell r="G13">
            <v>2000</v>
          </cell>
          <cell r="H13">
            <v>74205</v>
          </cell>
          <cell r="I13">
            <v>8058</v>
          </cell>
          <cell r="J13">
            <v>444890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599</v>
          </cell>
          <cell r="D15">
            <v>39534</v>
          </cell>
          <cell r="E15">
            <v>27449</v>
          </cell>
          <cell r="F15">
            <v>1798839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25948</v>
          </cell>
          <cell r="F16">
            <v>1659066</v>
          </cell>
          <cell r="G16">
            <v>0</v>
          </cell>
          <cell r="H16">
            <v>0</v>
          </cell>
          <cell r="I16">
            <v>60017</v>
          </cell>
          <cell r="J16">
            <v>3866453.2199999997</v>
          </cell>
        </row>
        <row r="17">
          <cell r="C17">
            <v>0</v>
          </cell>
          <cell r="D17">
            <v>0</v>
          </cell>
          <cell r="E17">
            <v>197644</v>
          </cell>
          <cell r="F17">
            <v>12328499.09</v>
          </cell>
          <cell r="G17">
            <v>0</v>
          </cell>
          <cell r="H17">
            <v>0</v>
          </cell>
          <cell r="I17">
            <v>113471</v>
          </cell>
          <cell r="J17">
            <v>7121576.5</v>
          </cell>
        </row>
        <row r="18">
          <cell r="C18">
            <v>0</v>
          </cell>
          <cell r="D18">
            <v>0</v>
          </cell>
          <cell r="E18">
            <v>2220</v>
          </cell>
          <cell r="F18">
            <v>146508</v>
          </cell>
          <cell r="G18">
            <v>0</v>
          </cell>
          <cell r="H18">
            <v>0</v>
          </cell>
          <cell r="I18">
            <v>58672</v>
          </cell>
          <cell r="J18">
            <v>3208912</v>
          </cell>
        </row>
        <row r="19">
          <cell r="C19">
            <v>0</v>
          </cell>
          <cell r="D19">
            <v>0</v>
          </cell>
          <cell r="E19">
            <v>21487</v>
          </cell>
          <cell r="F19">
            <v>1514664.17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24987</v>
          </cell>
          <cell r="D21">
            <v>1499256</v>
          </cell>
          <cell r="E21">
            <v>142480</v>
          </cell>
          <cell r="F21">
            <v>10532455</v>
          </cell>
          <cell r="G21">
            <v>52470</v>
          </cell>
          <cell r="H21">
            <v>3169400</v>
          </cell>
          <cell r="I21">
            <v>657643</v>
          </cell>
          <cell r="J21">
            <v>48540653</v>
          </cell>
        </row>
        <row r="22">
          <cell r="C22">
            <v>0</v>
          </cell>
          <cell r="D22">
            <v>0</v>
          </cell>
          <cell r="E22">
            <v>18110</v>
          </cell>
          <cell r="F22">
            <v>1381500</v>
          </cell>
          <cell r="G22">
            <v>0</v>
          </cell>
          <cell r="H22">
            <v>0</v>
          </cell>
          <cell r="I22">
            <v>144803</v>
          </cell>
          <cell r="J22">
            <v>10091747.5</v>
          </cell>
        </row>
        <row r="23">
          <cell r="C23">
            <v>0</v>
          </cell>
          <cell r="D23">
            <v>0</v>
          </cell>
          <cell r="E23">
            <v>3425</v>
          </cell>
          <cell r="F23">
            <v>413410</v>
          </cell>
          <cell r="G23">
            <v>0</v>
          </cell>
          <cell r="H23">
            <v>0</v>
          </cell>
          <cell r="I23">
            <v>126604</v>
          </cell>
          <cell r="J23">
            <v>6029657</v>
          </cell>
        </row>
        <row r="24">
          <cell r="C24">
            <v>354</v>
          </cell>
          <cell r="D24">
            <v>27500</v>
          </cell>
          <cell r="E24">
            <v>45921</v>
          </cell>
          <cell r="F24">
            <v>3019173</v>
          </cell>
          <cell r="G24">
            <v>4547</v>
          </cell>
          <cell r="H24">
            <v>280000</v>
          </cell>
          <cell r="I24">
            <v>175863</v>
          </cell>
          <cell r="J24">
            <v>13162792.789999999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43553</v>
          </cell>
          <cell r="F34">
            <v>3006063</v>
          </cell>
          <cell r="G34">
            <v>0</v>
          </cell>
          <cell r="H34">
            <v>0</v>
          </cell>
          <cell r="I34">
            <v>31808</v>
          </cell>
          <cell r="J34">
            <v>1963244</v>
          </cell>
        </row>
        <row r="35">
          <cell r="C35">
            <v>0</v>
          </cell>
          <cell r="D35">
            <v>0</v>
          </cell>
          <cell r="E35">
            <v>77055</v>
          </cell>
          <cell r="F35">
            <v>5228764.57</v>
          </cell>
          <cell r="G35">
            <v>25100</v>
          </cell>
          <cell r="H35">
            <v>1382257</v>
          </cell>
          <cell r="I35">
            <v>931231</v>
          </cell>
          <cell r="J35">
            <v>52519896.140000001</v>
          </cell>
        </row>
        <row r="36">
          <cell r="C36">
            <v>30396</v>
          </cell>
          <cell r="D36">
            <v>2150170.7999999998</v>
          </cell>
          <cell r="E36">
            <v>717088</v>
          </cell>
          <cell r="F36">
            <v>50023961.829999998</v>
          </cell>
          <cell r="G36">
            <v>103019</v>
          </cell>
          <cell r="H36">
            <v>6273262</v>
          </cell>
          <cell r="I36">
            <v>3301294</v>
          </cell>
          <cell r="J36">
            <v>204960206.14999998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2400</v>
          </cell>
          <cell r="F5">
            <v>206400</v>
          </cell>
          <cell r="G5">
            <v>0</v>
          </cell>
          <cell r="H5">
            <v>0</v>
          </cell>
          <cell r="I5">
            <v>6443</v>
          </cell>
          <cell r="J5">
            <v>460320.44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73985</v>
          </cell>
          <cell r="F8">
            <v>5523692</v>
          </cell>
          <cell r="G8">
            <v>0</v>
          </cell>
          <cell r="H8">
            <v>0</v>
          </cell>
          <cell r="I8">
            <v>944192</v>
          </cell>
          <cell r="J8">
            <v>56575694</v>
          </cell>
        </row>
        <row r="9">
          <cell r="C9">
            <v>0</v>
          </cell>
          <cell r="D9">
            <v>0</v>
          </cell>
          <cell r="E9">
            <v>6408</v>
          </cell>
          <cell r="F9">
            <v>562695</v>
          </cell>
          <cell r="G9">
            <v>0</v>
          </cell>
          <cell r="H9">
            <v>0</v>
          </cell>
          <cell r="I9">
            <v>30139</v>
          </cell>
          <cell r="J9">
            <v>2729813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9340</v>
          </cell>
          <cell r="F11">
            <v>635694.75</v>
          </cell>
          <cell r="G11">
            <v>0</v>
          </cell>
          <cell r="H11">
            <v>0</v>
          </cell>
          <cell r="I11">
            <v>11447</v>
          </cell>
          <cell r="J11">
            <v>797049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1147</v>
          </cell>
          <cell r="F13">
            <v>110500</v>
          </cell>
          <cell r="G13">
            <v>0</v>
          </cell>
          <cell r="H13">
            <v>0</v>
          </cell>
          <cell r="I13">
            <v>4799</v>
          </cell>
          <cell r="J13">
            <v>460957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2068</v>
          </cell>
          <cell r="D15">
            <v>186824</v>
          </cell>
          <cell r="E15">
            <v>19588</v>
          </cell>
          <cell r="F15">
            <v>1345252.13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11021</v>
          </cell>
          <cell r="F16">
            <v>790492.28</v>
          </cell>
          <cell r="G16">
            <v>0</v>
          </cell>
          <cell r="H16">
            <v>0</v>
          </cell>
          <cell r="I16">
            <v>38183</v>
          </cell>
          <cell r="J16">
            <v>2570804</v>
          </cell>
        </row>
        <row r="17">
          <cell r="C17">
            <v>0</v>
          </cell>
          <cell r="D17">
            <v>0</v>
          </cell>
          <cell r="E17">
            <v>236669</v>
          </cell>
          <cell r="F17">
            <v>15825672.33</v>
          </cell>
          <cell r="G17">
            <v>0</v>
          </cell>
          <cell r="H17">
            <v>0</v>
          </cell>
          <cell r="I17">
            <v>222007</v>
          </cell>
          <cell r="J17">
            <v>15047212.41</v>
          </cell>
        </row>
        <row r="18">
          <cell r="C18">
            <v>0</v>
          </cell>
          <cell r="D18">
            <v>0</v>
          </cell>
          <cell r="E18">
            <v>1979</v>
          </cell>
          <cell r="F18">
            <v>136292</v>
          </cell>
          <cell r="G18">
            <v>0</v>
          </cell>
          <cell r="H18">
            <v>0</v>
          </cell>
          <cell r="I18">
            <v>7941</v>
          </cell>
          <cell r="J18">
            <v>520395</v>
          </cell>
        </row>
        <row r="19">
          <cell r="C19">
            <v>0</v>
          </cell>
          <cell r="D19">
            <v>0</v>
          </cell>
          <cell r="E19">
            <v>15054</v>
          </cell>
          <cell r="F19">
            <v>1153057.51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7751</v>
          </cell>
          <cell r="D21">
            <v>470400</v>
          </cell>
          <cell r="E21">
            <v>140546</v>
          </cell>
          <cell r="F21">
            <v>11815222</v>
          </cell>
          <cell r="G21">
            <v>57388</v>
          </cell>
          <cell r="H21">
            <v>3509220</v>
          </cell>
          <cell r="I21">
            <v>658479</v>
          </cell>
          <cell r="J21">
            <v>54880201</v>
          </cell>
        </row>
        <row r="22">
          <cell r="C22">
            <v>0</v>
          </cell>
          <cell r="D22">
            <v>0</v>
          </cell>
          <cell r="E22">
            <v>26740</v>
          </cell>
          <cell r="F22">
            <v>2594737.5299999998</v>
          </cell>
          <cell r="G22">
            <v>0</v>
          </cell>
          <cell r="H22">
            <v>0</v>
          </cell>
          <cell r="I22">
            <v>104732</v>
          </cell>
          <cell r="J22">
            <v>9083710.0099999998</v>
          </cell>
        </row>
        <row r="23">
          <cell r="C23">
            <v>0</v>
          </cell>
          <cell r="D23">
            <v>0</v>
          </cell>
          <cell r="E23">
            <v>2496</v>
          </cell>
          <cell r="F23">
            <v>351528</v>
          </cell>
          <cell r="G23">
            <v>0</v>
          </cell>
          <cell r="H23">
            <v>0</v>
          </cell>
          <cell r="I23">
            <v>14481</v>
          </cell>
          <cell r="J23">
            <v>1261956</v>
          </cell>
        </row>
        <row r="24">
          <cell r="C24">
            <v>0</v>
          </cell>
          <cell r="D24">
            <v>0</v>
          </cell>
          <cell r="E24">
            <v>67578</v>
          </cell>
          <cell r="F24">
            <v>5252340.97</v>
          </cell>
          <cell r="G24">
            <v>0</v>
          </cell>
          <cell r="H24">
            <v>0</v>
          </cell>
          <cell r="I24">
            <v>222908</v>
          </cell>
          <cell r="J24">
            <v>19359031.57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31285</v>
          </cell>
          <cell r="F34">
            <v>2486107</v>
          </cell>
          <cell r="G34">
            <v>0</v>
          </cell>
          <cell r="H34">
            <v>0</v>
          </cell>
          <cell r="I34">
            <v>35839</v>
          </cell>
          <cell r="J34">
            <v>2544704.5</v>
          </cell>
        </row>
        <row r="35">
          <cell r="C35">
            <v>18200</v>
          </cell>
          <cell r="D35">
            <v>1597778</v>
          </cell>
          <cell r="E35">
            <v>65141</v>
          </cell>
          <cell r="F35">
            <v>5270517.9800000004</v>
          </cell>
          <cell r="G35">
            <v>39813</v>
          </cell>
          <cell r="H35">
            <v>2293322.69</v>
          </cell>
          <cell r="I35">
            <v>917476</v>
          </cell>
          <cell r="J35">
            <v>52243177.229999997</v>
          </cell>
        </row>
        <row r="36">
          <cell r="C36">
            <v>28019</v>
          </cell>
          <cell r="D36">
            <v>2255002</v>
          </cell>
          <cell r="E36">
            <v>711377</v>
          </cell>
          <cell r="F36">
            <v>54060201.480000004</v>
          </cell>
          <cell r="G36">
            <v>97201</v>
          </cell>
          <cell r="H36">
            <v>5802542.6899999995</v>
          </cell>
          <cell r="I36">
            <v>3219066</v>
          </cell>
          <cell r="J36">
            <v>218535025.15999997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422</v>
          </cell>
          <cell r="J5">
            <v>40950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48662</v>
          </cell>
          <cell r="F8">
            <v>3866385</v>
          </cell>
          <cell r="G8">
            <v>0</v>
          </cell>
          <cell r="H8">
            <v>0</v>
          </cell>
          <cell r="I8">
            <v>1490775</v>
          </cell>
          <cell r="J8">
            <v>86781295</v>
          </cell>
        </row>
        <row r="9">
          <cell r="C9">
            <v>0</v>
          </cell>
          <cell r="D9">
            <v>0</v>
          </cell>
          <cell r="E9">
            <v>4795</v>
          </cell>
          <cell r="F9">
            <v>288155</v>
          </cell>
          <cell r="G9">
            <v>0</v>
          </cell>
          <cell r="H9">
            <v>0</v>
          </cell>
          <cell r="I9">
            <v>34662</v>
          </cell>
          <cell r="J9">
            <v>3658627.31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8974</v>
          </cell>
          <cell r="F11">
            <v>686030</v>
          </cell>
          <cell r="G11">
            <v>0</v>
          </cell>
          <cell r="H11">
            <v>0</v>
          </cell>
          <cell r="I11">
            <v>19131</v>
          </cell>
          <cell r="J11">
            <v>1452463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10864</v>
          </cell>
          <cell r="J13">
            <v>848072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1579</v>
          </cell>
          <cell r="D15">
            <v>154837</v>
          </cell>
          <cell r="E15">
            <v>10883</v>
          </cell>
          <cell r="F15">
            <v>770790</v>
          </cell>
          <cell r="G15">
            <v>0</v>
          </cell>
          <cell r="H15">
            <v>0</v>
          </cell>
          <cell r="I15">
            <v>3001</v>
          </cell>
          <cell r="J15">
            <v>240062</v>
          </cell>
        </row>
        <row r="16">
          <cell r="C16">
            <v>0</v>
          </cell>
          <cell r="D16">
            <v>0</v>
          </cell>
          <cell r="E16">
            <v>42972</v>
          </cell>
          <cell r="F16">
            <v>3324766</v>
          </cell>
          <cell r="G16">
            <v>0</v>
          </cell>
          <cell r="H16">
            <v>0</v>
          </cell>
          <cell r="I16">
            <v>51810</v>
          </cell>
          <cell r="J16">
            <v>3653159</v>
          </cell>
        </row>
        <row r="17">
          <cell r="C17">
            <v>0</v>
          </cell>
          <cell r="D17">
            <v>0</v>
          </cell>
          <cell r="E17">
            <v>240526</v>
          </cell>
          <cell r="F17">
            <v>16977621.809999999</v>
          </cell>
          <cell r="G17">
            <v>0</v>
          </cell>
          <cell r="H17">
            <v>0</v>
          </cell>
          <cell r="I17">
            <v>157457</v>
          </cell>
          <cell r="J17">
            <v>11393477.92</v>
          </cell>
        </row>
        <row r="18">
          <cell r="C18">
            <v>0</v>
          </cell>
          <cell r="D18">
            <v>0</v>
          </cell>
          <cell r="E18">
            <v>35512</v>
          </cell>
          <cell r="F18">
            <v>2412727</v>
          </cell>
          <cell r="G18">
            <v>880</v>
          </cell>
          <cell r="H18">
            <v>46600</v>
          </cell>
          <cell r="I18">
            <v>64831</v>
          </cell>
          <cell r="J18">
            <v>4348935</v>
          </cell>
        </row>
        <row r="19">
          <cell r="C19">
            <v>239</v>
          </cell>
          <cell r="D19">
            <v>20206.75</v>
          </cell>
          <cell r="E19">
            <v>19472</v>
          </cell>
          <cell r="F19">
            <v>1674557.4399999999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30393</v>
          </cell>
          <cell r="D21">
            <v>1823580</v>
          </cell>
          <cell r="E21">
            <v>184719</v>
          </cell>
          <cell r="F21">
            <v>15343849</v>
          </cell>
          <cell r="G21">
            <v>50424</v>
          </cell>
          <cell r="H21">
            <v>3025440</v>
          </cell>
          <cell r="I21">
            <v>784137</v>
          </cell>
          <cell r="J21">
            <v>66332104</v>
          </cell>
        </row>
        <row r="22">
          <cell r="C22">
            <v>0</v>
          </cell>
          <cell r="D22">
            <v>0</v>
          </cell>
          <cell r="E22">
            <v>15556</v>
          </cell>
          <cell r="F22">
            <v>1451185</v>
          </cell>
          <cell r="G22">
            <v>0</v>
          </cell>
          <cell r="H22">
            <v>0</v>
          </cell>
          <cell r="I22">
            <v>119451</v>
          </cell>
          <cell r="J22">
            <v>10500290</v>
          </cell>
        </row>
        <row r="23">
          <cell r="C23">
            <v>0</v>
          </cell>
          <cell r="D23">
            <v>0</v>
          </cell>
          <cell r="E23">
            <v>10055</v>
          </cell>
          <cell r="F23">
            <v>1146162.3399999999</v>
          </cell>
          <cell r="G23">
            <v>0</v>
          </cell>
          <cell r="H23">
            <v>0</v>
          </cell>
          <cell r="I23">
            <v>39830</v>
          </cell>
          <cell r="J23">
            <v>3822390.6</v>
          </cell>
        </row>
        <row r="24">
          <cell r="C24">
            <v>733</v>
          </cell>
          <cell r="D24">
            <v>63900</v>
          </cell>
          <cell r="E24">
            <v>56720</v>
          </cell>
          <cell r="F24">
            <v>3757133.2199999997</v>
          </cell>
          <cell r="G24">
            <v>0</v>
          </cell>
          <cell r="H24">
            <v>0</v>
          </cell>
          <cell r="I24">
            <v>236933</v>
          </cell>
          <cell r="J24">
            <v>20823051.379999999</v>
          </cell>
        </row>
        <row r="25">
          <cell r="C25">
            <v>0</v>
          </cell>
          <cell r="D25">
            <v>0</v>
          </cell>
          <cell r="E25">
            <v>255</v>
          </cell>
          <cell r="F25">
            <v>15755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1654</v>
          </cell>
          <cell r="D26">
            <v>171634.41</v>
          </cell>
          <cell r="E26">
            <v>96520</v>
          </cell>
          <cell r="F26">
            <v>7355985.4699999997</v>
          </cell>
          <cell r="G26">
            <v>0</v>
          </cell>
          <cell r="H26">
            <v>0</v>
          </cell>
          <cell r="I26">
            <v>692</v>
          </cell>
          <cell r="J26">
            <v>45569.85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36144</v>
          </cell>
          <cell r="F34">
            <v>2788783.51</v>
          </cell>
          <cell r="G34">
            <v>0</v>
          </cell>
          <cell r="H34">
            <v>0</v>
          </cell>
          <cell r="I34">
            <v>25003</v>
          </cell>
          <cell r="J34">
            <v>1731332</v>
          </cell>
        </row>
        <row r="35">
          <cell r="C35">
            <v>7103</v>
          </cell>
          <cell r="D35">
            <v>620954</v>
          </cell>
          <cell r="E35">
            <v>75459</v>
          </cell>
          <cell r="F35">
            <v>6094007.29</v>
          </cell>
          <cell r="G35">
            <v>31097</v>
          </cell>
          <cell r="H35">
            <v>1741719</v>
          </cell>
          <cell r="I35">
            <v>987698</v>
          </cell>
          <cell r="J35">
            <v>67748898.819999993</v>
          </cell>
        </row>
        <row r="36">
          <cell r="C36">
            <v>41701</v>
          </cell>
          <cell r="D36">
            <v>2855112.16</v>
          </cell>
          <cell r="E36">
            <v>887224</v>
          </cell>
          <cell r="F36">
            <v>67953893.079999998</v>
          </cell>
          <cell r="G36">
            <v>82401</v>
          </cell>
          <cell r="H36">
            <v>4813759</v>
          </cell>
          <cell r="I36">
            <v>4026697</v>
          </cell>
          <cell r="J36">
            <v>283420677.88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3752</v>
          </cell>
          <cell r="J5">
            <v>273903.71000000002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88829</v>
          </cell>
          <cell r="F8">
            <v>6434607</v>
          </cell>
          <cell r="G8">
            <v>0</v>
          </cell>
          <cell r="H8">
            <v>0</v>
          </cell>
          <cell r="I8">
            <v>1345389</v>
          </cell>
          <cell r="J8">
            <v>78439336</v>
          </cell>
        </row>
        <row r="9">
          <cell r="C9">
            <v>0</v>
          </cell>
          <cell r="D9">
            <v>0</v>
          </cell>
          <cell r="E9">
            <v>14879</v>
          </cell>
          <cell r="F9">
            <v>1251495</v>
          </cell>
          <cell r="G9">
            <v>0</v>
          </cell>
          <cell r="H9">
            <v>0</v>
          </cell>
          <cell r="I9">
            <v>68969</v>
          </cell>
          <cell r="J9">
            <v>7601874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8966</v>
          </cell>
          <cell r="F11">
            <v>663607</v>
          </cell>
          <cell r="G11">
            <v>0</v>
          </cell>
          <cell r="H11">
            <v>0</v>
          </cell>
          <cell r="I11">
            <v>24209</v>
          </cell>
          <cell r="J11">
            <v>1765698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5321</v>
          </cell>
          <cell r="F13">
            <v>501032</v>
          </cell>
          <cell r="G13">
            <v>0</v>
          </cell>
          <cell r="H13">
            <v>0</v>
          </cell>
          <cell r="I13">
            <v>5745</v>
          </cell>
          <cell r="J13">
            <v>492823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4904</v>
          </cell>
          <cell r="F15">
            <v>335046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20774</v>
          </cell>
          <cell r="F16">
            <v>1705639</v>
          </cell>
          <cell r="G16">
            <v>0</v>
          </cell>
          <cell r="H16">
            <v>0</v>
          </cell>
          <cell r="I16">
            <v>59072</v>
          </cell>
          <cell r="J16">
            <v>4163740</v>
          </cell>
        </row>
        <row r="17">
          <cell r="C17">
            <v>1896</v>
          </cell>
          <cell r="D17">
            <v>191879.27</v>
          </cell>
          <cell r="E17">
            <v>186364</v>
          </cell>
          <cell r="F17">
            <v>13295858.93</v>
          </cell>
          <cell r="G17">
            <v>0</v>
          </cell>
          <cell r="H17">
            <v>0</v>
          </cell>
          <cell r="I17">
            <v>195116</v>
          </cell>
          <cell r="J17">
            <v>14175227.359999999</v>
          </cell>
        </row>
        <row r="18">
          <cell r="C18">
            <v>0</v>
          </cell>
          <cell r="D18">
            <v>0</v>
          </cell>
          <cell r="E18">
            <v>7805</v>
          </cell>
          <cell r="F18">
            <v>585536</v>
          </cell>
          <cell r="G18">
            <v>1507</v>
          </cell>
          <cell r="H18">
            <v>111645</v>
          </cell>
          <cell r="I18">
            <v>47612</v>
          </cell>
          <cell r="J18">
            <v>3012786</v>
          </cell>
        </row>
        <row r="19">
          <cell r="C19">
            <v>0</v>
          </cell>
          <cell r="D19">
            <v>0</v>
          </cell>
          <cell r="E19">
            <v>23762</v>
          </cell>
          <cell r="F19">
            <v>1924322.36</v>
          </cell>
          <cell r="G19">
            <v>0</v>
          </cell>
          <cell r="H19">
            <v>0</v>
          </cell>
          <cell r="I19">
            <v>749</v>
          </cell>
          <cell r="J19">
            <v>68159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19149</v>
          </cell>
          <cell r="D21">
            <v>1154600</v>
          </cell>
          <cell r="E21">
            <v>284603</v>
          </cell>
          <cell r="F21">
            <v>25025915</v>
          </cell>
          <cell r="G21">
            <v>43197</v>
          </cell>
          <cell r="H21">
            <v>2791820</v>
          </cell>
          <cell r="I21">
            <v>710192</v>
          </cell>
          <cell r="J21">
            <v>62224050</v>
          </cell>
        </row>
        <row r="22">
          <cell r="C22">
            <v>0</v>
          </cell>
          <cell r="D22">
            <v>0</v>
          </cell>
          <cell r="E22">
            <v>28173</v>
          </cell>
          <cell r="F22">
            <v>2458185</v>
          </cell>
          <cell r="G22">
            <v>0</v>
          </cell>
          <cell r="H22">
            <v>0</v>
          </cell>
          <cell r="I22">
            <v>105282</v>
          </cell>
          <cell r="J22">
            <v>8753202</v>
          </cell>
        </row>
        <row r="23">
          <cell r="C23">
            <v>0</v>
          </cell>
          <cell r="D23">
            <v>0</v>
          </cell>
          <cell r="E23">
            <v>1275</v>
          </cell>
          <cell r="F23">
            <v>174883</v>
          </cell>
          <cell r="G23">
            <v>0</v>
          </cell>
          <cell r="H23">
            <v>0</v>
          </cell>
          <cell r="I23">
            <v>11147</v>
          </cell>
          <cell r="J23">
            <v>913970</v>
          </cell>
        </row>
        <row r="24">
          <cell r="C24">
            <v>0</v>
          </cell>
          <cell r="D24">
            <v>0</v>
          </cell>
          <cell r="E24">
            <v>68013</v>
          </cell>
          <cell r="F24">
            <v>4997455.88</v>
          </cell>
          <cell r="G24">
            <v>0</v>
          </cell>
          <cell r="H24">
            <v>0</v>
          </cell>
          <cell r="I24">
            <v>270284</v>
          </cell>
          <cell r="J24">
            <v>24912478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194</v>
          </cell>
          <cell r="D32">
            <v>17246</v>
          </cell>
          <cell r="E32">
            <v>1191</v>
          </cell>
          <cell r="F32">
            <v>100000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49696</v>
          </cell>
          <cell r="F34">
            <v>3934971.41</v>
          </cell>
          <cell r="G34">
            <v>0</v>
          </cell>
          <cell r="H34">
            <v>0</v>
          </cell>
          <cell r="I34">
            <v>27159</v>
          </cell>
          <cell r="J34">
            <v>2135703.02</v>
          </cell>
        </row>
        <row r="35">
          <cell r="C35">
            <v>5000</v>
          </cell>
          <cell r="D35">
            <v>438950</v>
          </cell>
          <cell r="E35">
            <v>75937</v>
          </cell>
          <cell r="F35">
            <v>6183483.8700000001</v>
          </cell>
          <cell r="G35">
            <v>11320</v>
          </cell>
          <cell r="H35">
            <v>649489</v>
          </cell>
          <cell r="I35">
            <v>1145768</v>
          </cell>
          <cell r="J35">
            <v>75781661.909999996</v>
          </cell>
        </row>
        <row r="36">
          <cell r="C36">
            <v>26239</v>
          </cell>
          <cell r="D36">
            <v>1802675.27</v>
          </cell>
          <cell r="E36">
            <v>870492</v>
          </cell>
          <cell r="F36">
            <v>69572037.450000003</v>
          </cell>
          <cell r="G36">
            <v>56024</v>
          </cell>
          <cell r="H36">
            <v>3552954</v>
          </cell>
          <cell r="I36">
            <v>4020445</v>
          </cell>
          <cell r="J36">
            <v>284714612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979</v>
          </cell>
          <cell r="F5">
            <v>97150</v>
          </cell>
          <cell r="G5">
            <v>0</v>
          </cell>
          <cell r="H5">
            <v>0</v>
          </cell>
          <cell r="I5">
            <v>944</v>
          </cell>
          <cell r="J5">
            <v>79858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5780</v>
          </cell>
          <cell r="D8">
            <v>524200</v>
          </cell>
          <cell r="E8">
            <v>109225</v>
          </cell>
          <cell r="F8">
            <v>7579254</v>
          </cell>
          <cell r="G8">
            <v>20400</v>
          </cell>
          <cell r="H8">
            <v>1492500</v>
          </cell>
          <cell r="I8">
            <v>1308577</v>
          </cell>
          <cell r="J8">
            <v>92824020</v>
          </cell>
        </row>
        <row r="9">
          <cell r="C9">
            <v>0</v>
          </cell>
          <cell r="D9">
            <v>0</v>
          </cell>
          <cell r="E9">
            <v>18033</v>
          </cell>
          <cell r="F9">
            <v>1695970</v>
          </cell>
          <cell r="G9">
            <v>0</v>
          </cell>
          <cell r="H9">
            <v>0</v>
          </cell>
          <cell r="I9">
            <v>34364</v>
          </cell>
          <cell r="J9">
            <v>2957177.5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1174</v>
          </cell>
          <cell r="F11">
            <v>91675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5768</v>
          </cell>
          <cell r="J13">
            <v>610843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1046</v>
          </cell>
          <cell r="D15">
            <v>84511</v>
          </cell>
          <cell r="E15">
            <v>3358</v>
          </cell>
          <cell r="F15">
            <v>247026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21650</v>
          </cell>
          <cell r="F16">
            <v>1743286</v>
          </cell>
          <cell r="G16">
            <v>0</v>
          </cell>
          <cell r="H16">
            <v>0</v>
          </cell>
          <cell r="I16">
            <v>34140</v>
          </cell>
          <cell r="J16">
            <v>2474624</v>
          </cell>
        </row>
        <row r="17">
          <cell r="C17">
            <v>1818</v>
          </cell>
          <cell r="D17">
            <v>95500</v>
          </cell>
          <cell r="E17">
            <v>199473</v>
          </cell>
          <cell r="F17">
            <v>14776746.530000001</v>
          </cell>
          <cell r="G17">
            <v>278</v>
          </cell>
          <cell r="H17">
            <v>17800</v>
          </cell>
          <cell r="I17">
            <v>156110</v>
          </cell>
          <cell r="J17">
            <v>11049846.68</v>
          </cell>
        </row>
        <row r="18">
          <cell r="C18">
            <v>0</v>
          </cell>
          <cell r="D18">
            <v>0</v>
          </cell>
          <cell r="E18">
            <v>9085</v>
          </cell>
          <cell r="F18">
            <v>645114</v>
          </cell>
          <cell r="G18">
            <v>0</v>
          </cell>
          <cell r="H18">
            <v>0</v>
          </cell>
          <cell r="I18">
            <v>56039</v>
          </cell>
          <cell r="J18">
            <v>4035089</v>
          </cell>
        </row>
        <row r="19">
          <cell r="C19">
            <v>0</v>
          </cell>
          <cell r="D19">
            <v>0</v>
          </cell>
          <cell r="E19">
            <v>962</v>
          </cell>
          <cell r="F19">
            <v>83831.820000000007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875</v>
          </cell>
          <cell r="F20">
            <v>63000</v>
          </cell>
          <cell r="G20">
            <v>0</v>
          </cell>
          <cell r="H20">
            <v>0</v>
          </cell>
          <cell r="I20">
            <v>125</v>
          </cell>
          <cell r="J20">
            <v>8750</v>
          </cell>
        </row>
        <row r="21">
          <cell r="C21">
            <v>16283</v>
          </cell>
          <cell r="D21">
            <v>978540</v>
          </cell>
          <cell r="E21">
            <v>208312</v>
          </cell>
          <cell r="F21">
            <v>17298124</v>
          </cell>
          <cell r="G21">
            <v>56199</v>
          </cell>
          <cell r="H21">
            <v>3371940</v>
          </cell>
          <cell r="I21">
            <v>820387</v>
          </cell>
          <cell r="J21">
            <v>54584792</v>
          </cell>
        </row>
        <row r="22">
          <cell r="C22">
            <v>0</v>
          </cell>
          <cell r="D22">
            <v>0</v>
          </cell>
          <cell r="E22">
            <v>33480</v>
          </cell>
          <cell r="F22">
            <v>2733264</v>
          </cell>
          <cell r="G22">
            <v>16200</v>
          </cell>
          <cell r="H22">
            <v>1560000</v>
          </cell>
          <cell r="I22">
            <v>148753</v>
          </cell>
          <cell r="J22">
            <v>12820976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2068</v>
          </cell>
          <cell r="J23">
            <v>296247</v>
          </cell>
        </row>
        <row r="24">
          <cell r="C24">
            <v>290</v>
          </cell>
          <cell r="D24">
            <v>23920</v>
          </cell>
          <cell r="E24">
            <v>39799</v>
          </cell>
          <cell r="F24">
            <v>2575569</v>
          </cell>
          <cell r="G24">
            <v>3780</v>
          </cell>
          <cell r="H24">
            <v>322200</v>
          </cell>
          <cell r="I24">
            <v>162439</v>
          </cell>
          <cell r="J24">
            <v>13683261.140000001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40859</v>
          </cell>
          <cell r="F34">
            <v>2978709.3</v>
          </cell>
          <cell r="G34">
            <v>0</v>
          </cell>
          <cell r="H34">
            <v>0</v>
          </cell>
          <cell r="I34">
            <v>20206</v>
          </cell>
          <cell r="J34">
            <v>1730039.56</v>
          </cell>
        </row>
        <row r="35">
          <cell r="C35">
            <v>7500</v>
          </cell>
          <cell r="D35">
            <v>658425</v>
          </cell>
          <cell r="E35">
            <v>71970</v>
          </cell>
          <cell r="F35">
            <v>5920497.8599999994</v>
          </cell>
          <cell r="G35">
            <v>26699</v>
          </cell>
          <cell r="H35">
            <v>1971933</v>
          </cell>
          <cell r="I35">
            <v>1038375</v>
          </cell>
          <cell r="J35">
            <v>66423507.549999997</v>
          </cell>
        </row>
        <row r="36">
          <cell r="C36">
            <v>32717</v>
          </cell>
          <cell r="D36">
            <v>2365096</v>
          </cell>
          <cell r="E36">
            <v>759234</v>
          </cell>
          <cell r="F36">
            <v>58529217.509999998</v>
          </cell>
          <cell r="G36">
            <v>123556</v>
          </cell>
          <cell r="H36">
            <v>8736373</v>
          </cell>
          <cell r="I36">
            <v>3788295</v>
          </cell>
          <cell r="J36">
            <v>263579031.43000001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2275</v>
          </cell>
          <cell r="F5">
            <v>233800</v>
          </cell>
          <cell r="G5">
            <v>0</v>
          </cell>
          <cell r="H5">
            <v>0</v>
          </cell>
          <cell r="I5">
            <v>5875</v>
          </cell>
          <cell r="J5">
            <v>508984.2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76240</v>
          </cell>
          <cell r="F8">
            <v>5981597</v>
          </cell>
          <cell r="G8">
            <v>0</v>
          </cell>
          <cell r="H8">
            <v>0</v>
          </cell>
          <cell r="I8">
            <v>1362468</v>
          </cell>
          <cell r="J8">
            <v>94466809</v>
          </cell>
        </row>
        <row r="9">
          <cell r="C9">
            <v>0</v>
          </cell>
          <cell r="D9">
            <v>0</v>
          </cell>
          <cell r="E9">
            <v>7566</v>
          </cell>
          <cell r="F9">
            <v>853890</v>
          </cell>
          <cell r="G9">
            <v>0</v>
          </cell>
          <cell r="H9">
            <v>0</v>
          </cell>
          <cell r="I9">
            <v>41665</v>
          </cell>
          <cell r="J9">
            <v>3231811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4661</v>
          </cell>
          <cell r="F11">
            <v>380353</v>
          </cell>
          <cell r="G11">
            <v>0</v>
          </cell>
          <cell r="H11">
            <v>0</v>
          </cell>
          <cell r="I11">
            <v>5356</v>
          </cell>
          <cell r="J11">
            <v>412545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3209</v>
          </cell>
          <cell r="F13">
            <v>279631.40000000002</v>
          </cell>
          <cell r="G13">
            <v>0</v>
          </cell>
          <cell r="H13">
            <v>0</v>
          </cell>
          <cell r="I13">
            <v>9280</v>
          </cell>
          <cell r="J13">
            <v>958750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1015</v>
          </cell>
          <cell r="D15">
            <v>109082</v>
          </cell>
          <cell r="E15">
            <v>8778</v>
          </cell>
          <cell r="F15">
            <v>616602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14692</v>
          </cell>
          <cell r="F16">
            <v>1209469.75</v>
          </cell>
          <cell r="G16">
            <v>0</v>
          </cell>
          <cell r="H16">
            <v>0</v>
          </cell>
          <cell r="I16">
            <v>18313</v>
          </cell>
          <cell r="J16">
            <v>1479882.89</v>
          </cell>
        </row>
        <row r="17">
          <cell r="C17">
            <v>0</v>
          </cell>
          <cell r="D17">
            <v>0</v>
          </cell>
          <cell r="E17">
            <v>120239</v>
          </cell>
          <cell r="F17">
            <v>8778484.5899999999</v>
          </cell>
          <cell r="G17">
            <v>585</v>
          </cell>
          <cell r="H17">
            <v>59450</v>
          </cell>
          <cell r="I17">
            <v>147361</v>
          </cell>
          <cell r="J17">
            <v>11042449.66</v>
          </cell>
        </row>
        <row r="18">
          <cell r="C18">
            <v>0</v>
          </cell>
          <cell r="D18">
            <v>0</v>
          </cell>
          <cell r="E18">
            <v>600</v>
          </cell>
          <cell r="F18">
            <v>48798</v>
          </cell>
          <cell r="G18">
            <v>1821</v>
          </cell>
          <cell r="H18">
            <v>95233</v>
          </cell>
          <cell r="I18">
            <v>69762</v>
          </cell>
          <cell r="J18">
            <v>5714561</v>
          </cell>
        </row>
        <row r="19">
          <cell r="C19">
            <v>0</v>
          </cell>
          <cell r="D19">
            <v>0</v>
          </cell>
          <cell r="E19">
            <v>377</v>
          </cell>
          <cell r="F19">
            <v>35774.160000000003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49216</v>
          </cell>
          <cell r="D21">
            <v>3082532</v>
          </cell>
          <cell r="E21">
            <v>212364</v>
          </cell>
          <cell r="F21">
            <v>18237846</v>
          </cell>
          <cell r="G21">
            <v>36795</v>
          </cell>
          <cell r="H21">
            <v>2278750</v>
          </cell>
          <cell r="I21">
            <v>665467</v>
          </cell>
          <cell r="J21">
            <v>48355761</v>
          </cell>
        </row>
        <row r="22">
          <cell r="C22">
            <v>0</v>
          </cell>
          <cell r="D22">
            <v>0</v>
          </cell>
          <cell r="E22">
            <v>17648</v>
          </cell>
          <cell r="F22">
            <v>1549767.5</v>
          </cell>
          <cell r="G22">
            <v>18488</v>
          </cell>
          <cell r="H22">
            <v>1344000</v>
          </cell>
          <cell r="I22">
            <v>124552</v>
          </cell>
          <cell r="J22">
            <v>11810445.74</v>
          </cell>
        </row>
        <row r="23">
          <cell r="C23">
            <v>0</v>
          </cell>
          <cell r="D23">
            <v>0</v>
          </cell>
          <cell r="E23">
            <v>1646</v>
          </cell>
          <cell r="F23">
            <v>191868</v>
          </cell>
          <cell r="G23">
            <v>0</v>
          </cell>
          <cell r="H23">
            <v>0</v>
          </cell>
          <cell r="I23">
            <v>22038</v>
          </cell>
          <cell r="J23">
            <v>2153485</v>
          </cell>
        </row>
        <row r="24">
          <cell r="C24">
            <v>0</v>
          </cell>
          <cell r="D24">
            <v>0</v>
          </cell>
          <cell r="E24">
            <v>105596</v>
          </cell>
          <cell r="F24">
            <v>6644739.3899999997</v>
          </cell>
          <cell r="G24">
            <v>0</v>
          </cell>
          <cell r="H24">
            <v>0</v>
          </cell>
          <cell r="I24">
            <v>160648</v>
          </cell>
          <cell r="J24">
            <v>15162289.1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715</v>
          </cell>
          <cell r="F32">
            <v>65893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27474</v>
          </cell>
          <cell r="F34">
            <v>2358396.2000000002</v>
          </cell>
          <cell r="G34">
            <v>0</v>
          </cell>
          <cell r="H34">
            <v>0</v>
          </cell>
          <cell r="I34">
            <v>23608</v>
          </cell>
          <cell r="J34">
            <v>2044379.3</v>
          </cell>
        </row>
        <row r="35">
          <cell r="C35">
            <v>5000</v>
          </cell>
          <cell r="D35">
            <v>438950</v>
          </cell>
          <cell r="E35">
            <v>120681</v>
          </cell>
          <cell r="F35">
            <v>9934750.370000001</v>
          </cell>
          <cell r="G35">
            <v>10000</v>
          </cell>
          <cell r="H35">
            <v>550700</v>
          </cell>
          <cell r="I35">
            <v>1220717</v>
          </cell>
          <cell r="J35">
            <v>83645086</v>
          </cell>
        </row>
        <row r="36">
          <cell r="C36">
            <v>55231</v>
          </cell>
          <cell r="D36">
            <v>3630564</v>
          </cell>
          <cell r="E36">
            <v>724761</v>
          </cell>
          <cell r="F36">
            <v>57401660.360000014</v>
          </cell>
          <cell r="G36">
            <v>67689</v>
          </cell>
          <cell r="H36">
            <v>4328133</v>
          </cell>
          <cell r="I36">
            <v>3877110</v>
          </cell>
          <cell r="J36">
            <v>280987238.88999999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64273</v>
          </cell>
          <cell r="F8">
            <v>5617945</v>
          </cell>
          <cell r="G8">
            <v>0</v>
          </cell>
          <cell r="H8">
            <v>0</v>
          </cell>
          <cell r="I8">
            <v>1018228</v>
          </cell>
          <cell r="J8">
            <v>67921733</v>
          </cell>
        </row>
        <row r="9">
          <cell r="C9">
            <v>0</v>
          </cell>
          <cell r="D9">
            <v>0</v>
          </cell>
          <cell r="E9">
            <v>4097</v>
          </cell>
          <cell r="F9">
            <v>262589</v>
          </cell>
          <cell r="G9">
            <v>0</v>
          </cell>
          <cell r="H9">
            <v>0</v>
          </cell>
          <cell r="I9">
            <v>17472</v>
          </cell>
          <cell r="J9">
            <v>1718511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4190</v>
          </cell>
          <cell r="F11">
            <v>354318</v>
          </cell>
          <cell r="G11">
            <v>0</v>
          </cell>
          <cell r="H11">
            <v>0</v>
          </cell>
          <cell r="I11">
            <v>8052</v>
          </cell>
          <cell r="J11">
            <v>647128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3750</v>
          </cell>
          <cell r="J13">
            <v>310805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1350</v>
          </cell>
          <cell r="J14">
            <v>114264</v>
          </cell>
        </row>
        <row r="15">
          <cell r="C15">
            <v>419</v>
          </cell>
          <cell r="D15">
            <v>41481</v>
          </cell>
          <cell r="E15">
            <v>5153</v>
          </cell>
          <cell r="F15">
            <v>422107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21112</v>
          </cell>
          <cell r="F16">
            <v>1784230</v>
          </cell>
          <cell r="G16">
            <v>0</v>
          </cell>
          <cell r="H16">
            <v>0</v>
          </cell>
          <cell r="I16">
            <v>37460</v>
          </cell>
          <cell r="J16">
            <v>3122545</v>
          </cell>
        </row>
        <row r="17">
          <cell r="C17">
            <v>3301</v>
          </cell>
          <cell r="D17">
            <v>285869.71999999997</v>
          </cell>
          <cell r="E17">
            <v>211356</v>
          </cell>
          <cell r="F17">
            <v>15943042.15</v>
          </cell>
          <cell r="G17">
            <v>2475</v>
          </cell>
          <cell r="H17">
            <v>244286.8</v>
          </cell>
          <cell r="I17">
            <v>219757</v>
          </cell>
          <cell r="J17">
            <v>16777807.489999998</v>
          </cell>
        </row>
        <row r="18">
          <cell r="C18">
            <v>0</v>
          </cell>
          <cell r="D18">
            <v>0</v>
          </cell>
          <cell r="E18">
            <v>4281</v>
          </cell>
          <cell r="F18">
            <v>334633</v>
          </cell>
          <cell r="G18">
            <v>0</v>
          </cell>
          <cell r="H18">
            <v>0</v>
          </cell>
          <cell r="I18">
            <v>63708</v>
          </cell>
          <cell r="J18">
            <v>5110512</v>
          </cell>
        </row>
        <row r="19">
          <cell r="C19">
            <v>0</v>
          </cell>
          <cell r="D19">
            <v>0</v>
          </cell>
          <cell r="E19">
            <v>280</v>
          </cell>
          <cell r="F19">
            <v>25893.91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1650</v>
          </cell>
          <cell r="F20">
            <v>144550</v>
          </cell>
          <cell r="G20">
            <v>0</v>
          </cell>
          <cell r="H20">
            <v>0</v>
          </cell>
          <cell r="I20">
            <v>12880</v>
          </cell>
          <cell r="J20">
            <v>918850</v>
          </cell>
        </row>
        <row r="21">
          <cell r="C21">
            <v>11451</v>
          </cell>
          <cell r="D21">
            <v>687060</v>
          </cell>
          <cell r="E21">
            <v>210801</v>
          </cell>
          <cell r="F21">
            <v>19255198</v>
          </cell>
          <cell r="G21">
            <v>55143</v>
          </cell>
          <cell r="H21">
            <v>3308380</v>
          </cell>
          <cell r="I21">
            <v>668002</v>
          </cell>
          <cell r="J21">
            <v>53653700</v>
          </cell>
        </row>
        <row r="22">
          <cell r="C22">
            <v>0</v>
          </cell>
          <cell r="D22">
            <v>0</v>
          </cell>
          <cell r="E22">
            <v>11547</v>
          </cell>
          <cell r="F22">
            <v>945329</v>
          </cell>
          <cell r="G22">
            <v>0</v>
          </cell>
          <cell r="H22">
            <v>0</v>
          </cell>
          <cell r="I22">
            <v>64369</v>
          </cell>
          <cell r="J22">
            <v>5659071</v>
          </cell>
        </row>
        <row r="23">
          <cell r="C23">
            <v>0</v>
          </cell>
          <cell r="D23">
            <v>0</v>
          </cell>
          <cell r="E23">
            <v>19090</v>
          </cell>
          <cell r="F23">
            <v>1215508.3999999999</v>
          </cell>
          <cell r="G23">
            <v>0</v>
          </cell>
          <cell r="H23">
            <v>0</v>
          </cell>
          <cell r="I23">
            <v>5322</v>
          </cell>
          <cell r="J23">
            <v>637352</v>
          </cell>
        </row>
        <row r="24">
          <cell r="C24">
            <v>0</v>
          </cell>
          <cell r="D24">
            <v>0</v>
          </cell>
          <cell r="E24">
            <v>128631</v>
          </cell>
          <cell r="F24">
            <v>9808048.5</v>
          </cell>
          <cell r="G24">
            <v>0</v>
          </cell>
          <cell r="H24">
            <v>0</v>
          </cell>
          <cell r="I24">
            <v>103619</v>
          </cell>
          <cell r="J24">
            <v>8540215.4000000004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34176</v>
          </cell>
          <cell r="F34">
            <v>2875168.68</v>
          </cell>
          <cell r="G34">
            <v>0</v>
          </cell>
          <cell r="H34">
            <v>0</v>
          </cell>
          <cell r="I34">
            <v>21327</v>
          </cell>
          <cell r="J34">
            <v>1847301.02</v>
          </cell>
        </row>
        <row r="35">
          <cell r="C35">
            <v>6872</v>
          </cell>
          <cell r="D35">
            <v>596765</v>
          </cell>
          <cell r="E35">
            <v>88036</v>
          </cell>
          <cell r="F35">
            <v>7876813.4400000004</v>
          </cell>
          <cell r="G35">
            <v>20674</v>
          </cell>
          <cell r="H35">
            <v>1377660</v>
          </cell>
          <cell r="I35">
            <v>1171767</v>
          </cell>
          <cell r="J35">
            <v>78736573.170000002</v>
          </cell>
        </row>
        <row r="36">
          <cell r="C36">
            <v>22043</v>
          </cell>
          <cell r="D36">
            <v>1611175.72</v>
          </cell>
          <cell r="E36">
            <v>808673</v>
          </cell>
          <cell r="F36">
            <v>66865374.079999998</v>
          </cell>
          <cell r="G36">
            <v>78292</v>
          </cell>
          <cell r="H36">
            <v>4930326.8</v>
          </cell>
          <cell r="I36">
            <v>3417063</v>
          </cell>
          <cell r="J36">
            <v>245716368.08000004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67544</v>
          </cell>
          <cell r="F8">
            <v>5154070</v>
          </cell>
          <cell r="G8">
            <v>0</v>
          </cell>
          <cell r="H8">
            <v>0</v>
          </cell>
          <cell r="I8">
            <v>1333045</v>
          </cell>
          <cell r="J8">
            <v>86699202.670000002</v>
          </cell>
        </row>
        <row r="9">
          <cell r="C9">
            <v>0</v>
          </cell>
          <cell r="D9">
            <v>0</v>
          </cell>
          <cell r="E9">
            <v>22529</v>
          </cell>
          <cell r="F9">
            <v>1615185</v>
          </cell>
          <cell r="G9">
            <v>0</v>
          </cell>
          <cell r="H9">
            <v>0</v>
          </cell>
          <cell r="I9">
            <v>20368</v>
          </cell>
          <cell r="J9">
            <v>2484852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13358</v>
          </cell>
          <cell r="F11">
            <v>1101298</v>
          </cell>
          <cell r="G11">
            <v>0</v>
          </cell>
          <cell r="H11">
            <v>0</v>
          </cell>
          <cell r="I11">
            <v>7227</v>
          </cell>
          <cell r="J11">
            <v>525887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3977</v>
          </cell>
          <cell r="F13">
            <v>383500</v>
          </cell>
          <cell r="G13">
            <v>0</v>
          </cell>
          <cell r="H13">
            <v>0</v>
          </cell>
          <cell r="I13">
            <v>4679</v>
          </cell>
          <cell r="J13">
            <v>446745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946</v>
          </cell>
          <cell r="D15">
            <v>92708</v>
          </cell>
          <cell r="E15">
            <v>5071</v>
          </cell>
          <cell r="F15">
            <v>428600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11740</v>
          </cell>
          <cell r="F16">
            <v>1028328</v>
          </cell>
          <cell r="G16">
            <v>0</v>
          </cell>
          <cell r="H16">
            <v>0</v>
          </cell>
          <cell r="I16">
            <v>22962</v>
          </cell>
          <cell r="J16">
            <v>1766421</v>
          </cell>
        </row>
        <row r="17">
          <cell r="C17">
            <v>0</v>
          </cell>
          <cell r="D17">
            <v>0</v>
          </cell>
          <cell r="E17">
            <v>106049</v>
          </cell>
          <cell r="F17">
            <v>8162875.8100000005</v>
          </cell>
          <cell r="G17">
            <v>0</v>
          </cell>
          <cell r="H17">
            <v>0</v>
          </cell>
          <cell r="I17">
            <v>127384</v>
          </cell>
          <cell r="J17">
            <v>9541087.1099999994</v>
          </cell>
        </row>
        <row r="18">
          <cell r="C18">
            <v>2149</v>
          </cell>
          <cell r="D18">
            <v>169613</v>
          </cell>
          <cell r="E18">
            <v>13843</v>
          </cell>
          <cell r="F18">
            <v>1158898</v>
          </cell>
          <cell r="G18">
            <v>7140</v>
          </cell>
          <cell r="H18">
            <v>423347</v>
          </cell>
          <cell r="I18">
            <v>69197</v>
          </cell>
          <cell r="J18">
            <v>5316701</v>
          </cell>
        </row>
        <row r="19">
          <cell r="C19">
            <v>0</v>
          </cell>
          <cell r="D19">
            <v>0</v>
          </cell>
          <cell r="E19">
            <v>1699</v>
          </cell>
          <cell r="F19">
            <v>163735.46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4480</v>
          </cell>
          <cell r="F20">
            <v>292950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24766</v>
          </cell>
          <cell r="D21">
            <v>1379566</v>
          </cell>
          <cell r="E21">
            <v>291397</v>
          </cell>
          <cell r="F21">
            <v>22192106</v>
          </cell>
          <cell r="G21">
            <v>56430</v>
          </cell>
          <cell r="H21">
            <v>3385800</v>
          </cell>
          <cell r="I21">
            <v>648604</v>
          </cell>
          <cell r="J21">
            <v>55859418</v>
          </cell>
        </row>
        <row r="22">
          <cell r="C22">
            <v>0</v>
          </cell>
          <cell r="D22">
            <v>0</v>
          </cell>
          <cell r="E22">
            <v>14975</v>
          </cell>
          <cell r="F22">
            <v>1155603</v>
          </cell>
          <cell r="G22">
            <v>0</v>
          </cell>
          <cell r="H22">
            <v>0</v>
          </cell>
          <cell r="I22">
            <v>99867</v>
          </cell>
          <cell r="J22">
            <v>7624144.5</v>
          </cell>
        </row>
        <row r="23">
          <cell r="C23">
            <v>0</v>
          </cell>
          <cell r="D23">
            <v>0</v>
          </cell>
          <cell r="E23">
            <v>5575</v>
          </cell>
          <cell r="F23">
            <v>384750</v>
          </cell>
          <cell r="G23">
            <v>0</v>
          </cell>
          <cell r="H23">
            <v>0</v>
          </cell>
          <cell r="I23">
            <v>8865</v>
          </cell>
          <cell r="J23">
            <v>788245</v>
          </cell>
        </row>
        <row r="24">
          <cell r="C24">
            <v>0</v>
          </cell>
          <cell r="D24">
            <v>0</v>
          </cell>
          <cell r="E24">
            <v>87252</v>
          </cell>
          <cell r="F24">
            <v>6425683.2300000004</v>
          </cell>
          <cell r="G24">
            <v>0</v>
          </cell>
          <cell r="H24">
            <v>0</v>
          </cell>
          <cell r="I24">
            <v>180588</v>
          </cell>
          <cell r="J24">
            <v>15296293.15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608</v>
          </cell>
          <cell r="D26">
            <v>66685.13</v>
          </cell>
          <cell r="E26">
            <v>3301</v>
          </cell>
          <cell r="F26">
            <v>296491.40000000002</v>
          </cell>
          <cell r="G26">
            <v>0</v>
          </cell>
          <cell r="H26">
            <v>0</v>
          </cell>
          <cell r="I26">
            <v>1370</v>
          </cell>
          <cell r="J26">
            <v>93684.96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48566</v>
          </cell>
          <cell r="F34">
            <v>3627602.87</v>
          </cell>
          <cell r="G34">
            <v>0</v>
          </cell>
          <cell r="H34">
            <v>0</v>
          </cell>
          <cell r="I34">
            <v>49309</v>
          </cell>
          <cell r="J34">
            <v>3424861</v>
          </cell>
        </row>
        <row r="35">
          <cell r="C35">
            <v>5047</v>
          </cell>
          <cell r="D35">
            <v>428742</v>
          </cell>
          <cell r="E35">
            <v>95555</v>
          </cell>
          <cell r="F35">
            <v>7941611.0899999999</v>
          </cell>
          <cell r="G35">
            <v>12260</v>
          </cell>
          <cell r="H35">
            <v>704093</v>
          </cell>
          <cell r="I35">
            <v>1049273</v>
          </cell>
          <cell r="J35">
            <v>72326880.269999996</v>
          </cell>
        </row>
        <row r="36">
          <cell r="C36">
            <v>33516</v>
          </cell>
          <cell r="D36">
            <v>2137314.13</v>
          </cell>
          <cell r="E36">
            <v>796911</v>
          </cell>
          <cell r="F36">
            <v>61513287.859999999</v>
          </cell>
          <cell r="G36">
            <v>75830</v>
          </cell>
          <cell r="H36">
            <v>4513240</v>
          </cell>
          <cell r="I36">
            <v>3622738</v>
          </cell>
          <cell r="J36">
            <v>262194422.66000003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60628</v>
          </cell>
          <cell r="F8">
            <v>5398342</v>
          </cell>
          <cell r="G8">
            <v>0</v>
          </cell>
          <cell r="H8">
            <v>0</v>
          </cell>
          <cell r="I8">
            <v>1286542</v>
          </cell>
          <cell r="J8">
            <v>87627192</v>
          </cell>
        </row>
        <row r="9">
          <cell r="C9">
            <v>0</v>
          </cell>
          <cell r="D9">
            <v>0</v>
          </cell>
          <cell r="E9">
            <v>23170</v>
          </cell>
          <cell r="F9">
            <v>2604394</v>
          </cell>
          <cell r="G9">
            <v>0</v>
          </cell>
          <cell r="H9">
            <v>0</v>
          </cell>
          <cell r="I9">
            <v>48266</v>
          </cell>
          <cell r="J9">
            <v>5153315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234</v>
          </cell>
          <cell r="F11">
            <v>18774</v>
          </cell>
          <cell r="G11">
            <v>0</v>
          </cell>
          <cell r="H11">
            <v>0</v>
          </cell>
          <cell r="I11">
            <v>1896</v>
          </cell>
          <cell r="J11">
            <v>141601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1514</v>
          </cell>
          <cell r="F13">
            <v>137336.35</v>
          </cell>
          <cell r="G13">
            <v>0</v>
          </cell>
          <cell r="H13">
            <v>0</v>
          </cell>
          <cell r="I13">
            <v>3182</v>
          </cell>
          <cell r="J13">
            <v>232475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3997</v>
          </cell>
          <cell r="F15">
            <v>353135.89</v>
          </cell>
          <cell r="G15">
            <v>500</v>
          </cell>
          <cell r="H15">
            <v>49000</v>
          </cell>
          <cell r="I15">
            <v>10560</v>
          </cell>
          <cell r="J15">
            <v>1072125</v>
          </cell>
        </row>
        <row r="16">
          <cell r="C16">
            <v>0</v>
          </cell>
          <cell r="D16">
            <v>0</v>
          </cell>
          <cell r="E16">
            <v>16594</v>
          </cell>
          <cell r="F16">
            <v>1510403</v>
          </cell>
          <cell r="G16">
            <v>0</v>
          </cell>
          <cell r="H16">
            <v>0</v>
          </cell>
          <cell r="I16">
            <v>19543</v>
          </cell>
          <cell r="J16">
            <v>1616780</v>
          </cell>
        </row>
        <row r="17">
          <cell r="C17">
            <v>0</v>
          </cell>
          <cell r="D17">
            <v>0</v>
          </cell>
          <cell r="E17">
            <v>95213</v>
          </cell>
          <cell r="F17">
            <v>7465285.7400000002</v>
          </cell>
          <cell r="G17">
            <v>0</v>
          </cell>
          <cell r="H17">
            <v>0</v>
          </cell>
          <cell r="I17">
            <v>90161</v>
          </cell>
          <cell r="J17">
            <v>6931927.1900000004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52288</v>
          </cell>
          <cell r="J18">
            <v>4185858</v>
          </cell>
        </row>
        <row r="19">
          <cell r="C19">
            <v>0</v>
          </cell>
          <cell r="D19">
            <v>0</v>
          </cell>
          <cell r="E19">
            <v>11210</v>
          </cell>
          <cell r="F19">
            <v>977498.06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14108</v>
          </cell>
          <cell r="J20">
            <v>1245775</v>
          </cell>
        </row>
        <row r="21">
          <cell r="C21">
            <v>23964</v>
          </cell>
          <cell r="D21">
            <v>1976040</v>
          </cell>
          <cell r="E21">
            <v>303443</v>
          </cell>
          <cell r="F21">
            <v>28508218</v>
          </cell>
          <cell r="G21">
            <v>57750</v>
          </cell>
          <cell r="H21">
            <v>3465000</v>
          </cell>
          <cell r="I21">
            <v>933526</v>
          </cell>
          <cell r="J21">
            <v>68196478</v>
          </cell>
        </row>
        <row r="22">
          <cell r="C22">
            <v>0</v>
          </cell>
          <cell r="D22">
            <v>0</v>
          </cell>
          <cell r="E22">
            <v>30530</v>
          </cell>
          <cell r="F22">
            <v>2731231.65</v>
          </cell>
          <cell r="G22">
            <v>0</v>
          </cell>
          <cell r="H22">
            <v>0</v>
          </cell>
          <cell r="I22">
            <v>80086</v>
          </cell>
          <cell r="J22">
            <v>6351543.9000000004</v>
          </cell>
        </row>
        <row r="23">
          <cell r="C23">
            <v>0</v>
          </cell>
          <cell r="D23">
            <v>0</v>
          </cell>
          <cell r="E23">
            <v>5425</v>
          </cell>
          <cell r="F23">
            <v>714210</v>
          </cell>
          <cell r="G23">
            <v>0</v>
          </cell>
          <cell r="H23">
            <v>0</v>
          </cell>
          <cell r="I23">
            <v>12885</v>
          </cell>
          <cell r="J23">
            <v>1109534</v>
          </cell>
        </row>
        <row r="24">
          <cell r="C24">
            <v>0</v>
          </cell>
          <cell r="D24">
            <v>0</v>
          </cell>
          <cell r="E24">
            <v>111787</v>
          </cell>
          <cell r="F24">
            <v>8253374.8699999992</v>
          </cell>
          <cell r="G24">
            <v>0</v>
          </cell>
          <cell r="H24">
            <v>0</v>
          </cell>
          <cell r="I24">
            <v>58391</v>
          </cell>
          <cell r="J24">
            <v>4652670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32012</v>
          </cell>
          <cell r="F26">
            <v>2666904.7200000002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11372</v>
          </cell>
          <cell r="F32">
            <v>1126934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58143</v>
          </cell>
          <cell r="F34">
            <v>4566045.42</v>
          </cell>
          <cell r="G34">
            <v>0</v>
          </cell>
          <cell r="H34">
            <v>0</v>
          </cell>
          <cell r="I34">
            <v>53519</v>
          </cell>
          <cell r="J34">
            <v>4118225.25</v>
          </cell>
        </row>
        <row r="35">
          <cell r="C35">
            <v>8858</v>
          </cell>
          <cell r="D35">
            <v>777600</v>
          </cell>
          <cell r="E35">
            <v>61281</v>
          </cell>
          <cell r="F35">
            <v>5139641.9799999995</v>
          </cell>
          <cell r="G35">
            <v>45143</v>
          </cell>
          <cell r="H35">
            <v>2906343</v>
          </cell>
          <cell r="I35">
            <v>1076635</v>
          </cell>
          <cell r="J35">
            <v>73159965.340000004</v>
          </cell>
        </row>
        <row r="36">
          <cell r="C36">
            <v>32822</v>
          </cell>
          <cell r="D36">
            <v>2753640</v>
          </cell>
          <cell r="E36">
            <v>826553</v>
          </cell>
          <cell r="F36">
            <v>72171729.679999992</v>
          </cell>
          <cell r="G36">
            <v>103393</v>
          </cell>
          <cell r="H36">
            <v>6420343</v>
          </cell>
          <cell r="I36">
            <v>3741588</v>
          </cell>
          <cell r="J36">
            <v>265795464.68000001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943</v>
          </cell>
          <cell r="D8">
            <v>147750</v>
          </cell>
          <cell r="E8">
            <v>64513</v>
          </cell>
          <cell r="F8">
            <v>5647847</v>
          </cell>
          <cell r="G8">
            <v>6917</v>
          </cell>
          <cell r="H8">
            <v>666600</v>
          </cell>
          <cell r="I8">
            <v>1301967</v>
          </cell>
          <cell r="J8">
            <v>93598589</v>
          </cell>
        </row>
        <row r="9">
          <cell r="C9">
            <v>0</v>
          </cell>
          <cell r="D9">
            <v>0</v>
          </cell>
          <cell r="E9">
            <v>24707</v>
          </cell>
          <cell r="F9">
            <v>1722150</v>
          </cell>
          <cell r="G9">
            <v>0</v>
          </cell>
          <cell r="H9">
            <v>0</v>
          </cell>
          <cell r="I9">
            <v>31923</v>
          </cell>
          <cell r="J9">
            <v>3207817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11122</v>
          </cell>
          <cell r="F11">
            <v>1050896.55</v>
          </cell>
          <cell r="G11">
            <v>0</v>
          </cell>
          <cell r="H11">
            <v>0</v>
          </cell>
          <cell r="I11">
            <v>21403</v>
          </cell>
          <cell r="J11">
            <v>1946392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4031</v>
          </cell>
          <cell r="F13">
            <v>364822</v>
          </cell>
          <cell r="G13">
            <v>5110</v>
          </cell>
          <cell r="H13">
            <v>504635</v>
          </cell>
          <cell r="I13">
            <v>2002</v>
          </cell>
          <cell r="J13">
            <v>185519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107</v>
          </cell>
          <cell r="D15">
            <v>13635</v>
          </cell>
          <cell r="E15">
            <v>27279</v>
          </cell>
          <cell r="F15">
            <v>3008176</v>
          </cell>
          <cell r="G15">
            <v>0</v>
          </cell>
          <cell r="H15">
            <v>0</v>
          </cell>
          <cell r="I15">
            <v>2369</v>
          </cell>
          <cell r="J15">
            <v>232180</v>
          </cell>
        </row>
        <row r="16">
          <cell r="C16">
            <v>0</v>
          </cell>
          <cell r="D16">
            <v>0</v>
          </cell>
          <cell r="E16">
            <v>15961</v>
          </cell>
          <cell r="F16">
            <v>1631675</v>
          </cell>
          <cell r="G16">
            <v>0</v>
          </cell>
          <cell r="H16">
            <v>0</v>
          </cell>
          <cell r="I16">
            <v>24510</v>
          </cell>
          <cell r="J16">
            <v>2121373</v>
          </cell>
        </row>
        <row r="17">
          <cell r="C17">
            <v>0</v>
          </cell>
          <cell r="D17">
            <v>0</v>
          </cell>
          <cell r="E17">
            <v>180167</v>
          </cell>
          <cell r="F17">
            <v>14328974.960000001</v>
          </cell>
          <cell r="G17">
            <v>0</v>
          </cell>
          <cell r="H17">
            <v>0</v>
          </cell>
          <cell r="I17">
            <v>95673</v>
          </cell>
          <cell r="J17">
            <v>8187430.3100000005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61332</v>
          </cell>
          <cell r="J18">
            <v>5149931</v>
          </cell>
        </row>
        <row r="19">
          <cell r="C19">
            <v>0</v>
          </cell>
          <cell r="D19">
            <v>0</v>
          </cell>
          <cell r="E19">
            <v>27872</v>
          </cell>
          <cell r="F19">
            <v>3050890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28268</v>
          </cell>
          <cell r="F20">
            <v>2048385</v>
          </cell>
          <cell r="G20">
            <v>0</v>
          </cell>
          <cell r="H20">
            <v>0</v>
          </cell>
          <cell r="I20">
            <v>44275</v>
          </cell>
          <cell r="J20">
            <v>4990440</v>
          </cell>
        </row>
        <row r="21">
          <cell r="C21">
            <v>8250</v>
          </cell>
          <cell r="D21">
            <v>495000</v>
          </cell>
          <cell r="E21">
            <v>356067</v>
          </cell>
          <cell r="F21">
            <v>28839955.5</v>
          </cell>
          <cell r="G21">
            <v>69490</v>
          </cell>
          <cell r="H21">
            <v>4230025</v>
          </cell>
          <cell r="I21">
            <v>763453</v>
          </cell>
          <cell r="J21">
            <v>69624716</v>
          </cell>
        </row>
        <row r="22">
          <cell r="C22">
            <v>0</v>
          </cell>
          <cell r="D22">
            <v>0</v>
          </cell>
          <cell r="E22">
            <v>19506</v>
          </cell>
          <cell r="F22">
            <v>1652938</v>
          </cell>
          <cell r="G22">
            <v>0</v>
          </cell>
          <cell r="H22">
            <v>0</v>
          </cell>
          <cell r="I22">
            <v>27055</v>
          </cell>
          <cell r="J22">
            <v>1699812</v>
          </cell>
        </row>
        <row r="23">
          <cell r="C23">
            <v>0</v>
          </cell>
          <cell r="D23">
            <v>0</v>
          </cell>
          <cell r="E23">
            <v>1753</v>
          </cell>
          <cell r="F23">
            <v>229527</v>
          </cell>
          <cell r="G23">
            <v>0</v>
          </cell>
          <cell r="H23">
            <v>0</v>
          </cell>
          <cell r="I23">
            <v>9169</v>
          </cell>
          <cell r="J23">
            <v>577218</v>
          </cell>
        </row>
        <row r="24">
          <cell r="C24">
            <v>0</v>
          </cell>
          <cell r="D24">
            <v>0</v>
          </cell>
          <cell r="E24">
            <v>69964</v>
          </cell>
          <cell r="F24">
            <v>5356065.1400000006</v>
          </cell>
          <cell r="G24">
            <v>0</v>
          </cell>
          <cell r="H24">
            <v>0</v>
          </cell>
          <cell r="I24">
            <v>72518</v>
          </cell>
          <cell r="J24">
            <v>6001718.0499999998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43956</v>
          </cell>
          <cell r="F26">
            <v>4342613</v>
          </cell>
          <cell r="G26">
            <v>0</v>
          </cell>
          <cell r="H26">
            <v>0</v>
          </cell>
          <cell r="I26">
            <v>2462</v>
          </cell>
          <cell r="J26">
            <v>309493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1668</v>
          </cell>
          <cell r="F32">
            <v>188923</v>
          </cell>
          <cell r="G32">
            <v>0</v>
          </cell>
          <cell r="H32">
            <v>0</v>
          </cell>
          <cell r="I32">
            <v>750</v>
          </cell>
          <cell r="J32">
            <v>63000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94266</v>
          </cell>
          <cell r="F34">
            <v>8469751</v>
          </cell>
          <cell r="G34">
            <v>0</v>
          </cell>
          <cell r="H34">
            <v>0</v>
          </cell>
          <cell r="I34">
            <v>52866</v>
          </cell>
          <cell r="J34">
            <v>4315527</v>
          </cell>
        </row>
        <row r="35">
          <cell r="C35">
            <v>1000</v>
          </cell>
          <cell r="D35">
            <v>87790</v>
          </cell>
          <cell r="E35">
            <v>54135</v>
          </cell>
          <cell r="F35">
            <v>4690979.75</v>
          </cell>
          <cell r="G35">
            <v>36785</v>
          </cell>
          <cell r="H35">
            <v>2025725</v>
          </cell>
          <cell r="I35">
            <v>1228999</v>
          </cell>
          <cell r="J35">
            <v>86066865.030000001</v>
          </cell>
        </row>
        <row r="36">
          <cell r="C36">
            <v>10300</v>
          </cell>
          <cell r="D36">
            <v>744175</v>
          </cell>
          <cell r="E36">
            <v>1025235</v>
          </cell>
          <cell r="F36">
            <v>86624568.900000006</v>
          </cell>
          <cell r="G36">
            <v>118302</v>
          </cell>
          <cell r="H36">
            <v>7426985</v>
          </cell>
          <cell r="I36">
            <v>3742726</v>
          </cell>
          <cell r="J36">
            <v>288278020.38999999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103747</v>
          </cell>
          <cell r="F8">
            <v>9105381</v>
          </cell>
          <cell r="G8">
            <v>4420</v>
          </cell>
          <cell r="H8">
            <v>392275</v>
          </cell>
          <cell r="I8">
            <v>1326033</v>
          </cell>
          <cell r="J8">
            <v>100697445.90000001</v>
          </cell>
        </row>
        <row r="9">
          <cell r="C9">
            <v>0</v>
          </cell>
          <cell r="D9">
            <v>0</v>
          </cell>
          <cell r="E9">
            <v>13978</v>
          </cell>
          <cell r="F9">
            <v>1038629</v>
          </cell>
          <cell r="G9">
            <v>0</v>
          </cell>
          <cell r="H9">
            <v>0</v>
          </cell>
          <cell r="I9">
            <v>29483</v>
          </cell>
          <cell r="J9">
            <v>2421719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1364</v>
          </cell>
          <cell r="F11">
            <v>132629</v>
          </cell>
          <cell r="G11">
            <v>0</v>
          </cell>
          <cell r="H11">
            <v>0</v>
          </cell>
          <cell r="I11">
            <v>1188</v>
          </cell>
          <cell r="J11">
            <v>109791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945</v>
          </cell>
          <cell r="F13">
            <v>91000</v>
          </cell>
          <cell r="G13">
            <v>0</v>
          </cell>
          <cell r="H13">
            <v>0</v>
          </cell>
          <cell r="I13">
            <v>5252</v>
          </cell>
          <cell r="J13">
            <v>511206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19694</v>
          </cell>
          <cell r="F15">
            <v>2412066</v>
          </cell>
          <cell r="G15">
            <v>0</v>
          </cell>
          <cell r="H15">
            <v>0</v>
          </cell>
          <cell r="I15">
            <v>300</v>
          </cell>
          <cell r="J15">
            <v>15250</v>
          </cell>
        </row>
        <row r="16">
          <cell r="C16">
            <v>0</v>
          </cell>
          <cell r="D16">
            <v>0</v>
          </cell>
          <cell r="E16">
            <v>17502</v>
          </cell>
          <cell r="F16">
            <v>1829301</v>
          </cell>
          <cell r="G16">
            <v>0</v>
          </cell>
          <cell r="H16">
            <v>0</v>
          </cell>
          <cell r="I16">
            <v>48160</v>
          </cell>
          <cell r="J16">
            <v>4100268.16</v>
          </cell>
        </row>
        <row r="17">
          <cell r="C17">
            <v>0</v>
          </cell>
          <cell r="D17">
            <v>0</v>
          </cell>
          <cell r="E17">
            <v>238948</v>
          </cell>
          <cell r="F17">
            <v>20954252.359999999</v>
          </cell>
          <cell r="G17">
            <v>0</v>
          </cell>
          <cell r="H17">
            <v>0</v>
          </cell>
          <cell r="I17">
            <v>124773</v>
          </cell>
          <cell r="J17">
            <v>10988150.219999999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1946</v>
          </cell>
          <cell r="H18">
            <v>200062</v>
          </cell>
          <cell r="I18">
            <v>54205</v>
          </cell>
          <cell r="J18">
            <v>5092124</v>
          </cell>
        </row>
        <row r="19">
          <cell r="C19">
            <v>1200</v>
          </cell>
          <cell r="D19">
            <v>132000</v>
          </cell>
          <cell r="E19">
            <v>16083</v>
          </cell>
          <cell r="F19">
            <v>1693975.52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31204</v>
          </cell>
          <cell r="J20">
            <v>3473174</v>
          </cell>
        </row>
        <row r="21">
          <cell r="C21">
            <v>23464</v>
          </cell>
          <cell r="D21">
            <v>1578510</v>
          </cell>
          <cell r="E21">
            <v>314165</v>
          </cell>
          <cell r="F21">
            <v>27065264</v>
          </cell>
          <cell r="G21">
            <v>82068</v>
          </cell>
          <cell r="H21">
            <v>4869000</v>
          </cell>
          <cell r="I21">
            <v>823483</v>
          </cell>
          <cell r="J21">
            <v>79754846</v>
          </cell>
        </row>
        <row r="22">
          <cell r="C22">
            <v>0</v>
          </cell>
          <cell r="D22">
            <v>0</v>
          </cell>
          <cell r="E22">
            <v>13465</v>
          </cell>
          <cell r="F22">
            <v>1149466</v>
          </cell>
          <cell r="G22">
            <v>0</v>
          </cell>
          <cell r="H22">
            <v>0</v>
          </cell>
          <cell r="I22">
            <v>49283</v>
          </cell>
          <cell r="J22">
            <v>4547262</v>
          </cell>
        </row>
        <row r="23">
          <cell r="C23">
            <v>0</v>
          </cell>
          <cell r="D23">
            <v>0</v>
          </cell>
          <cell r="E23">
            <v>3080</v>
          </cell>
          <cell r="F23">
            <v>434350</v>
          </cell>
          <cell r="G23">
            <v>0</v>
          </cell>
          <cell r="H23">
            <v>0</v>
          </cell>
          <cell r="I23">
            <v>9847</v>
          </cell>
          <cell r="J23">
            <v>873844.38</v>
          </cell>
        </row>
        <row r="24">
          <cell r="C24">
            <v>1973</v>
          </cell>
          <cell r="D24">
            <v>173624</v>
          </cell>
          <cell r="E24">
            <v>50594</v>
          </cell>
          <cell r="F24">
            <v>4087440.31</v>
          </cell>
          <cell r="G24">
            <v>0</v>
          </cell>
          <cell r="H24">
            <v>0</v>
          </cell>
          <cell r="I24">
            <v>95181</v>
          </cell>
          <cell r="J24">
            <v>8410388.7800000012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488</v>
          </cell>
          <cell r="F26">
            <v>46160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589</v>
          </cell>
          <cell r="D32">
            <v>68067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85006</v>
          </cell>
          <cell r="F34">
            <v>7743285.5</v>
          </cell>
          <cell r="G34">
            <v>0</v>
          </cell>
          <cell r="H34">
            <v>0</v>
          </cell>
          <cell r="I34">
            <v>54589</v>
          </cell>
          <cell r="J34">
            <v>4281026.25</v>
          </cell>
        </row>
        <row r="35">
          <cell r="C35">
            <v>0</v>
          </cell>
          <cell r="D35">
            <v>0</v>
          </cell>
          <cell r="E35">
            <v>85748</v>
          </cell>
          <cell r="F35">
            <v>7642712.6399999997</v>
          </cell>
          <cell r="G35">
            <v>7412</v>
          </cell>
          <cell r="H35">
            <v>408178.8</v>
          </cell>
          <cell r="I35">
            <v>1466371</v>
          </cell>
          <cell r="J35">
            <v>107867990.33</v>
          </cell>
        </row>
        <row r="36">
          <cell r="C36">
            <v>27226</v>
          </cell>
          <cell r="D36">
            <v>1952201</v>
          </cell>
          <cell r="E36">
            <v>964807</v>
          </cell>
          <cell r="F36">
            <v>85425912.329999998</v>
          </cell>
          <cell r="G36">
            <v>95846</v>
          </cell>
          <cell r="H36">
            <v>5869515.7999999998</v>
          </cell>
          <cell r="I36">
            <v>4119352</v>
          </cell>
          <cell r="J36">
            <v>333144486.01999998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4225</v>
          </cell>
          <cell r="F5">
            <v>461500</v>
          </cell>
          <cell r="G5">
            <v>0</v>
          </cell>
          <cell r="H5">
            <v>0</v>
          </cell>
          <cell r="I5">
            <v>2600</v>
          </cell>
          <cell r="J5">
            <v>244000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89059</v>
          </cell>
          <cell r="F8">
            <v>7939529</v>
          </cell>
          <cell r="G8">
            <v>0</v>
          </cell>
          <cell r="H8">
            <v>0</v>
          </cell>
          <cell r="I8">
            <v>1710665</v>
          </cell>
          <cell r="J8">
            <v>122198324</v>
          </cell>
        </row>
        <row r="9">
          <cell r="C9">
            <v>0</v>
          </cell>
          <cell r="D9">
            <v>0</v>
          </cell>
          <cell r="E9">
            <v>9832</v>
          </cell>
          <cell r="F9">
            <v>1049243</v>
          </cell>
          <cell r="G9">
            <v>0</v>
          </cell>
          <cell r="H9">
            <v>0</v>
          </cell>
          <cell r="I9">
            <v>14886</v>
          </cell>
          <cell r="J9">
            <v>1386735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6501</v>
          </cell>
          <cell r="F11">
            <v>573613</v>
          </cell>
          <cell r="G11">
            <v>0</v>
          </cell>
          <cell r="H11">
            <v>0</v>
          </cell>
          <cell r="I11">
            <v>12394</v>
          </cell>
          <cell r="J11">
            <v>1027769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7504</v>
          </cell>
          <cell r="F13">
            <v>698436</v>
          </cell>
          <cell r="G13">
            <v>0</v>
          </cell>
          <cell r="H13">
            <v>0</v>
          </cell>
          <cell r="I13">
            <v>1451</v>
          </cell>
          <cell r="J13">
            <v>139750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741</v>
          </cell>
          <cell r="J14">
            <v>69000</v>
          </cell>
        </row>
        <row r="15">
          <cell r="C15">
            <v>107</v>
          </cell>
          <cell r="D15">
            <v>13635</v>
          </cell>
          <cell r="E15">
            <v>53581</v>
          </cell>
          <cell r="F15">
            <v>6360049</v>
          </cell>
          <cell r="G15">
            <v>0</v>
          </cell>
          <cell r="H15">
            <v>0</v>
          </cell>
          <cell r="I15">
            <v>5770</v>
          </cell>
          <cell r="J15">
            <v>288636</v>
          </cell>
        </row>
        <row r="16">
          <cell r="C16">
            <v>0</v>
          </cell>
          <cell r="D16">
            <v>0</v>
          </cell>
          <cell r="E16">
            <v>25031</v>
          </cell>
          <cell r="F16">
            <v>2409319</v>
          </cell>
          <cell r="G16">
            <v>0</v>
          </cell>
          <cell r="H16">
            <v>0</v>
          </cell>
          <cell r="I16">
            <v>58705</v>
          </cell>
          <cell r="J16">
            <v>4972887</v>
          </cell>
        </row>
        <row r="17">
          <cell r="C17">
            <v>179</v>
          </cell>
          <cell r="D17">
            <v>19546.8</v>
          </cell>
          <cell r="E17">
            <v>127857</v>
          </cell>
          <cell r="F17">
            <v>11166912.75</v>
          </cell>
          <cell r="G17">
            <v>0</v>
          </cell>
          <cell r="H17">
            <v>0</v>
          </cell>
          <cell r="I17">
            <v>208799</v>
          </cell>
          <cell r="J17">
            <v>15916994.83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1260</v>
          </cell>
          <cell r="H18">
            <v>55227</v>
          </cell>
          <cell r="I18">
            <v>45390</v>
          </cell>
          <cell r="J18">
            <v>4111423</v>
          </cell>
        </row>
        <row r="19">
          <cell r="C19">
            <v>0</v>
          </cell>
          <cell r="D19">
            <v>0</v>
          </cell>
          <cell r="E19">
            <v>19712</v>
          </cell>
          <cell r="F19">
            <v>1928845.08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10045</v>
          </cell>
          <cell r="F20">
            <v>859500</v>
          </cell>
          <cell r="G20">
            <v>0</v>
          </cell>
          <cell r="H20">
            <v>0</v>
          </cell>
          <cell r="I20">
            <v>15644</v>
          </cell>
          <cell r="J20">
            <v>1391425</v>
          </cell>
        </row>
        <row r="21">
          <cell r="C21">
            <v>34650</v>
          </cell>
          <cell r="D21">
            <v>2079000</v>
          </cell>
          <cell r="E21">
            <v>351044</v>
          </cell>
          <cell r="F21">
            <v>35784696</v>
          </cell>
          <cell r="G21">
            <v>56298</v>
          </cell>
          <cell r="H21">
            <v>3606380</v>
          </cell>
          <cell r="I21">
            <v>786824</v>
          </cell>
          <cell r="J21">
            <v>68363729</v>
          </cell>
        </row>
        <row r="22">
          <cell r="C22">
            <v>0</v>
          </cell>
          <cell r="D22">
            <v>0</v>
          </cell>
          <cell r="E22">
            <v>7998</v>
          </cell>
          <cell r="F22">
            <v>795874</v>
          </cell>
          <cell r="G22">
            <v>0</v>
          </cell>
          <cell r="H22">
            <v>0</v>
          </cell>
          <cell r="I22">
            <v>43869</v>
          </cell>
          <cell r="J22">
            <v>4068150</v>
          </cell>
        </row>
        <row r="23">
          <cell r="C23">
            <v>0</v>
          </cell>
          <cell r="D23">
            <v>0</v>
          </cell>
          <cell r="E23">
            <v>2564</v>
          </cell>
          <cell r="F23">
            <v>370276</v>
          </cell>
          <cell r="G23">
            <v>0</v>
          </cell>
          <cell r="H23">
            <v>0</v>
          </cell>
          <cell r="I23">
            <v>23950</v>
          </cell>
          <cell r="J23">
            <v>1408396</v>
          </cell>
        </row>
        <row r="24">
          <cell r="C24">
            <v>0</v>
          </cell>
          <cell r="D24">
            <v>0</v>
          </cell>
          <cell r="E24">
            <v>54545</v>
          </cell>
          <cell r="F24">
            <v>3712122.25</v>
          </cell>
          <cell r="G24">
            <v>0</v>
          </cell>
          <cell r="H24">
            <v>0</v>
          </cell>
          <cell r="I24">
            <v>63842</v>
          </cell>
          <cell r="J24">
            <v>6019662.6899999995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441</v>
          </cell>
          <cell r="F26">
            <v>58660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4054</v>
          </cell>
          <cell r="F32">
            <v>378835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119223</v>
          </cell>
          <cell r="F34">
            <v>10309811.800000001</v>
          </cell>
          <cell r="G34">
            <v>0</v>
          </cell>
          <cell r="H34">
            <v>0</v>
          </cell>
          <cell r="I34">
            <v>196525</v>
          </cell>
          <cell r="J34">
            <v>16395966.43</v>
          </cell>
        </row>
        <row r="35">
          <cell r="C35">
            <v>1646</v>
          </cell>
          <cell r="D35">
            <v>144467</v>
          </cell>
          <cell r="E35">
            <v>45235</v>
          </cell>
          <cell r="F35">
            <v>3958965.31</v>
          </cell>
          <cell r="G35">
            <v>59351</v>
          </cell>
          <cell r="H35">
            <v>3692182</v>
          </cell>
          <cell r="I35">
            <v>1305414</v>
          </cell>
          <cell r="J35">
            <v>92120182.799999997</v>
          </cell>
        </row>
        <row r="36">
          <cell r="C36">
            <v>36582</v>
          </cell>
          <cell r="D36">
            <v>2256648.7999999998</v>
          </cell>
          <cell r="E36">
            <v>938451</v>
          </cell>
          <cell r="F36">
            <v>88816187.189999998</v>
          </cell>
          <cell r="G36">
            <v>116909</v>
          </cell>
          <cell r="H36">
            <v>7353789</v>
          </cell>
          <cell r="I36">
            <v>4497469</v>
          </cell>
          <cell r="J36">
            <v>340123030.75</v>
          </cell>
        </row>
      </sheetData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22"/>
      <sheetName val="Comparison 2021"/>
    </sheetNames>
    <sheetDataSet>
      <sheetData sheetId="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975</v>
          </cell>
          <cell r="F5">
            <v>104250</v>
          </cell>
          <cell r="G5">
            <v>0</v>
          </cell>
          <cell r="H5">
            <v>0</v>
          </cell>
          <cell r="I5">
            <v>2210</v>
          </cell>
          <cell r="J5">
            <v>288000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95488</v>
          </cell>
          <cell r="F8">
            <v>8379081</v>
          </cell>
          <cell r="G8">
            <v>0</v>
          </cell>
          <cell r="H8">
            <v>0</v>
          </cell>
          <cell r="I8">
            <v>1362072</v>
          </cell>
          <cell r="J8">
            <v>105305299.59999999</v>
          </cell>
        </row>
        <row r="9">
          <cell r="C9">
            <v>0</v>
          </cell>
          <cell r="D9">
            <v>0</v>
          </cell>
          <cell r="E9">
            <v>22303</v>
          </cell>
          <cell r="F9">
            <v>2437968.75</v>
          </cell>
          <cell r="G9">
            <v>0</v>
          </cell>
          <cell r="H9">
            <v>0</v>
          </cell>
          <cell r="I9">
            <v>69861</v>
          </cell>
          <cell r="J9">
            <v>6228939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6235</v>
          </cell>
          <cell r="F11">
            <v>629446</v>
          </cell>
          <cell r="G11">
            <v>0</v>
          </cell>
          <cell r="H11">
            <v>0</v>
          </cell>
          <cell r="I11">
            <v>22517</v>
          </cell>
          <cell r="J11">
            <v>2092356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3963</v>
          </cell>
          <cell r="F13">
            <v>380500</v>
          </cell>
          <cell r="G13">
            <v>0</v>
          </cell>
          <cell r="H13">
            <v>0</v>
          </cell>
          <cell r="I13">
            <v>990</v>
          </cell>
          <cell r="J13">
            <v>89296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37140</v>
          </cell>
          <cell r="F15">
            <v>4583807.5</v>
          </cell>
          <cell r="G15">
            <v>0</v>
          </cell>
          <cell r="H15">
            <v>0</v>
          </cell>
          <cell r="I15">
            <v>11100</v>
          </cell>
          <cell r="J15">
            <v>673681</v>
          </cell>
        </row>
        <row r="16">
          <cell r="C16">
            <v>0</v>
          </cell>
          <cell r="D16">
            <v>0</v>
          </cell>
          <cell r="E16">
            <v>26121</v>
          </cell>
          <cell r="F16">
            <v>2663082</v>
          </cell>
          <cell r="G16">
            <v>0</v>
          </cell>
          <cell r="H16">
            <v>0</v>
          </cell>
          <cell r="I16">
            <v>36478</v>
          </cell>
          <cell r="J16">
            <v>3169264</v>
          </cell>
        </row>
        <row r="17">
          <cell r="C17">
            <v>1458</v>
          </cell>
          <cell r="D17">
            <v>136080</v>
          </cell>
          <cell r="E17">
            <v>107501</v>
          </cell>
          <cell r="F17">
            <v>10387037.42</v>
          </cell>
          <cell r="G17">
            <v>0</v>
          </cell>
          <cell r="H17">
            <v>0</v>
          </cell>
          <cell r="I17">
            <v>307410</v>
          </cell>
          <cell r="J17">
            <v>23857885.080000002</v>
          </cell>
        </row>
        <row r="18">
          <cell r="C18">
            <v>0</v>
          </cell>
          <cell r="D18">
            <v>0</v>
          </cell>
          <cell r="E18">
            <v>6841</v>
          </cell>
          <cell r="F18">
            <v>629063</v>
          </cell>
          <cell r="G18">
            <v>0</v>
          </cell>
          <cell r="H18">
            <v>0</v>
          </cell>
          <cell r="I18">
            <v>48703</v>
          </cell>
          <cell r="J18">
            <v>4628039</v>
          </cell>
        </row>
        <row r="19">
          <cell r="C19">
            <v>0</v>
          </cell>
          <cell r="D19">
            <v>0</v>
          </cell>
          <cell r="E19">
            <v>18125</v>
          </cell>
          <cell r="F19">
            <v>2094260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15347</v>
          </cell>
          <cell r="F20">
            <v>1199305</v>
          </cell>
          <cell r="G20">
            <v>0</v>
          </cell>
          <cell r="H20">
            <v>0</v>
          </cell>
          <cell r="I20">
            <v>10423</v>
          </cell>
          <cell r="J20">
            <v>625800</v>
          </cell>
        </row>
        <row r="21">
          <cell r="C21">
            <v>24527</v>
          </cell>
          <cell r="D21">
            <v>1584360</v>
          </cell>
          <cell r="E21">
            <v>303236</v>
          </cell>
          <cell r="F21">
            <v>28001424</v>
          </cell>
          <cell r="G21">
            <v>80694</v>
          </cell>
          <cell r="H21">
            <v>5660940</v>
          </cell>
          <cell r="I21">
            <v>826811</v>
          </cell>
          <cell r="J21">
            <v>78936182</v>
          </cell>
        </row>
        <row r="22">
          <cell r="C22">
            <v>0</v>
          </cell>
          <cell r="D22">
            <v>0</v>
          </cell>
          <cell r="E22">
            <v>27472</v>
          </cell>
          <cell r="F22">
            <v>2171591</v>
          </cell>
          <cell r="G22">
            <v>0</v>
          </cell>
          <cell r="H22">
            <v>0</v>
          </cell>
          <cell r="I22">
            <v>66418</v>
          </cell>
          <cell r="J22">
            <v>6259955</v>
          </cell>
        </row>
        <row r="23">
          <cell r="C23">
            <v>0</v>
          </cell>
          <cell r="D23">
            <v>0</v>
          </cell>
          <cell r="E23">
            <v>2001</v>
          </cell>
          <cell r="F23">
            <v>246988</v>
          </cell>
          <cell r="G23">
            <v>0</v>
          </cell>
          <cell r="H23">
            <v>0</v>
          </cell>
          <cell r="I23">
            <v>36101</v>
          </cell>
          <cell r="J23">
            <v>2144255</v>
          </cell>
        </row>
        <row r="24">
          <cell r="C24">
            <v>0</v>
          </cell>
          <cell r="D24">
            <v>0</v>
          </cell>
          <cell r="E24">
            <v>45135</v>
          </cell>
          <cell r="F24">
            <v>3930157.45</v>
          </cell>
          <cell r="G24">
            <v>4606</v>
          </cell>
          <cell r="H24">
            <v>643500</v>
          </cell>
          <cell r="I24">
            <v>117725</v>
          </cell>
          <cell r="J24">
            <v>10463378.120000001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100724</v>
          </cell>
          <cell r="F26">
            <v>10314013</v>
          </cell>
          <cell r="G26">
            <v>0</v>
          </cell>
          <cell r="H26">
            <v>0</v>
          </cell>
          <cell r="I26">
            <v>536</v>
          </cell>
          <cell r="J26">
            <v>67109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271</v>
          </cell>
          <cell r="D32">
            <v>34502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165</v>
          </cell>
          <cell r="D34">
            <v>15948</v>
          </cell>
          <cell r="E34">
            <v>145102</v>
          </cell>
          <cell r="F34">
            <v>13422354.129999999</v>
          </cell>
          <cell r="G34">
            <v>0</v>
          </cell>
          <cell r="H34">
            <v>0</v>
          </cell>
          <cell r="I34">
            <v>150533</v>
          </cell>
          <cell r="J34">
            <v>11946483.699999999</v>
          </cell>
        </row>
        <row r="35">
          <cell r="C35">
            <v>7033</v>
          </cell>
          <cell r="D35">
            <v>613301</v>
          </cell>
          <cell r="E35">
            <v>104044</v>
          </cell>
          <cell r="F35">
            <v>10134894.539999999</v>
          </cell>
          <cell r="G35">
            <v>81495</v>
          </cell>
          <cell r="H35">
            <v>5276484</v>
          </cell>
          <cell r="I35">
            <v>1572387</v>
          </cell>
          <cell r="J35">
            <v>122436045.73</v>
          </cell>
        </row>
        <row r="36">
          <cell r="C36">
            <v>33454</v>
          </cell>
          <cell r="D36">
            <v>2384191</v>
          </cell>
          <cell r="E36">
            <v>1067753</v>
          </cell>
          <cell r="F36">
            <v>101709222.78999999</v>
          </cell>
          <cell r="G36">
            <v>166795</v>
          </cell>
          <cell r="H36">
            <v>11580924</v>
          </cell>
          <cell r="I36">
            <v>4642275</v>
          </cell>
          <cell r="J36">
            <v>379211968.23000002</v>
          </cell>
        </row>
      </sheetData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5525</v>
          </cell>
          <cell r="J5">
            <v>654500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173635</v>
          </cell>
          <cell r="F8">
            <v>17986921</v>
          </cell>
          <cell r="G8">
            <v>0</v>
          </cell>
          <cell r="H8">
            <v>0</v>
          </cell>
          <cell r="I8">
            <v>1194671</v>
          </cell>
          <cell r="J8">
            <v>105445972.5</v>
          </cell>
        </row>
        <row r="9">
          <cell r="C9">
            <v>2556</v>
          </cell>
          <cell r="D9">
            <v>360000</v>
          </cell>
          <cell r="E9">
            <v>18509</v>
          </cell>
          <cell r="F9">
            <v>2497716.75</v>
          </cell>
          <cell r="G9">
            <v>11502</v>
          </cell>
          <cell r="H9">
            <v>1353600</v>
          </cell>
          <cell r="I9">
            <v>37208</v>
          </cell>
          <cell r="J9">
            <v>3859302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9184</v>
          </cell>
          <cell r="F11">
            <v>1057449</v>
          </cell>
          <cell r="G11">
            <v>0</v>
          </cell>
          <cell r="H11">
            <v>0</v>
          </cell>
          <cell r="I11">
            <v>15223</v>
          </cell>
          <cell r="J11">
            <v>1616134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5398</v>
          </cell>
          <cell r="D13">
            <v>256199</v>
          </cell>
          <cell r="E13">
            <v>17996</v>
          </cell>
          <cell r="F13">
            <v>1736613</v>
          </cell>
          <cell r="G13">
            <v>825</v>
          </cell>
          <cell r="H13">
            <v>68377</v>
          </cell>
          <cell r="I13">
            <v>24879</v>
          </cell>
          <cell r="J13">
            <v>2384066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14397</v>
          </cell>
          <cell r="F15">
            <v>1819871</v>
          </cell>
          <cell r="G15">
            <v>0</v>
          </cell>
          <cell r="H15">
            <v>0</v>
          </cell>
          <cell r="I15">
            <v>430</v>
          </cell>
          <cell r="J15">
            <v>28448</v>
          </cell>
        </row>
        <row r="16">
          <cell r="C16">
            <v>0</v>
          </cell>
          <cell r="D16">
            <v>0</v>
          </cell>
          <cell r="E16">
            <v>21255</v>
          </cell>
          <cell r="F16">
            <v>2425247</v>
          </cell>
          <cell r="G16">
            <v>0</v>
          </cell>
          <cell r="H16">
            <v>0</v>
          </cell>
          <cell r="I16">
            <v>47403</v>
          </cell>
          <cell r="J16">
            <v>4290395</v>
          </cell>
        </row>
        <row r="17">
          <cell r="C17">
            <v>0</v>
          </cell>
          <cell r="D17">
            <v>0</v>
          </cell>
          <cell r="E17">
            <v>84665</v>
          </cell>
          <cell r="F17">
            <v>9670649.790000001</v>
          </cell>
          <cell r="G17">
            <v>0</v>
          </cell>
          <cell r="H17">
            <v>0</v>
          </cell>
          <cell r="I17">
            <v>217604</v>
          </cell>
          <cell r="J17">
            <v>20355597.59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56695</v>
          </cell>
          <cell r="J18">
            <v>6022083</v>
          </cell>
        </row>
        <row r="19">
          <cell r="C19">
            <v>0</v>
          </cell>
          <cell r="D19">
            <v>0</v>
          </cell>
          <cell r="E19">
            <v>7433</v>
          </cell>
          <cell r="F19">
            <v>905355.18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11472</v>
          </cell>
          <cell r="F20">
            <v>1373535</v>
          </cell>
          <cell r="G20">
            <v>0</v>
          </cell>
          <cell r="H20">
            <v>0</v>
          </cell>
          <cell r="I20">
            <v>30521</v>
          </cell>
          <cell r="J20">
            <v>2945850</v>
          </cell>
        </row>
        <row r="21">
          <cell r="C21">
            <v>18365</v>
          </cell>
          <cell r="D21">
            <v>1158705</v>
          </cell>
          <cell r="E21">
            <v>255555</v>
          </cell>
          <cell r="F21">
            <v>26928156</v>
          </cell>
          <cell r="G21">
            <v>83052</v>
          </cell>
          <cell r="H21">
            <v>5218620</v>
          </cell>
          <cell r="I21">
            <v>680225</v>
          </cell>
          <cell r="J21">
            <v>55723111</v>
          </cell>
        </row>
        <row r="22">
          <cell r="C22">
            <v>0</v>
          </cell>
          <cell r="D22">
            <v>0</v>
          </cell>
          <cell r="E22">
            <v>23215</v>
          </cell>
          <cell r="F22">
            <v>2460933</v>
          </cell>
          <cell r="G22">
            <v>0</v>
          </cell>
          <cell r="H22">
            <v>0</v>
          </cell>
          <cell r="I22">
            <v>94712</v>
          </cell>
          <cell r="J22">
            <v>8491047.5</v>
          </cell>
        </row>
        <row r="23">
          <cell r="C23">
            <v>0</v>
          </cell>
          <cell r="D23">
            <v>0</v>
          </cell>
          <cell r="E23">
            <v>4005</v>
          </cell>
          <cell r="F23">
            <v>613206</v>
          </cell>
          <cell r="G23">
            <v>0</v>
          </cell>
          <cell r="H23">
            <v>0</v>
          </cell>
          <cell r="I23">
            <v>34738</v>
          </cell>
          <cell r="J23">
            <v>3745877</v>
          </cell>
        </row>
        <row r="24">
          <cell r="C24">
            <v>0</v>
          </cell>
          <cell r="D24">
            <v>0</v>
          </cell>
          <cell r="E24">
            <v>60105</v>
          </cell>
          <cell r="F24">
            <v>5301606.71</v>
          </cell>
          <cell r="G24">
            <v>0</v>
          </cell>
          <cell r="H24">
            <v>0</v>
          </cell>
          <cell r="I24">
            <v>161216</v>
          </cell>
          <cell r="J24">
            <v>12942752.470000001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143</v>
          </cell>
          <cell r="D32">
            <v>19021</v>
          </cell>
          <cell r="E32">
            <v>428</v>
          </cell>
          <cell r="F32">
            <v>56114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120117</v>
          </cell>
          <cell r="F34">
            <v>10483819.310000001</v>
          </cell>
          <cell r="G34">
            <v>0</v>
          </cell>
          <cell r="H34">
            <v>0</v>
          </cell>
          <cell r="I34">
            <v>162513</v>
          </cell>
          <cell r="J34">
            <v>13582976</v>
          </cell>
        </row>
        <row r="35">
          <cell r="C35">
            <v>5535</v>
          </cell>
          <cell r="D35">
            <v>636525</v>
          </cell>
          <cell r="E35">
            <v>125629</v>
          </cell>
          <cell r="F35">
            <v>13632638.060000001</v>
          </cell>
          <cell r="G35">
            <v>56087</v>
          </cell>
          <cell r="H35">
            <v>4235417</v>
          </cell>
          <cell r="I35">
            <v>1235335</v>
          </cell>
          <cell r="J35">
            <v>110534732</v>
          </cell>
        </row>
        <row r="36">
          <cell r="C36">
            <v>31997</v>
          </cell>
          <cell r="D36">
            <v>2430450</v>
          </cell>
          <cell r="E36">
            <v>947600</v>
          </cell>
          <cell r="F36">
            <v>98949830.799999997</v>
          </cell>
          <cell r="G36">
            <v>151466</v>
          </cell>
          <cell r="H36">
            <v>10876014</v>
          </cell>
          <cell r="I36">
            <v>3998898</v>
          </cell>
          <cell r="J36">
            <v>352622844.06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520</v>
          </cell>
          <cell r="F5">
            <v>72400</v>
          </cell>
          <cell r="G5">
            <v>0</v>
          </cell>
          <cell r="H5">
            <v>0</v>
          </cell>
          <cell r="I5">
            <v>13944</v>
          </cell>
          <cell r="J5">
            <v>1774035.79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230186</v>
          </cell>
          <cell r="F8">
            <v>25362291.25</v>
          </cell>
          <cell r="G8">
            <v>0</v>
          </cell>
          <cell r="H8">
            <v>0</v>
          </cell>
          <cell r="I8">
            <v>1474317</v>
          </cell>
          <cell r="J8">
            <v>143003089</v>
          </cell>
        </row>
        <row r="9">
          <cell r="C9">
            <v>0</v>
          </cell>
          <cell r="D9">
            <v>0</v>
          </cell>
          <cell r="E9">
            <v>17124</v>
          </cell>
          <cell r="F9">
            <v>1985578.5</v>
          </cell>
          <cell r="G9">
            <v>0</v>
          </cell>
          <cell r="H9">
            <v>0</v>
          </cell>
          <cell r="I9">
            <v>68956</v>
          </cell>
          <cell r="J9">
            <v>7487924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11567</v>
          </cell>
          <cell r="F11">
            <v>1578438</v>
          </cell>
          <cell r="G11">
            <v>0</v>
          </cell>
          <cell r="H11">
            <v>0</v>
          </cell>
          <cell r="I11">
            <v>12596</v>
          </cell>
          <cell r="J11">
            <v>1674735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16203</v>
          </cell>
          <cell r="F13">
            <v>1839597.97</v>
          </cell>
          <cell r="G13">
            <v>0</v>
          </cell>
          <cell r="H13">
            <v>0</v>
          </cell>
          <cell r="I13">
            <v>16808</v>
          </cell>
          <cell r="J13">
            <v>1424390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107</v>
          </cell>
          <cell r="D15">
            <v>13635</v>
          </cell>
          <cell r="E15">
            <v>68724</v>
          </cell>
          <cell r="F15">
            <v>7324250</v>
          </cell>
          <cell r="G15">
            <v>0</v>
          </cell>
          <cell r="H15">
            <v>0</v>
          </cell>
          <cell r="I15">
            <v>2337</v>
          </cell>
          <cell r="J15">
            <v>259412</v>
          </cell>
        </row>
        <row r="16">
          <cell r="C16">
            <v>0</v>
          </cell>
          <cell r="D16">
            <v>0</v>
          </cell>
          <cell r="E16">
            <v>27006</v>
          </cell>
          <cell r="F16">
            <v>3990453</v>
          </cell>
          <cell r="G16">
            <v>0</v>
          </cell>
          <cell r="H16">
            <v>0</v>
          </cell>
          <cell r="I16">
            <v>37651</v>
          </cell>
          <cell r="J16">
            <v>4100603</v>
          </cell>
        </row>
        <row r="17">
          <cell r="C17">
            <v>0</v>
          </cell>
          <cell r="D17">
            <v>0</v>
          </cell>
          <cell r="E17">
            <v>80402</v>
          </cell>
          <cell r="F17">
            <v>12764450.58</v>
          </cell>
          <cell r="G17">
            <v>0</v>
          </cell>
          <cell r="H17">
            <v>0</v>
          </cell>
          <cell r="I17">
            <v>239448</v>
          </cell>
          <cell r="J17">
            <v>26592863.810000002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70957</v>
          </cell>
          <cell r="J18">
            <v>9472539</v>
          </cell>
        </row>
        <row r="19">
          <cell r="C19">
            <v>0</v>
          </cell>
          <cell r="D19">
            <v>0</v>
          </cell>
          <cell r="E19">
            <v>188</v>
          </cell>
          <cell r="F19">
            <v>34404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1903</v>
          </cell>
          <cell r="F20">
            <v>253479</v>
          </cell>
          <cell r="G20">
            <v>0</v>
          </cell>
          <cell r="H20">
            <v>0</v>
          </cell>
          <cell r="I20">
            <v>12464</v>
          </cell>
          <cell r="J20">
            <v>1426158</v>
          </cell>
        </row>
        <row r="21">
          <cell r="C21">
            <v>17427</v>
          </cell>
          <cell r="D21">
            <v>1246240</v>
          </cell>
          <cell r="E21">
            <v>317552</v>
          </cell>
          <cell r="F21">
            <v>37406182</v>
          </cell>
          <cell r="G21">
            <v>74085</v>
          </cell>
          <cell r="H21">
            <v>4897500</v>
          </cell>
          <cell r="I21">
            <v>694106</v>
          </cell>
          <cell r="J21">
            <v>70285720.5</v>
          </cell>
        </row>
        <row r="22">
          <cell r="C22">
            <v>624</v>
          </cell>
          <cell r="D22">
            <v>65000</v>
          </cell>
          <cell r="E22">
            <v>33322</v>
          </cell>
          <cell r="F22">
            <v>3748891.5</v>
          </cell>
          <cell r="G22">
            <v>20119</v>
          </cell>
          <cell r="H22">
            <v>1963000</v>
          </cell>
          <cell r="I22">
            <v>134160</v>
          </cell>
          <cell r="J22">
            <v>13871921</v>
          </cell>
        </row>
        <row r="23">
          <cell r="C23">
            <v>0</v>
          </cell>
          <cell r="D23">
            <v>0</v>
          </cell>
          <cell r="E23">
            <v>3018</v>
          </cell>
          <cell r="F23">
            <v>418471</v>
          </cell>
          <cell r="G23">
            <v>0</v>
          </cell>
          <cell r="H23">
            <v>0</v>
          </cell>
          <cell r="I23">
            <v>16095</v>
          </cell>
          <cell r="J23">
            <v>1545926</v>
          </cell>
        </row>
        <row r="24">
          <cell r="C24">
            <v>0</v>
          </cell>
          <cell r="D24">
            <v>0</v>
          </cell>
          <cell r="E24">
            <v>27220</v>
          </cell>
          <cell r="F24">
            <v>3200875.25</v>
          </cell>
          <cell r="G24">
            <v>0</v>
          </cell>
          <cell r="H24">
            <v>0</v>
          </cell>
          <cell r="I24">
            <v>295234</v>
          </cell>
          <cell r="J24">
            <v>29373131.140000001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3450</v>
          </cell>
          <cell r="F26">
            <v>362250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826</v>
          </cell>
          <cell r="D32">
            <v>111607</v>
          </cell>
          <cell r="E32">
            <v>413</v>
          </cell>
          <cell r="F32">
            <v>26761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113577</v>
          </cell>
          <cell r="F34">
            <v>12524429.430000002</v>
          </cell>
          <cell r="G34">
            <v>0</v>
          </cell>
          <cell r="H34">
            <v>0</v>
          </cell>
          <cell r="I34">
            <v>234053</v>
          </cell>
          <cell r="J34">
            <v>22767891</v>
          </cell>
        </row>
        <row r="35">
          <cell r="C35">
            <v>20944</v>
          </cell>
          <cell r="D35">
            <v>1991103</v>
          </cell>
          <cell r="E35">
            <v>74674</v>
          </cell>
          <cell r="F35">
            <v>8644439.4299999997</v>
          </cell>
          <cell r="G35">
            <v>45320</v>
          </cell>
          <cell r="H35">
            <v>3351105</v>
          </cell>
          <cell r="I35">
            <v>1595705</v>
          </cell>
          <cell r="J35">
            <v>170737343.59999999</v>
          </cell>
        </row>
        <row r="36">
          <cell r="C36">
            <v>39928</v>
          </cell>
          <cell r="D36">
            <v>3427585</v>
          </cell>
          <cell r="E36">
            <v>1027049</v>
          </cell>
          <cell r="F36">
            <v>121537641.91</v>
          </cell>
          <cell r="G36">
            <v>139524</v>
          </cell>
          <cell r="H36">
            <v>10211605</v>
          </cell>
          <cell r="I36">
            <v>4918831</v>
          </cell>
          <cell r="J36">
            <v>505797682.84000003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1944</v>
          </cell>
          <cell r="F5">
            <v>126360</v>
          </cell>
          <cell r="G5">
            <v>0</v>
          </cell>
          <cell r="H5">
            <v>0</v>
          </cell>
          <cell r="I5">
            <v>9750</v>
          </cell>
          <cell r="J5">
            <v>1283403.6399999999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155809</v>
          </cell>
          <cell r="F8">
            <v>18765820</v>
          </cell>
          <cell r="G8">
            <v>0</v>
          </cell>
          <cell r="H8">
            <v>0</v>
          </cell>
          <cell r="I8">
            <v>1307435</v>
          </cell>
          <cell r="J8">
            <v>145863500.09999999</v>
          </cell>
        </row>
        <row r="9">
          <cell r="C9">
            <v>0</v>
          </cell>
          <cell r="D9">
            <v>0</v>
          </cell>
          <cell r="E9">
            <v>18770</v>
          </cell>
          <cell r="F9">
            <v>1896855.05</v>
          </cell>
          <cell r="G9">
            <v>0</v>
          </cell>
          <cell r="H9">
            <v>0</v>
          </cell>
          <cell r="I9">
            <v>13931</v>
          </cell>
          <cell r="J9">
            <v>1693891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16171</v>
          </cell>
          <cell r="F11">
            <v>2731734</v>
          </cell>
          <cell r="G11">
            <v>0</v>
          </cell>
          <cell r="H11">
            <v>0</v>
          </cell>
          <cell r="I11">
            <v>31489</v>
          </cell>
          <cell r="J11">
            <v>4145414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1000</v>
          </cell>
          <cell r="D13">
            <v>190680</v>
          </cell>
          <cell r="E13">
            <v>16421</v>
          </cell>
          <cell r="F13">
            <v>2356529</v>
          </cell>
          <cell r="G13">
            <v>0</v>
          </cell>
          <cell r="H13">
            <v>0</v>
          </cell>
          <cell r="I13">
            <v>16357</v>
          </cell>
          <cell r="J13">
            <v>1476519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107</v>
          </cell>
          <cell r="D15">
            <v>13635</v>
          </cell>
          <cell r="E15">
            <v>14144</v>
          </cell>
          <cell r="F15">
            <v>2071795</v>
          </cell>
          <cell r="G15">
            <v>0</v>
          </cell>
          <cell r="H15">
            <v>0</v>
          </cell>
          <cell r="I15">
            <v>26833</v>
          </cell>
          <cell r="J15">
            <v>3086744</v>
          </cell>
        </row>
        <row r="16">
          <cell r="C16">
            <v>0</v>
          </cell>
          <cell r="D16">
            <v>0</v>
          </cell>
          <cell r="E16">
            <v>40830</v>
          </cell>
          <cell r="F16">
            <v>6209723.3300000001</v>
          </cell>
          <cell r="G16">
            <v>0</v>
          </cell>
          <cell r="H16">
            <v>0</v>
          </cell>
          <cell r="I16">
            <v>62052</v>
          </cell>
          <cell r="J16">
            <v>7428605</v>
          </cell>
        </row>
        <row r="17">
          <cell r="C17">
            <v>0</v>
          </cell>
          <cell r="D17">
            <v>0</v>
          </cell>
          <cell r="E17">
            <v>77756</v>
          </cell>
          <cell r="F17">
            <v>13437178.119999999</v>
          </cell>
          <cell r="G17">
            <v>0</v>
          </cell>
          <cell r="H17">
            <v>0</v>
          </cell>
          <cell r="I17">
            <v>162608</v>
          </cell>
          <cell r="J17">
            <v>20327843.48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60254</v>
          </cell>
          <cell r="J18">
            <v>8011139</v>
          </cell>
        </row>
        <row r="19">
          <cell r="C19">
            <v>0</v>
          </cell>
          <cell r="D19">
            <v>0</v>
          </cell>
          <cell r="E19">
            <v>564</v>
          </cell>
          <cell r="F19">
            <v>104528</v>
          </cell>
          <cell r="G19">
            <v>0</v>
          </cell>
          <cell r="H19">
            <v>0</v>
          </cell>
          <cell r="I19">
            <v>758</v>
          </cell>
          <cell r="J19">
            <v>137857.43</v>
          </cell>
        </row>
        <row r="20">
          <cell r="C20">
            <v>0</v>
          </cell>
          <cell r="D20">
            <v>0</v>
          </cell>
          <cell r="E20">
            <v>54965</v>
          </cell>
          <cell r="F20">
            <v>6244922.5</v>
          </cell>
          <cell r="G20">
            <v>0</v>
          </cell>
          <cell r="H20">
            <v>0</v>
          </cell>
          <cell r="I20">
            <v>63206</v>
          </cell>
          <cell r="J20">
            <v>7721146.5</v>
          </cell>
        </row>
        <row r="21">
          <cell r="C21">
            <v>15312</v>
          </cell>
          <cell r="D21">
            <v>918720</v>
          </cell>
          <cell r="E21">
            <v>295241</v>
          </cell>
          <cell r="F21">
            <v>37586729</v>
          </cell>
          <cell r="G21">
            <v>67293</v>
          </cell>
          <cell r="H21">
            <v>4001580</v>
          </cell>
          <cell r="I21">
            <v>727286</v>
          </cell>
          <cell r="J21">
            <v>89461121.319999993</v>
          </cell>
        </row>
        <row r="22">
          <cell r="C22">
            <v>0</v>
          </cell>
          <cell r="D22">
            <v>0</v>
          </cell>
          <cell r="E22">
            <v>48606</v>
          </cell>
          <cell r="F22">
            <v>5265728</v>
          </cell>
          <cell r="G22">
            <v>0</v>
          </cell>
          <cell r="H22">
            <v>0</v>
          </cell>
          <cell r="I22">
            <v>81325</v>
          </cell>
          <cell r="J22">
            <v>8163373</v>
          </cell>
        </row>
        <row r="23">
          <cell r="C23">
            <v>0</v>
          </cell>
          <cell r="D23">
            <v>0</v>
          </cell>
          <cell r="E23">
            <v>5490</v>
          </cell>
          <cell r="F23">
            <v>705902</v>
          </cell>
          <cell r="G23">
            <v>0</v>
          </cell>
          <cell r="H23">
            <v>0</v>
          </cell>
          <cell r="I23">
            <v>16251</v>
          </cell>
          <cell r="J23">
            <v>1643359</v>
          </cell>
        </row>
        <row r="24">
          <cell r="C24">
            <v>0</v>
          </cell>
          <cell r="D24">
            <v>0</v>
          </cell>
          <cell r="E24">
            <v>35417</v>
          </cell>
          <cell r="F24">
            <v>3440537.88</v>
          </cell>
          <cell r="G24">
            <v>0</v>
          </cell>
          <cell r="H24">
            <v>0</v>
          </cell>
          <cell r="I24">
            <v>32291</v>
          </cell>
          <cell r="J24">
            <v>3623317.9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13973</v>
          </cell>
          <cell r="F26">
            <v>1299564.43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619</v>
          </cell>
          <cell r="F32">
            <v>108944</v>
          </cell>
          <cell r="G32">
            <v>0</v>
          </cell>
          <cell r="H32">
            <v>0</v>
          </cell>
          <cell r="I32">
            <v>191</v>
          </cell>
          <cell r="J32">
            <v>37441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92395</v>
          </cell>
          <cell r="F34">
            <v>12373220.870000001</v>
          </cell>
          <cell r="G34">
            <v>0</v>
          </cell>
          <cell r="H34">
            <v>0</v>
          </cell>
          <cell r="I34">
            <v>196609</v>
          </cell>
          <cell r="J34">
            <v>19392999.799999997</v>
          </cell>
        </row>
        <row r="35">
          <cell r="C35">
            <v>13600</v>
          </cell>
          <cell r="D35">
            <v>1193943.8</v>
          </cell>
          <cell r="E35">
            <v>80316</v>
          </cell>
          <cell r="F35">
            <v>10122717.540000001</v>
          </cell>
          <cell r="G35">
            <v>31327</v>
          </cell>
          <cell r="H35">
            <v>3015008</v>
          </cell>
          <cell r="I35">
            <v>1611276</v>
          </cell>
          <cell r="J35">
            <v>172435453.28</v>
          </cell>
        </row>
        <row r="36">
          <cell r="C36">
            <v>30019</v>
          </cell>
          <cell r="D36">
            <v>2316978.7999999998</v>
          </cell>
          <cell r="E36">
            <v>969431</v>
          </cell>
          <cell r="F36">
            <v>124848788.72000001</v>
          </cell>
          <cell r="G36">
            <v>98620</v>
          </cell>
          <cell r="H36">
            <v>7016588</v>
          </cell>
          <cell r="I36">
            <v>4419902</v>
          </cell>
          <cell r="J36">
            <v>495933128.44999993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16018</v>
          </cell>
          <cell r="J5">
            <v>6186471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84403</v>
          </cell>
          <cell r="F8">
            <v>12963843</v>
          </cell>
          <cell r="G8">
            <v>0</v>
          </cell>
          <cell r="H8">
            <v>0</v>
          </cell>
          <cell r="I8">
            <v>1275007</v>
          </cell>
          <cell r="J8">
            <v>143012259.19999999</v>
          </cell>
        </row>
        <row r="9">
          <cell r="C9">
            <v>0</v>
          </cell>
          <cell r="D9">
            <v>0</v>
          </cell>
          <cell r="E9">
            <v>29851</v>
          </cell>
          <cell r="F9">
            <v>3037187</v>
          </cell>
          <cell r="G9">
            <v>0</v>
          </cell>
          <cell r="H9">
            <v>0</v>
          </cell>
          <cell r="I9">
            <v>20132</v>
          </cell>
          <cell r="J9">
            <v>2036065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9267</v>
          </cell>
          <cell r="F11">
            <v>1371978</v>
          </cell>
          <cell r="G11">
            <v>0</v>
          </cell>
          <cell r="H11">
            <v>0</v>
          </cell>
          <cell r="I11">
            <v>16274</v>
          </cell>
          <cell r="J11">
            <v>2107938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6094</v>
          </cell>
          <cell r="F13">
            <v>744130</v>
          </cell>
          <cell r="G13">
            <v>0</v>
          </cell>
          <cell r="H13">
            <v>0</v>
          </cell>
          <cell r="I13">
            <v>10557</v>
          </cell>
          <cell r="J13">
            <v>1168103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452</v>
          </cell>
          <cell r="D15">
            <v>67270</v>
          </cell>
          <cell r="E15">
            <v>5267</v>
          </cell>
          <cell r="F15">
            <v>638938</v>
          </cell>
          <cell r="G15">
            <v>0</v>
          </cell>
          <cell r="H15">
            <v>0</v>
          </cell>
          <cell r="I15">
            <v>2516</v>
          </cell>
          <cell r="J15">
            <v>251673</v>
          </cell>
        </row>
        <row r="16">
          <cell r="C16">
            <v>0</v>
          </cell>
          <cell r="D16">
            <v>0</v>
          </cell>
          <cell r="E16">
            <v>41832</v>
          </cell>
          <cell r="F16">
            <v>6744876</v>
          </cell>
          <cell r="G16">
            <v>0</v>
          </cell>
          <cell r="H16">
            <v>0</v>
          </cell>
          <cell r="I16">
            <v>73422</v>
          </cell>
          <cell r="J16">
            <v>9045018</v>
          </cell>
        </row>
        <row r="17">
          <cell r="C17">
            <v>0</v>
          </cell>
          <cell r="D17">
            <v>0</v>
          </cell>
          <cell r="E17">
            <v>95878</v>
          </cell>
          <cell r="F17">
            <v>20276642.729999997</v>
          </cell>
          <cell r="G17">
            <v>0</v>
          </cell>
          <cell r="H17">
            <v>0</v>
          </cell>
          <cell r="I17">
            <v>248312</v>
          </cell>
          <cell r="J17">
            <v>28557043.82</v>
          </cell>
        </row>
        <row r="18">
          <cell r="C18">
            <v>14750</v>
          </cell>
          <cell r="D18">
            <v>1307432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34897</v>
          </cell>
          <cell r="J18">
            <v>3663987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212</v>
          </cell>
          <cell r="J20">
            <v>39816</v>
          </cell>
        </row>
        <row r="21">
          <cell r="C21">
            <v>27995</v>
          </cell>
          <cell r="D21">
            <v>1959540</v>
          </cell>
          <cell r="E21">
            <v>236193</v>
          </cell>
          <cell r="F21">
            <v>30530137</v>
          </cell>
          <cell r="G21">
            <v>85571</v>
          </cell>
          <cell r="H21">
            <v>5421610</v>
          </cell>
          <cell r="I21">
            <v>781032</v>
          </cell>
          <cell r="J21">
            <v>100469369.75</v>
          </cell>
        </row>
        <row r="22">
          <cell r="C22">
            <v>1850</v>
          </cell>
          <cell r="D22">
            <v>179885</v>
          </cell>
          <cell r="E22">
            <v>45530</v>
          </cell>
          <cell r="F22">
            <v>7393201</v>
          </cell>
          <cell r="G22">
            <v>0</v>
          </cell>
          <cell r="H22">
            <v>0</v>
          </cell>
          <cell r="I22">
            <v>92908</v>
          </cell>
          <cell r="J22">
            <v>12875657</v>
          </cell>
        </row>
        <row r="23">
          <cell r="C23">
            <v>0</v>
          </cell>
          <cell r="D23">
            <v>0</v>
          </cell>
          <cell r="E23">
            <v>1842</v>
          </cell>
          <cell r="F23">
            <v>265706</v>
          </cell>
          <cell r="G23">
            <v>0</v>
          </cell>
          <cell r="H23">
            <v>0</v>
          </cell>
          <cell r="I23">
            <v>5527</v>
          </cell>
          <cell r="J23">
            <v>622907</v>
          </cell>
        </row>
        <row r="24">
          <cell r="C24">
            <v>90</v>
          </cell>
          <cell r="D24">
            <v>9164</v>
          </cell>
          <cell r="E24">
            <v>35688</v>
          </cell>
          <cell r="F24">
            <v>3085376.06</v>
          </cell>
          <cell r="G24">
            <v>420</v>
          </cell>
          <cell r="H24">
            <v>32416</v>
          </cell>
          <cell r="I24">
            <v>71592</v>
          </cell>
          <cell r="J24">
            <v>8855050.8000000007</v>
          </cell>
        </row>
        <row r="25">
          <cell r="C25">
            <v>0</v>
          </cell>
          <cell r="D25">
            <v>0</v>
          </cell>
          <cell r="E25">
            <v>1484</v>
          </cell>
          <cell r="F25">
            <v>326259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675</v>
          </cell>
          <cell r="F26">
            <v>102150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472</v>
          </cell>
          <cell r="D32">
            <v>115853</v>
          </cell>
          <cell r="E32">
            <v>927</v>
          </cell>
          <cell r="F32">
            <v>178450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45280</v>
          </cell>
          <cell r="F34">
            <v>6023448.6699999999</v>
          </cell>
          <cell r="G34">
            <v>0</v>
          </cell>
          <cell r="H34">
            <v>0</v>
          </cell>
          <cell r="I34">
            <v>79758</v>
          </cell>
          <cell r="J34">
            <v>10836629</v>
          </cell>
        </row>
        <row r="35">
          <cell r="C35">
            <v>23091</v>
          </cell>
          <cell r="D35">
            <v>2244893.11</v>
          </cell>
          <cell r="E35">
            <v>79983</v>
          </cell>
          <cell r="F35">
            <v>10627991.870000001</v>
          </cell>
          <cell r="G35">
            <v>84658</v>
          </cell>
          <cell r="H35">
            <v>6229873.5899999999</v>
          </cell>
          <cell r="I35">
            <v>1450428</v>
          </cell>
          <cell r="J35">
            <v>151759683.30000001</v>
          </cell>
        </row>
        <row r="36">
          <cell r="C36">
            <v>68700</v>
          </cell>
          <cell r="D36">
            <v>5884037.1099999994</v>
          </cell>
          <cell r="E36">
            <v>720194</v>
          </cell>
          <cell r="F36">
            <v>104310314.33</v>
          </cell>
          <cell r="G36">
            <v>170649</v>
          </cell>
          <cell r="H36">
            <v>11683899.59</v>
          </cell>
          <cell r="I36">
            <v>4178592</v>
          </cell>
          <cell r="J36">
            <v>481487670.87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8300</v>
          </cell>
          <cell r="F5">
            <v>860000</v>
          </cell>
          <cell r="G5">
            <v>0</v>
          </cell>
          <cell r="H5">
            <v>0</v>
          </cell>
          <cell r="I5">
            <v>24352</v>
          </cell>
          <cell r="J5">
            <v>3109780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73688</v>
          </cell>
          <cell r="F8">
            <v>12095470</v>
          </cell>
          <cell r="G8">
            <v>0</v>
          </cell>
          <cell r="H8">
            <v>0</v>
          </cell>
          <cell r="I8">
            <v>1220305</v>
          </cell>
          <cell r="J8">
            <v>147565937.44999999</v>
          </cell>
        </row>
        <row r="9">
          <cell r="C9">
            <v>0</v>
          </cell>
          <cell r="D9">
            <v>0</v>
          </cell>
          <cell r="E9">
            <v>5100</v>
          </cell>
          <cell r="F9">
            <v>625700</v>
          </cell>
          <cell r="G9">
            <v>0</v>
          </cell>
          <cell r="H9">
            <v>0</v>
          </cell>
          <cell r="I9">
            <v>9230</v>
          </cell>
          <cell r="J9">
            <v>907990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12872</v>
          </cell>
          <cell r="F11">
            <v>2032018</v>
          </cell>
          <cell r="G11">
            <v>0</v>
          </cell>
          <cell r="H11">
            <v>0</v>
          </cell>
          <cell r="I11">
            <v>25861</v>
          </cell>
          <cell r="J11">
            <v>3581833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4310</v>
          </cell>
          <cell r="D13">
            <v>501930</v>
          </cell>
          <cell r="E13">
            <v>7675</v>
          </cell>
          <cell r="F13">
            <v>1211904</v>
          </cell>
          <cell r="G13">
            <v>0</v>
          </cell>
          <cell r="H13">
            <v>0</v>
          </cell>
          <cell r="I13">
            <v>5896</v>
          </cell>
          <cell r="J13">
            <v>716687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970</v>
          </cell>
          <cell r="F15">
            <v>127600</v>
          </cell>
          <cell r="G15">
            <v>0</v>
          </cell>
          <cell r="H15">
            <v>0</v>
          </cell>
          <cell r="I15">
            <v>20</v>
          </cell>
          <cell r="J15">
            <v>1842.9</v>
          </cell>
        </row>
        <row r="16">
          <cell r="C16">
            <v>0</v>
          </cell>
          <cell r="D16">
            <v>0</v>
          </cell>
          <cell r="E16">
            <v>39252</v>
          </cell>
          <cell r="F16">
            <v>6836794</v>
          </cell>
          <cell r="G16">
            <v>0</v>
          </cell>
          <cell r="H16">
            <v>0</v>
          </cell>
          <cell r="I16">
            <v>36254</v>
          </cell>
          <cell r="J16">
            <v>5028555</v>
          </cell>
        </row>
        <row r="17">
          <cell r="C17">
            <v>0</v>
          </cell>
          <cell r="D17">
            <v>0</v>
          </cell>
          <cell r="E17">
            <v>87681</v>
          </cell>
          <cell r="F17">
            <v>18309522.859999999</v>
          </cell>
          <cell r="G17">
            <v>0</v>
          </cell>
          <cell r="H17">
            <v>0</v>
          </cell>
          <cell r="I17">
            <v>221895</v>
          </cell>
          <cell r="J17">
            <v>27672907.880000003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32882</v>
          </cell>
          <cell r="J18">
            <v>4813823</v>
          </cell>
        </row>
        <row r="19">
          <cell r="C19">
            <v>0</v>
          </cell>
          <cell r="D19">
            <v>0</v>
          </cell>
          <cell r="E19">
            <v>564</v>
          </cell>
          <cell r="F19">
            <v>117204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16467</v>
          </cell>
          <cell r="D21">
            <v>988020</v>
          </cell>
          <cell r="E21">
            <v>145789</v>
          </cell>
          <cell r="F21">
            <v>20995450</v>
          </cell>
          <cell r="G21">
            <v>73788</v>
          </cell>
          <cell r="H21">
            <v>4427280</v>
          </cell>
          <cell r="I21">
            <v>610427</v>
          </cell>
          <cell r="J21">
            <v>87556803</v>
          </cell>
        </row>
        <row r="22">
          <cell r="C22">
            <v>0</v>
          </cell>
          <cell r="D22">
            <v>0</v>
          </cell>
          <cell r="E22">
            <v>39880</v>
          </cell>
          <cell r="F22">
            <v>5167812</v>
          </cell>
          <cell r="G22">
            <v>0</v>
          </cell>
          <cell r="H22">
            <v>0</v>
          </cell>
          <cell r="I22">
            <v>71674</v>
          </cell>
          <cell r="J22">
            <v>8911521.1900000013</v>
          </cell>
        </row>
        <row r="23">
          <cell r="C23">
            <v>0</v>
          </cell>
          <cell r="D23">
            <v>0</v>
          </cell>
          <cell r="E23">
            <v>96</v>
          </cell>
          <cell r="F23">
            <v>27022</v>
          </cell>
          <cell r="G23">
            <v>0</v>
          </cell>
          <cell r="H23">
            <v>0</v>
          </cell>
          <cell r="I23">
            <v>6284</v>
          </cell>
          <cell r="J23">
            <v>790512</v>
          </cell>
        </row>
        <row r="24">
          <cell r="C24">
            <v>0</v>
          </cell>
          <cell r="D24">
            <v>0</v>
          </cell>
          <cell r="E24">
            <v>19140</v>
          </cell>
          <cell r="F24">
            <v>2138130.06</v>
          </cell>
          <cell r="G24">
            <v>0</v>
          </cell>
          <cell r="H24">
            <v>0</v>
          </cell>
          <cell r="I24">
            <v>64475</v>
          </cell>
          <cell r="J24">
            <v>7621760.4700000007</v>
          </cell>
        </row>
        <row r="25">
          <cell r="C25">
            <v>0</v>
          </cell>
          <cell r="D25">
            <v>0</v>
          </cell>
          <cell r="E25">
            <v>3629</v>
          </cell>
          <cell r="F25">
            <v>784917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14853</v>
          </cell>
          <cell r="F26">
            <v>3528000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239</v>
          </cell>
          <cell r="F32">
            <v>51213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25277</v>
          </cell>
          <cell r="F34">
            <v>3694753.53</v>
          </cell>
          <cell r="G34">
            <v>0</v>
          </cell>
          <cell r="H34">
            <v>0</v>
          </cell>
          <cell r="I34">
            <v>42305</v>
          </cell>
          <cell r="J34">
            <v>5628291</v>
          </cell>
        </row>
        <row r="35">
          <cell r="C35">
            <v>6406</v>
          </cell>
          <cell r="D35">
            <v>562347.62</v>
          </cell>
          <cell r="E35">
            <v>115394</v>
          </cell>
          <cell r="F35">
            <v>15759391.369999999</v>
          </cell>
          <cell r="G35">
            <v>53382</v>
          </cell>
          <cell r="H35">
            <v>5980126.1799999997</v>
          </cell>
          <cell r="I35">
            <v>1540863</v>
          </cell>
          <cell r="J35">
            <v>171025327.69</v>
          </cell>
        </row>
        <row r="36">
          <cell r="C36">
            <v>27183</v>
          </cell>
          <cell r="D36">
            <v>2052297.62</v>
          </cell>
          <cell r="E36">
            <v>600399</v>
          </cell>
          <cell r="F36">
            <v>94362901.820000008</v>
          </cell>
          <cell r="G36">
            <v>127170</v>
          </cell>
          <cell r="H36">
            <v>10407406.18</v>
          </cell>
          <cell r="I36">
            <v>3912723</v>
          </cell>
          <cell r="J36">
            <v>474933571.58000004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31035</v>
          </cell>
          <cell r="J5">
            <v>4175218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116513</v>
          </cell>
          <cell r="F8">
            <v>15784957</v>
          </cell>
          <cell r="G8">
            <v>0</v>
          </cell>
          <cell r="H8">
            <v>0</v>
          </cell>
          <cell r="I8">
            <v>1412077</v>
          </cell>
          <cell r="J8">
            <v>161085994.69999999</v>
          </cell>
        </row>
        <row r="9">
          <cell r="C9">
            <v>0</v>
          </cell>
          <cell r="D9">
            <v>0</v>
          </cell>
          <cell r="E9">
            <v>11282</v>
          </cell>
          <cell r="F9">
            <v>1532691</v>
          </cell>
          <cell r="G9">
            <v>0</v>
          </cell>
          <cell r="H9">
            <v>0</v>
          </cell>
          <cell r="I9">
            <v>18684</v>
          </cell>
          <cell r="J9">
            <v>1995238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3913</v>
          </cell>
          <cell r="F11">
            <v>629438</v>
          </cell>
          <cell r="G11">
            <v>0</v>
          </cell>
          <cell r="H11">
            <v>0</v>
          </cell>
          <cell r="I11">
            <v>18941</v>
          </cell>
          <cell r="J11">
            <v>2560320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9008</v>
          </cell>
          <cell r="F13">
            <v>1328553.2</v>
          </cell>
          <cell r="G13">
            <v>0</v>
          </cell>
          <cell r="H13">
            <v>0</v>
          </cell>
          <cell r="I13">
            <v>11870</v>
          </cell>
          <cell r="J13">
            <v>2922435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9947</v>
          </cell>
          <cell r="F15">
            <v>1485687</v>
          </cell>
          <cell r="G15">
            <v>0</v>
          </cell>
          <cell r="H15">
            <v>0</v>
          </cell>
          <cell r="I15">
            <v>745</v>
          </cell>
          <cell r="J15">
            <v>100000</v>
          </cell>
        </row>
        <row r="16">
          <cell r="C16">
            <v>0</v>
          </cell>
          <cell r="D16">
            <v>0</v>
          </cell>
          <cell r="E16">
            <v>34232</v>
          </cell>
          <cell r="F16">
            <v>6077217</v>
          </cell>
          <cell r="G16">
            <v>0</v>
          </cell>
          <cell r="H16">
            <v>0</v>
          </cell>
          <cell r="I16">
            <v>38220</v>
          </cell>
          <cell r="J16">
            <v>5347251</v>
          </cell>
        </row>
        <row r="17">
          <cell r="C17">
            <v>0</v>
          </cell>
          <cell r="D17">
            <v>0</v>
          </cell>
          <cell r="E17">
            <v>107955</v>
          </cell>
          <cell r="F17">
            <v>17683008.890000001</v>
          </cell>
          <cell r="G17">
            <v>0</v>
          </cell>
          <cell r="H17">
            <v>0</v>
          </cell>
          <cell r="I17">
            <v>249244</v>
          </cell>
          <cell r="J17">
            <v>31274529.809999999</v>
          </cell>
        </row>
        <row r="18">
          <cell r="C18">
            <v>0</v>
          </cell>
          <cell r="D18">
            <v>0</v>
          </cell>
          <cell r="E18">
            <v>5286</v>
          </cell>
          <cell r="F18">
            <v>514568</v>
          </cell>
          <cell r="G18">
            <v>0</v>
          </cell>
          <cell r="H18">
            <v>0</v>
          </cell>
          <cell r="I18">
            <v>8001</v>
          </cell>
          <cell r="J18">
            <v>913038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288</v>
          </cell>
          <cell r="F20">
            <v>45200</v>
          </cell>
          <cell r="G20">
            <v>0</v>
          </cell>
          <cell r="H20">
            <v>0</v>
          </cell>
          <cell r="I20">
            <v>4608</v>
          </cell>
          <cell r="J20">
            <v>668440</v>
          </cell>
        </row>
        <row r="21">
          <cell r="C21">
            <v>29211</v>
          </cell>
          <cell r="D21">
            <v>1929440</v>
          </cell>
          <cell r="E21">
            <v>144472</v>
          </cell>
          <cell r="F21">
            <v>18387490</v>
          </cell>
          <cell r="G21">
            <v>63084</v>
          </cell>
          <cell r="H21">
            <v>4959630</v>
          </cell>
          <cell r="I21">
            <v>519133</v>
          </cell>
          <cell r="J21">
            <v>67346636.159999996</v>
          </cell>
        </row>
        <row r="22">
          <cell r="C22">
            <v>0</v>
          </cell>
          <cell r="D22">
            <v>0</v>
          </cell>
          <cell r="E22">
            <v>29693</v>
          </cell>
          <cell r="F22">
            <v>3245641</v>
          </cell>
          <cell r="G22">
            <v>0</v>
          </cell>
          <cell r="H22">
            <v>0</v>
          </cell>
          <cell r="I22">
            <v>65623</v>
          </cell>
          <cell r="J22">
            <v>7222059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3085</v>
          </cell>
          <cell r="J23">
            <v>359352</v>
          </cell>
        </row>
        <row r="24">
          <cell r="C24">
            <v>0</v>
          </cell>
          <cell r="D24">
            <v>0</v>
          </cell>
          <cell r="E24">
            <v>10429</v>
          </cell>
          <cell r="F24">
            <v>1295215.04</v>
          </cell>
          <cell r="G24">
            <v>0</v>
          </cell>
          <cell r="H24">
            <v>0</v>
          </cell>
          <cell r="I24">
            <v>60388</v>
          </cell>
          <cell r="J24">
            <v>6539443.96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31449</v>
          </cell>
          <cell r="F34">
            <v>4207921.4000000004</v>
          </cell>
          <cell r="G34">
            <v>0</v>
          </cell>
          <cell r="H34">
            <v>0</v>
          </cell>
          <cell r="I34">
            <v>41629</v>
          </cell>
          <cell r="J34">
            <v>5329551</v>
          </cell>
        </row>
        <row r="35">
          <cell r="C35">
            <v>11565</v>
          </cell>
          <cell r="D35">
            <v>1140732</v>
          </cell>
          <cell r="E35">
            <v>78377</v>
          </cell>
          <cell r="F35">
            <v>10560383.49</v>
          </cell>
          <cell r="G35">
            <v>19145</v>
          </cell>
          <cell r="H35">
            <v>1622805</v>
          </cell>
          <cell r="I35">
            <v>1462937</v>
          </cell>
          <cell r="J35">
            <v>154759387.74000001</v>
          </cell>
        </row>
        <row r="36">
          <cell r="C36">
            <v>40776</v>
          </cell>
          <cell r="D36">
            <v>3070172</v>
          </cell>
          <cell r="E36">
            <v>592844</v>
          </cell>
          <cell r="F36">
            <v>82777971.020000011</v>
          </cell>
          <cell r="G36">
            <v>82229</v>
          </cell>
          <cell r="H36">
            <v>6582435</v>
          </cell>
          <cell r="I36">
            <v>3946220</v>
          </cell>
          <cell r="J36">
            <v>452598894.36999995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2267</v>
          </cell>
          <cell r="F5">
            <v>549020</v>
          </cell>
          <cell r="G5">
            <v>0</v>
          </cell>
          <cell r="H5">
            <v>0</v>
          </cell>
          <cell r="I5">
            <v>19650</v>
          </cell>
          <cell r="J5">
            <v>2459758.4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891</v>
          </cell>
          <cell r="D8">
            <v>156650</v>
          </cell>
          <cell r="E8">
            <v>51431</v>
          </cell>
          <cell r="F8">
            <v>7411987</v>
          </cell>
          <cell r="G8">
            <v>2710</v>
          </cell>
          <cell r="H8">
            <v>342000</v>
          </cell>
          <cell r="I8">
            <v>1344604</v>
          </cell>
          <cell r="J8">
            <v>149628398</v>
          </cell>
        </row>
        <row r="9">
          <cell r="C9">
            <v>0</v>
          </cell>
          <cell r="D9">
            <v>0</v>
          </cell>
          <cell r="E9">
            <v>2250</v>
          </cell>
          <cell r="F9">
            <v>111000</v>
          </cell>
          <cell r="G9">
            <v>0</v>
          </cell>
          <cell r="H9">
            <v>0</v>
          </cell>
          <cell r="I9">
            <v>30097</v>
          </cell>
          <cell r="J9">
            <v>2084724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1270</v>
          </cell>
          <cell r="F11">
            <v>189026</v>
          </cell>
          <cell r="G11">
            <v>0</v>
          </cell>
          <cell r="H11">
            <v>0</v>
          </cell>
          <cell r="I11">
            <v>7927</v>
          </cell>
          <cell r="J11">
            <v>905138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9908</v>
          </cell>
          <cell r="F13">
            <v>1366340</v>
          </cell>
          <cell r="G13">
            <v>0</v>
          </cell>
          <cell r="H13">
            <v>0</v>
          </cell>
          <cell r="I13">
            <v>20255</v>
          </cell>
          <cell r="J13">
            <v>2469517.5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30747</v>
          </cell>
          <cell r="F15">
            <v>4704386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27586</v>
          </cell>
          <cell r="F16">
            <v>4680022</v>
          </cell>
          <cell r="G16">
            <v>0</v>
          </cell>
          <cell r="H16">
            <v>0</v>
          </cell>
          <cell r="I16">
            <v>37877</v>
          </cell>
          <cell r="J16">
            <v>5096665</v>
          </cell>
        </row>
        <row r="17">
          <cell r="C17">
            <v>0</v>
          </cell>
          <cell r="D17">
            <v>0</v>
          </cell>
          <cell r="E17">
            <v>95029</v>
          </cell>
          <cell r="F17">
            <v>13419333.15</v>
          </cell>
          <cell r="G17">
            <v>0</v>
          </cell>
          <cell r="H17">
            <v>0</v>
          </cell>
          <cell r="I17">
            <v>237306</v>
          </cell>
          <cell r="J17">
            <v>28432857.109999999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15611</v>
          </cell>
          <cell r="J18">
            <v>2381443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720</v>
          </cell>
          <cell r="F20">
            <v>109050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18084</v>
          </cell>
          <cell r="D21">
            <v>1085040</v>
          </cell>
          <cell r="E21">
            <v>183045</v>
          </cell>
          <cell r="F21">
            <v>25260683</v>
          </cell>
          <cell r="G21">
            <v>111936</v>
          </cell>
          <cell r="H21">
            <v>6716160</v>
          </cell>
          <cell r="I21">
            <v>537229</v>
          </cell>
          <cell r="J21">
            <v>70799976</v>
          </cell>
        </row>
        <row r="22">
          <cell r="C22">
            <v>0</v>
          </cell>
          <cell r="D22">
            <v>0</v>
          </cell>
          <cell r="E22">
            <v>39793</v>
          </cell>
          <cell r="F22">
            <v>4770673</v>
          </cell>
          <cell r="G22">
            <v>0</v>
          </cell>
          <cell r="H22">
            <v>0</v>
          </cell>
          <cell r="I22">
            <v>92999</v>
          </cell>
          <cell r="J22">
            <v>10868523.5</v>
          </cell>
        </row>
        <row r="23">
          <cell r="C23">
            <v>0</v>
          </cell>
          <cell r="D23">
            <v>0</v>
          </cell>
          <cell r="E23">
            <v>1129</v>
          </cell>
          <cell r="F23">
            <v>101613</v>
          </cell>
          <cell r="G23">
            <v>0</v>
          </cell>
          <cell r="H23">
            <v>0</v>
          </cell>
          <cell r="I23">
            <v>3933</v>
          </cell>
          <cell r="J23">
            <v>372094</v>
          </cell>
        </row>
        <row r="24">
          <cell r="C24">
            <v>0</v>
          </cell>
          <cell r="D24">
            <v>0</v>
          </cell>
          <cell r="E24">
            <v>19786</v>
          </cell>
          <cell r="F24">
            <v>2528510</v>
          </cell>
          <cell r="G24">
            <v>0</v>
          </cell>
          <cell r="H24">
            <v>0</v>
          </cell>
          <cell r="I24">
            <v>86453</v>
          </cell>
          <cell r="J24">
            <v>8184784</v>
          </cell>
        </row>
        <row r="25">
          <cell r="C25">
            <v>0</v>
          </cell>
          <cell r="D25">
            <v>0</v>
          </cell>
          <cell r="E25">
            <v>1124</v>
          </cell>
          <cell r="F25">
            <v>215590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21623</v>
          </cell>
          <cell r="F34">
            <v>2969189.27</v>
          </cell>
          <cell r="G34">
            <v>0</v>
          </cell>
          <cell r="H34">
            <v>0</v>
          </cell>
          <cell r="I34">
            <v>34079</v>
          </cell>
          <cell r="J34">
            <v>4111940.4</v>
          </cell>
        </row>
        <row r="35">
          <cell r="C35">
            <v>9061</v>
          </cell>
          <cell r="D35">
            <v>795482</v>
          </cell>
          <cell r="E35">
            <v>154104</v>
          </cell>
          <cell r="F35">
            <v>18334095.699999999</v>
          </cell>
          <cell r="G35">
            <v>50487</v>
          </cell>
          <cell r="H35">
            <v>2924127</v>
          </cell>
          <cell r="I35">
            <v>1466715</v>
          </cell>
          <cell r="J35">
            <v>138812770.88999999</v>
          </cell>
        </row>
        <row r="36">
          <cell r="C36">
            <v>28036</v>
          </cell>
          <cell r="D36">
            <v>2037172</v>
          </cell>
          <cell r="E36">
            <v>641812</v>
          </cell>
          <cell r="F36">
            <v>86720518.120000005</v>
          </cell>
          <cell r="G36">
            <v>165133</v>
          </cell>
          <cell r="H36">
            <v>9982287</v>
          </cell>
          <cell r="I36">
            <v>3934735</v>
          </cell>
          <cell r="J36">
            <v>426608589.79999995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5525</v>
          </cell>
          <cell r="J5">
            <v>680000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123081</v>
          </cell>
          <cell r="F8">
            <v>15974721.699999999</v>
          </cell>
          <cell r="G8">
            <v>0</v>
          </cell>
          <cell r="H8">
            <v>0</v>
          </cell>
          <cell r="I8">
            <v>1545013</v>
          </cell>
          <cell r="J8">
            <v>160639216.09999999</v>
          </cell>
        </row>
        <row r="9">
          <cell r="C9">
            <v>0</v>
          </cell>
          <cell r="D9">
            <v>0</v>
          </cell>
          <cell r="E9">
            <v>14504</v>
          </cell>
          <cell r="F9">
            <v>1564193</v>
          </cell>
          <cell r="G9">
            <v>0</v>
          </cell>
          <cell r="H9">
            <v>0</v>
          </cell>
          <cell r="I9">
            <v>17437</v>
          </cell>
          <cell r="J9">
            <v>1798928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8066</v>
          </cell>
          <cell r="F11">
            <v>1092022</v>
          </cell>
          <cell r="G11">
            <v>0</v>
          </cell>
          <cell r="H11">
            <v>0</v>
          </cell>
          <cell r="I11">
            <v>2943</v>
          </cell>
          <cell r="J11">
            <v>399952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10035</v>
          </cell>
          <cell r="F13">
            <v>1643328</v>
          </cell>
          <cell r="G13">
            <v>0</v>
          </cell>
          <cell r="H13">
            <v>0</v>
          </cell>
          <cell r="I13">
            <v>21305</v>
          </cell>
          <cell r="J13">
            <v>2776695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20875</v>
          </cell>
          <cell r="F15">
            <v>3341465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51061</v>
          </cell>
          <cell r="F16">
            <v>8366909</v>
          </cell>
          <cell r="G16">
            <v>0</v>
          </cell>
          <cell r="H16">
            <v>0</v>
          </cell>
          <cell r="I16">
            <v>58056</v>
          </cell>
          <cell r="J16">
            <v>7219168</v>
          </cell>
        </row>
        <row r="17">
          <cell r="C17">
            <v>6666</v>
          </cell>
          <cell r="D17">
            <v>1077892</v>
          </cell>
          <cell r="E17">
            <v>102853</v>
          </cell>
          <cell r="F17">
            <v>13479722.25</v>
          </cell>
          <cell r="G17">
            <v>0</v>
          </cell>
          <cell r="H17">
            <v>0</v>
          </cell>
          <cell r="I17">
            <v>205711</v>
          </cell>
          <cell r="J17">
            <v>21779504.649999999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45732</v>
          </cell>
          <cell r="J18">
            <v>5253538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10580</v>
          </cell>
          <cell r="F20">
            <v>1949535</v>
          </cell>
          <cell r="G20">
            <v>0</v>
          </cell>
          <cell r="H20">
            <v>0</v>
          </cell>
          <cell r="I20">
            <v>1311</v>
          </cell>
          <cell r="J20">
            <v>131100</v>
          </cell>
        </row>
        <row r="21">
          <cell r="C21">
            <v>39074</v>
          </cell>
          <cell r="D21">
            <v>2783571</v>
          </cell>
          <cell r="E21">
            <v>271335</v>
          </cell>
          <cell r="F21">
            <v>37740682.899999999</v>
          </cell>
          <cell r="G21">
            <v>57123</v>
          </cell>
          <cell r="H21">
            <v>4147580</v>
          </cell>
          <cell r="I21">
            <v>618340</v>
          </cell>
          <cell r="J21">
            <v>71657085.700000003</v>
          </cell>
        </row>
        <row r="22">
          <cell r="C22">
            <v>0</v>
          </cell>
          <cell r="D22">
            <v>0</v>
          </cell>
          <cell r="E22">
            <v>25982</v>
          </cell>
          <cell r="F22">
            <v>2789303</v>
          </cell>
          <cell r="G22">
            <v>0</v>
          </cell>
          <cell r="H22">
            <v>0</v>
          </cell>
          <cell r="I22">
            <v>70426</v>
          </cell>
          <cell r="J22">
            <v>7161862</v>
          </cell>
        </row>
        <row r="23">
          <cell r="C23">
            <v>0</v>
          </cell>
          <cell r="D23">
            <v>0</v>
          </cell>
          <cell r="E23">
            <v>1194</v>
          </cell>
          <cell r="F23">
            <v>148639</v>
          </cell>
          <cell r="G23">
            <v>0</v>
          </cell>
          <cell r="H23">
            <v>0</v>
          </cell>
          <cell r="I23">
            <v>8676</v>
          </cell>
          <cell r="J23">
            <v>586454</v>
          </cell>
        </row>
        <row r="24">
          <cell r="C24">
            <v>8500</v>
          </cell>
          <cell r="D24">
            <v>1460107</v>
          </cell>
          <cell r="E24">
            <v>31960</v>
          </cell>
          <cell r="F24">
            <v>2244885.92</v>
          </cell>
          <cell r="G24">
            <v>0</v>
          </cell>
          <cell r="H24">
            <v>0</v>
          </cell>
          <cell r="I24">
            <v>30406</v>
          </cell>
          <cell r="J24">
            <v>3741847.63</v>
          </cell>
        </row>
        <row r="25">
          <cell r="C25">
            <v>0</v>
          </cell>
          <cell r="D25">
            <v>0</v>
          </cell>
          <cell r="E25">
            <v>1128</v>
          </cell>
          <cell r="F25">
            <v>221022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1177</v>
          </cell>
          <cell r="D26">
            <v>175204.67</v>
          </cell>
          <cell r="E26">
            <v>38976</v>
          </cell>
          <cell r="F26">
            <v>5034995.9400000004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28219</v>
          </cell>
          <cell r="F34">
            <v>3815228.4299999997</v>
          </cell>
          <cell r="G34">
            <v>0</v>
          </cell>
          <cell r="H34">
            <v>0</v>
          </cell>
          <cell r="I34">
            <v>33534</v>
          </cell>
          <cell r="J34">
            <v>3529221.6</v>
          </cell>
        </row>
        <row r="35">
          <cell r="C35">
            <v>18705</v>
          </cell>
          <cell r="D35">
            <v>1839444</v>
          </cell>
          <cell r="E35">
            <v>135165</v>
          </cell>
          <cell r="F35">
            <v>16022173.050000001</v>
          </cell>
          <cell r="G35">
            <v>53843</v>
          </cell>
          <cell r="H35">
            <v>3101355.51</v>
          </cell>
          <cell r="I35">
            <v>1375962</v>
          </cell>
          <cell r="J35">
            <v>129732561.90000001</v>
          </cell>
        </row>
        <row r="36">
          <cell r="C36">
            <v>74122</v>
          </cell>
          <cell r="D36">
            <v>7336218.6699999999</v>
          </cell>
          <cell r="E36">
            <v>875014</v>
          </cell>
          <cell r="F36">
            <v>115428826.18999998</v>
          </cell>
          <cell r="G36">
            <v>110966</v>
          </cell>
          <cell r="H36">
            <v>7248935.5099999998</v>
          </cell>
          <cell r="I36">
            <v>4040377</v>
          </cell>
          <cell r="J36">
            <v>417087134.58000004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10268</v>
          </cell>
          <cell r="F5">
            <v>1057080</v>
          </cell>
          <cell r="G5">
            <v>0</v>
          </cell>
          <cell r="H5">
            <v>0</v>
          </cell>
          <cell r="I5">
            <v>17175</v>
          </cell>
          <cell r="J5">
            <v>1646250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52625</v>
          </cell>
          <cell r="F8">
            <v>5819675.7400000002</v>
          </cell>
          <cell r="G8">
            <v>1700</v>
          </cell>
          <cell r="H8">
            <v>310000</v>
          </cell>
          <cell r="I8">
            <v>1117551</v>
          </cell>
          <cell r="J8">
            <v>133186818.09999999</v>
          </cell>
        </row>
        <row r="9">
          <cell r="C9">
            <v>0</v>
          </cell>
          <cell r="D9">
            <v>0</v>
          </cell>
          <cell r="E9">
            <v>5470</v>
          </cell>
          <cell r="F9">
            <v>428300</v>
          </cell>
          <cell r="G9">
            <v>0</v>
          </cell>
          <cell r="H9">
            <v>0</v>
          </cell>
          <cell r="I9">
            <v>16823</v>
          </cell>
          <cell r="J9">
            <v>1844000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4370</v>
          </cell>
          <cell r="F11">
            <v>708518</v>
          </cell>
          <cell r="G11">
            <v>0</v>
          </cell>
          <cell r="H11">
            <v>0</v>
          </cell>
          <cell r="I11">
            <v>13165</v>
          </cell>
          <cell r="J11">
            <v>1960259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16016</v>
          </cell>
          <cell r="F13">
            <v>1873861.1</v>
          </cell>
          <cell r="G13">
            <v>0</v>
          </cell>
          <cell r="H13">
            <v>0</v>
          </cell>
          <cell r="I13">
            <v>12440</v>
          </cell>
          <cell r="J13">
            <v>1378313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107</v>
          </cell>
          <cell r="D15">
            <v>13635</v>
          </cell>
          <cell r="E15">
            <v>13434</v>
          </cell>
          <cell r="F15">
            <v>2098743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>
            <v>0</v>
          </cell>
          <cell r="D16">
            <v>0</v>
          </cell>
          <cell r="E16">
            <v>26891</v>
          </cell>
          <cell r="F16">
            <v>4410860</v>
          </cell>
          <cell r="G16">
            <v>0</v>
          </cell>
          <cell r="H16">
            <v>0</v>
          </cell>
          <cell r="I16">
            <v>36050</v>
          </cell>
          <cell r="J16">
            <v>4156090</v>
          </cell>
        </row>
        <row r="17">
          <cell r="C17">
            <v>0</v>
          </cell>
          <cell r="D17">
            <v>0</v>
          </cell>
          <cell r="E17">
            <v>84325</v>
          </cell>
          <cell r="F17">
            <v>11409373.710000001</v>
          </cell>
          <cell r="G17">
            <v>0</v>
          </cell>
          <cell r="H17">
            <v>0</v>
          </cell>
          <cell r="I17">
            <v>213883</v>
          </cell>
          <cell r="J17">
            <v>19070207.859999999</v>
          </cell>
        </row>
        <row r="18">
          <cell r="C18">
            <v>0</v>
          </cell>
          <cell r="D18">
            <v>0</v>
          </cell>
          <cell r="E18">
            <v>3251</v>
          </cell>
          <cell r="F18">
            <v>322270</v>
          </cell>
          <cell r="G18">
            <v>0</v>
          </cell>
          <cell r="H18">
            <v>0</v>
          </cell>
          <cell r="I18">
            <v>18292</v>
          </cell>
          <cell r="J18">
            <v>2193003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5104</v>
          </cell>
          <cell r="F20">
            <v>804102.5</v>
          </cell>
          <cell r="G20">
            <v>0</v>
          </cell>
          <cell r="H20">
            <v>0</v>
          </cell>
          <cell r="I20">
            <v>6910</v>
          </cell>
          <cell r="J20">
            <v>781150</v>
          </cell>
        </row>
        <row r="21">
          <cell r="C21">
            <v>10230</v>
          </cell>
          <cell r="D21">
            <v>613800</v>
          </cell>
          <cell r="E21">
            <v>185461</v>
          </cell>
          <cell r="F21">
            <v>26097676</v>
          </cell>
          <cell r="G21">
            <v>73095</v>
          </cell>
          <cell r="H21">
            <v>5659900</v>
          </cell>
          <cell r="I21">
            <v>853387</v>
          </cell>
          <cell r="J21">
            <v>100909546.40000001</v>
          </cell>
        </row>
        <row r="22">
          <cell r="C22">
            <v>0</v>
          </cell>
          <cell r="D22">
            <v>0</v>
          </cell>
          <cell r="E22">
            <v>19216</v>
          </cell>
          <cell r="F22">
            <v>2375486</v>
          </cell>
          <cell r="G22">
            <v>0</v>
          </cell>
          <cell r="H22">
            <v>0</v>
          </cell>
          <cell r="I22">
            <v>54538</v>
          </cell>
          <cell r="J22">
            <v>5308995</v>
          </cell>
        </row>
        <row r="23">
          <cell r="C23">
            <v>0</v>
          </cell>
          <cell r="D23">
            <v>0</v>
          </cell>
          <cell r="E23">
            <v>2176</v>
          </cell>
          <cell r="F23">
            <v>285531</v>
          </cell>
          <cell r="G23">
            <v>0</v>
          </cell>
          <cell r="H23">
            <v>0</v>
          </cell>
          <cell r="I23">
            <v>525</v>
          </cell>
          <cell r="J23">
            <v>57750</v>
          </cell>
        </row>
        <row r="24">
          <cell r="C24">
            <v>14337</v>
          </cell>
          <cell r="D24">
            <v>1145409</v>
          </cell>
          <cell r="E24">
            <v>48591</v>
          </cell>
          <cell r="F24">
            <v>4631091.1400000006</v>
          </cell>
          <cell r="G24">
            <v>0</v>
          </cell>
          <cell r="H24">
            <v>0</v>
          </cell>
          <cell r="I24">
            <v>67699</v>
          </cell>
          <cell r="J24">
            <v>6901952.7400000002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4333</v>
          </cell>
          <cell r="F26">
            <v>281645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33953</v>
          </cell>
          <cell r="F34">
            <v>4947202.9399999995</v>
          </cell>
          <cell r="G34">
            <v>0</v>
          </cell>
          <cell r="H34">
            <v>0</v>
          </cell>
          <cell r="I34">
            <v>83659</v>
          </cell>
          <cell r="J34">
            <v>8826533</v>
          </cell>
        </row>
        <row r="35">
          <cell r="C35">
            <v>26628</v>
          </cell>
          <cell r="D35">
            <v>2394640.79</v>
          </cell>
          <cell r="E35">
            <v>97362</v>
          </cell>
          <cell r="F35">
            <v>11160498.469999999</v>
          </cell>
          <cell r="G35">
            <v>99291</v>
          </cell>
          <cell r="H35">
            <v>7049369</v>
          </cell>
          <cell r="I35">
            <v>1516150</v>
          </cell>
          <cell r="J35">
            <v>131128763.26000001</v>
          </cell>
        </row>
        <row r="36">
          <cell r="C36">
            <v>51302</v>
          </cell>
          <cell r="D36">
            <v>4167484.79</v>
          </cell>
          <cell r="E36">
            <v>612846</v>
          </cell>
          <cell r="F36">
            <v>78711914.599999994</v>
          </cell>
          <cell r="G36">
            <v>174086</v>
          </cell>
          <cell r="H36">
            <v>13019269</v>
          </cell>
          <cell r="I36">
            <v>4028247</v>
          </cell>
          <cell r="J36">
            <v>419349631.36000001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8775</v>
          </cell>
          <cell r="J5">
            <v>893500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120567</v>
          </cell>
          <cell r="F8">
            <v>16333610</v>
          </cell>
          <cell r="G8">
            <v>0</v>
          </cell>
          <cell r="H8">
            <v>0</v>
          </cell>
          <cell r="I8">
            <v>1027996</v>
          </cell>
          <cell r="J8">
            <v>103953334.45</v>
          </cell>
        </row>
        <row r="9">
          <cell r="C9">
            <v>0</v>
          </cell>
          <cell r="D9">
            <v>0</v>
          </cell>
          <cell r="E9">
            <v>11503</v>
          </cell>
          <cell r="F9">
            <v>1219223</v>
          </cell>
          <cell r="G9">
            <v>0</v>
          </cell>
          <cell r="H9">
            <v>0</v>
          </cell>
          <cell r="I9">
            <v>13992</v>
          </cell>
          <cell r="J9">
            <v>1377548.88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10165</v>
          </cell>
          <cell r="F11">
            <v>1502644</v>
          </cell>
          <cell r="G11">
            <v>0</v>
          </cell>
          <cell r="H11">
            <v>0</v>
          </cell>
          <cell r="I11">
            <v>17862</v>
          </cell>
          <cell r="J11">
            <v>1692899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2381</v>
          </cell>
          <cell r="D13">
            <v>394080</v>
          </cell>
          <cell r="E13">
            <v>6924</v>
          </cell>
          <cell r="F13">
            <v>733842</v>
          </cell>
          <cell r="G13">
            <v>0</v>
          </cell>
          <cell r="H13">
            <v>0</v>
          </cell>
          <cell r="I13">
            <v>13389</v>
          </cell>
          <cell r="J13">
            <v>1388994.1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0</v>
          </cell>
          <cell r="D15">
            <v>0</v>
          </cell>
          <cell r="E15">
            <v>39747</v>
          </cell>
          <cell r="F15">
            <v>6203255</v>
          </cell>
          <cell r="G15">
            <v>0</v>
          </cell>
          <cell r="H15">
            <v>0</v>
          </cell>
          <cell r="I15">
            <v>640</v>
          </cell>
          <cell r="J15">
            <v>48000</v>
          </cell>
        </row>
        <row r="16">
          <cell r="C16">
            <v>0</v>
          </cell>
          <cell r="D16">
            <v>0</v>
          </cell>
          <cell r="E16">
            <v>21973</v>
          </cell>
          <cell r="F16">
            <v>3526927</v>
          </cell>
          <cell r="G16">
            <v>0</v>
          </cell>
          <cell r="H16">
            <v>0</v>
          </cell>
          <cell r="I16">
            <v>49513</v>
          </cell>
          <cell r="J16">
            <v>5764785</v>
          </cell>
        </row>
        <row r="17">
          <cell r="C17">
            <v>47</v>
          </cell>
          <cell r="D17">
            <v>8574.68</v>
          </cell>
          <cell r="E17">
            <v>104729</v>
          </cell>
          <cell r="F17">
            <v>14820863.48</v>
          </cell>
          <cell r="G17">
            <v>0</v>
          </cell>
          <cell r="H17">
            <v>0</v>
          </cell>
          <cell r="I17">
            <v>222480</v>
          </cell>
          <cell r="J17">
            <v>19855358.890000001</v>
          </cell>
        </row>
        <row r="18">
          <cell r="C18">
            <v>72972</v>
          </cell>
          <cell r="D18">
            <v>7662060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14982</v>
          </cell>
          <cell r="J18">
            <v>1830398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6760</v>
          </cell>
          <cell r="F20">
            <v>997968.8</v>
          </cell>
          <cell r="G20">
            <v>0</v>
          </cell>
          <cell r="H20">
            <v>0</v>
          </cell>
          <cell r="I20">
            <v>6184</v>
          </cell>
          <cell r="J20">
            <v>1016360</v>
          </cell>
        </row>
        <row r="21">
          <cell r="C21">
            <v>29067</v>
          </cell>
          <cell r="D21">
            <v>1948500</v>
          </cell>
          <cell r="E21">
            <v>258520</v>
          </cell>
          <cell r="F21">
            <v>35189580</v>
          </cell>
          <cell r="G21">
            <v>73529</v>
          </cell>
          <cell r="H21">
            <v>6000290</v>
          </cell>
          <cell r="I21">
            <v>767543</v>
          </cell>
          <cell r="J21">
            <v>94907734</v>
          </cell>
        </row>
        <row r="22">
          <cell r="C22">
            <v>0</v>
          </cell>
          <cell r="D22">
            <v>0</v>
          </cell>
          <cell r="E22">
            <v>28705</v>
          </cell>
          <cell r="F22">
            <v>4890548</v>
          </cell>
          <cell r="G22">
            <v>0</v>
          </cell>
          <cell r="H22">
            <v>0</v>
          </cell>
          <cell r="I22">
            <v>80218</v>
          </cell>
          <cell r="J22">
            <v>7366380</v>
          </cell>
        </row>
        <row r="23">
          <cell r="C23">
            <v>0</v>
          </cell>
          <cell r="D23">
            <v>0</v>
          </cell>
          <cell r="E23">
            <v>2086</v>
          </cell>
          <cell r="F23">
            <v>250735</v>
          </cell>
          <cell r="G23">
            <v>0</v>
          </cell>
          <cell r="H23">
            <v>0</v>
          </cell>
          <cell r="I23">
            <v>10868</v>
          </cell>
          <cell r="J23">
            <v>893760</v>
          </cell>
        </row>
        <row r="24">
          <cell r="C24">
            <v>0</v>
          </cell>
          <cell r="D24">
            <v>0</v>
          </cell>
          <cell r="E24">
            <v>95439</v>
          </cell>
          <cell r="F24">
            <v>7036418</v>
          </cell>
          <cell r="G24">
            <v>0</v>
          </cell>
          <cell r="H24">
            <v>0</v>
          </cell>
          <cell r="I24">
            <v>308017</v>
          </cell>
          <cell r="J24">
            <v>29396996.77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55</v>
          </cell>
          <cell r="D34">
            <v>5570</v>
          </cell>
          <cell r="E34">
            <v>82623</v>
          </cell>
          <cell r="F34">
            <v>11407892.23</v>
          </cell>
          <cell r="G34">
            <v>0</v>
          </cell>
          <cell r="H34">
            <v>0</v>
          </cell>
          <cell r="I34">
            <v>212280</v>
          </cell>
          <cell r="J34">
            <v>19386686.899999999</v>
          </cell>
        </row>
        <row r="35">
          <cell r="C35">
            <v>2153</v>
          </cell>
          <cell r="D35">
            <v>305233</v>
          </cell>
          <cell r="E35">
            <v>96947</v>
          </cell>
          <cell r="F35">
            <v>12774625.83</v>
          </cell>
          <cell r="G35">
            <v>27344</v>
          </cell>
          <cell r="H35">
            <v>1998757.2</v>
          </cell>
          <cell r="I35">
            <v>1307082</v>
          </cell>
          <cell r="J35">
            <v>112448434.16</v>
          </cell>
        </row>
        <row r="36">
          <cell r="C36">
            <v>106675</v>
          </cell>
          <cell r="D36">
            <v>10324017.68</v>
          </cell>
          <cell r="E36">
            <v>886688</v>
          </cell>
          <cell r="F36">
            <v>116888132.34</v>
          </cell>
          <cell r="G36">
            <v>100873</v>
          </cell>
          <cell r="H36">
            <v>7999047.2000000002</v>
          </cell>
          <cell r="I36">
            <v>4061821</v>
          </cell>
          <cell r="J36">
            <v>402221170.14999998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488</v>
          </cell>
          <cell r="F5">
            <v>74625</v>
          </cell>
          <cell r="G5">
            <v>0</v>
          </cell>
          <cell r="H5">
            <v>0</v>
          </cell>
          <cell r="I5">
            <v>2600</v>
          </cell>
          <cell r="J5">
            <v>258000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123839</v>
          </cell>
          <cell r="F8">
            <v>14734847</v>
          </cell>
          <cell r="G8">
            <v>0</v>
          </cell>
          <cell r="H8">
            <v>0</v>
          </cell>
          <cell r="I8">
            <v>811082</v>
          </cell>
          <cell r="J8">
            <v>77985267.799999997</v>
          </cell>
        </row>
        <row r="9">
          <cell r="C9">
            <v>0</v>
          </cell>
          <cell r="D9">
            <v>0</v>
          </cell>
          <cell r="E9">
            <v>11003</v>
          </cell>
          <cell r="F9">
            <v>1198435</v>
          </cell>
          <cell r="G9">
            <v>0</v>
          </cell>
          <cell r="H9">
            <v>0</v>
          </cell>
          <cell r="I9">
            <v>11973</v>
          </cell>
          <cell r="J9">
            <v>1204720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6751</v>
          </cell>
          <cell r="F11">
            <v>776988</v>
          </cell>
          <cell r="G11">
            <v>0</v>
          </cell>
          <cell r="H11">
            <v>0</v>
          </cell>
          <cell r="I11">
            <v>2343</v>
          </cell>
          <cell r="J11">
            <v>248125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2608</v>
          </cell>
          <cell r="F13">
            <v>250465</v>
          </cell>
          <cell r="G13">
            <v>0</v>
          </cell>
          <cell r="H13">
            <v>0</v>
          </cell>
          <cell r="I13">
            <v>14923</v>
          </cell>
          <cell r="J13">
            <v>1592339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107</v>
          </cell>
          <cell r="D15">
            <v>13635</v>
          </cell>
          <cell r="E15">
            <v>60685</v>
          </cell>
          <cell r="F15">
            <v>9335478</v>
          </cell>
          <cell r="G15">
            <v>0</v>
          </cell>
          <cell r="H15">
            <v>0</v>
          </cell>
          <cell r="I15">
            <v>25647</v>
          </cell>
          <cell r="J15">
            <v>2702519</v>
          </cell>
        </row>
        <row r="16">
          <cell r="C16">
            <v>0</v>
          </cell>
          <cell r="D16">
            <v>0</v>
          </cell>
          <cell r="E16">
            <v>43996</v>
          </cell>
          <cell r="F16">
            <v>6428766</v>
          </cell>
          <cell r="G16">
            <v>0</v>
          </cell>
          <cell r="H16">
            <v>0</v>
          </cell>
          <cell r="I16">
            <v>51150</v>
          </cell>
          <cell r="J16">
            <v>5729348</v>
          </cell>
        </row>
        <row r="17">
          <cell r="C17">
            <v>0</v>
          </cell>
          <cell r="D17">
            <v>0</v>
          </cell>
          <cell r="E17">
            <v>117991</v>
          </cell>
          <cell r="F17">
            <v>14563071.960000001</v>
          </cell>
          <cell r="G17">
            <v>0</v>
          </cell>
          <cell r="H17">
            <v>0</v>
          </cell>
          <cell r="I17">
            <v>332370</v>
          </cell>
          <cell r="J17">
            <v>27529811.440000001</v>
          </cell>
        </row>
        <row r="18">
          <cell r="C18">
            <v>0</v>
          </cell>
          <cell r="D18">
            <v>0</v>
          </cell>
          <cell r="E18">
            <v>2772</v>
          </cell>
          <cell r="F18">
            <v>292116</v>
          </cell>
          <cell r="G18">
            <v>0</v>
          </cell>
          <cell r="H18">
            <v>0</v>
          </cell>
          <cell r="I18">
            <v>27592</v>
          </cell>
          <cell r="J18">
            <v>2735157.42</v>
          </cell>
        </row>
        <row r="19">
          <cell r="C19">
            <v>0</v>
          </cell>
          <cell r="D19">
            <v>0</v>
          </cell>
          <cell r="E19">
            <v>190</v>
          </cell>
          <cell r="F19">
            <v>30130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6050</v>
          </cell>
          <cell r="F20">
            <v>878630</v>
          </cell>
          <cell r="G20">
            <v>0</v>
          </cell>
          <cell r="H20">
            <v>0</v>
          </cell>
          <cell r="I20">
            <v>25580</v>
          </cell>
          <cell r="J20">
            <v>2998750</v>
          </cell>
        </row>
        <row r="21">
          <cell r="C21">
            <v>10117</v>
          </cell>
          <cell r="D21">
            <v>644598</v>
          </cell>
          <cell r="E21">
            <v>177879</v>
          </cell>
          <cell r="F21">
            <v>24251920</v>
          </cell>
          <cell r="G21">
            <v>46860</v>
          </cell>
          <cell r="H21">
            <v>2811600</v>
          </cell>
          <cell r="I21">
            <v>824556</v>
          </cell>
          <cell r="J21">
            <v>107203406.5</v>
          </cell>
        </row>
        <row r="22">
          <cell r="C22">
            <v>0</v>
          </cell>
          <cell r="D22">
            <v>0</v>
          </cell>
          <cell r="E22">
            <v>8982</v>
          </cell>
          <cell r="F22">
            <v>952477</v>
          </cell>
          <cell r="G22">
            <v>0</v>
          </cell>
          <cell r="H22">
            <v>0</v>
          </cell>
          <cell r="I22">
            <v>24590</v>
          </cell>
          <cell r="J22">
            <v>2252725</v>
          </cell>
        </row>
        <row r="23">
          <cell r="C23">
            <v>0</v>
          </cell>
          <cell r="D23">
            <v>0</v>
          </cell>
          <cell r="E23">
            <v>2703</v>
          </cell>
          <cell r="F23">
            <v>243295</v>
          </cell>
          <cell r="G23">
            <v>0</v>
          </cell>
          <cell r="H23">
            <v>0</v>
          </cell>
          <cell r="I23">
            <v>7166</v>
          </cell>
          <cell r="J23">
            <v>817580</v>
          </cell>
        </row>
        <row r="24">
          <cell r="C24">
            <v>0</v>
          </cell>
          <cell r="D24">
            <v>0</v>
          </cell>
          <cell r="E24">
            <v>90505</v>
          </cell>
          <cell r="F24">
            <v>7192959.96</v>
          </cell>
          <cell r="G24">
            <v>0</v>
          </cell>
          <cell r="H24">
            <v>0</v>
          </cell>
          <cell r="I24">
            <v>79328</v>
          </cell>
          <cell r="J24">
            <v>7389895.6799999997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2858</v>
          </cell>
          <cell r="F32">
            <v>418640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55</v>
          </cell>
          <cell r="D34">
            <v>8470</v>
          </cell>
          <cell r="E34">
            <v>112558</v>
          </cell>
          <cell r="F34">
            <v>14650784.1</v>
          </cell>
          <cell r="G34">
            <v>0</v>
          </cell>
          <cell r="H34">
            <v>0</v>
          </cell>
          <cell r="I34">
            <v>289950</v>
          </cell>
          <cell r="J34">
            <v>24048648.300000001</v>
          </cell>
        </row>
        <row r="35">
          <cell r="C35">
            <v>0</v>
          </cell>
          <cell r="D35">
            <v>0</v>
          </cell>
          <cell r="E35">
            <v>92398</v>
          </cell>
          <cell r="F35">
            <v>10201564.640000001</v>
          </cell>
          <cell r="G35">
            <v>119702</v>
          </cell>
          <cell r="H35">
            <v>7947204.3899999997</v>
          </cell>
          <cell r="I35">
            <v>1454516</v>
          </cell>
          <cell r="J35">
            <v>116254860.06</v>
          </cell>
        </row>
        <row r="36">
          <cell r="C36">
            <v>10279</v>
          </cell>
          <cell r="D36">
            <v>666703</v>
          </cell>
          <cell r="E36">
            <v>864256</v>
          </cell>
          <cell r="F36">
            <v>106475192.66</v>
          </cell>
          <cell r="G36">
            <v>166562</v>
          </cell>
          <cell r="H36">
            <v>10758804.390000001</v>
          </cell>
          <cell r="I36">
            <v>3985366</v>
          </cell>
          <cell r="J36">
            <v>380951153.20000005</v>
          </cell>
        </row>
      </sheetData>
      <sheetData sheetId="12">
        <row r="19">
          <cell r="C19">
            <v>542471</v>
          </cell>
          <cell r="D19">
            <v>46097307.670000002</v>
          </cell>
          <cell r="E19">
            <v>9805886</v>
          </cell>
          <cell r="F19">
            <v>1232721255.3000002</v>
          </cell>
          <cell r="G19">
            <v>1654073</v>
          </cell>
          <cell r="H19">
            <v>117367214.87000002</v>
          </cell>
          <cell r="I19">
            <v>50067987</v>
          </cell>
          <cell r="J19">
            <v>5188803439.4899988</v>
          </cell>
        </row>
      </sheetData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 Inventory"/>
      <sheetName val="Summary"/>
      <sheetName val="JAN_06"/>
      <sheetName val="FEB_06"/>
      <sheetName val="MAR_06"/>
      <sheetName val="APR_06"/>
      <sheetName val="MAY_06"/>
      <sheetName val="JUN_06"/>
      <sheetName val="JUL_06"/>
      <sheetName val="AUG_06"/>
      <sheetName val="SEP_06"/>
      <sheetName val="OCT_06"/>
      <sheetName val="NOV_06"/>
      <sheetName val="DEC_06"/>
    </sheetNames>
    <sheetDataSet>
      <sheetData sheetId="0" refreshError="1"/>
      <sheetData sheetId="1" refreshError="1"/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81901</v>
          </cell>
          <cell r="J4">
            <v>4350700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6800</v>
          </cell>
          <cell r="H8">
            <v>442000</v>
          </cell>
          <cell r="I8">
            <v>466646</v>
          </cell>
          <cell r="J8">
            <v>19978423</v>
          </cell>
        </row>
        <row r="9">
          <cell r="C9">
            <v>0</v>
          </cell>
          <cell r="D9">
            <v>0</v>
          </cell>
          <cell r="E9">
            <v>3879</v>
          </cell>
          <cell r="F9">
            <v>303025</v>
          </cell>
          <cell r="G9">
            <v>0</v>
          </cell>
          <cell r="H9">
            <v>0</v>
          </cell>
          <cell r="I9">
            <v>454445</v>
          </cell>
          <cell r="J9">
            <v>18279887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2746</v>
          </cell>
          <cell r="D11">
            <v>168135</v>
          </cell>
          <cell r="E11">
            <v>2750</v>
          </cell>
          <cell r="F11">
            <v>196778</v>
          </cell>
          <cell r="G11">
            <v>0</v>
          </cell>
          <cell r="H11">
            <v>0</v>
          </cell>
          <cell r="I11">
            <v>21270</v>
          </cell>
          <cell r="J11">
            <v>2826304</v>
          </cell>
        </row>
        <row r="12">
          <cell r="C12">
            <v>2325</v>
          </cell>
          <cell r="D12">
            <v>159905</v>
          </cell>
          <cell r="E12">
            <v>2446</v>
          </cell>
          <cell r="F12">
            <v>173919</v>
          </cell>
          <cell r="G12">
            <v>0</v>
          </cell>
          <cell r="H12">
            <v>0</v>
          </cell>
          <cell r="I12">
            <v>148</v>
          </cell>
          <cell r="J12">
            <v>12442</v>
          </cell>
        </row>
        <row r="13">
          <cell r="C13">
            <v>1008</v>
          </cell>
          <cell r="D13">
            <v>79520</v>
          </cell>
          <cell r="E13">
            <v>258</v>
          </cell>
          <cell r="F13">
            <v>25680</v>
          </cell>
          <cell r="G13">
            <v>0</v>
          </cell>
          <cell r="H13">
            <v>0</v>
          </cell>
          <cell r="I13">
            <v>51909</v>
          </cell>
          <cell r="J13">
            <v>1158339</v>
          </cell>
        </row>
        <row r="14">
          <cell r="C14">
            <v>0</v>
          </cell>
          <cell r="D14">
            <v>0</v>
          </cell>
          <cell r="E14">
            <v>721</v>
          </cell>
          <cell r="F14">
            <v>62125</v>
          </cell>
          <cell r="G14">
            <v>0</v>
          </cell>
          <cell r="H14">
            <v>0</v>
          </cell>
          <cell r="I14">
            <v>16826</v>
          </cell>
          <cell r="J14">
            <v>820826</v>
          </cell>
        </row>
        <row r="15">
          <cell r="C15">
            <v>1761</v>
          </cell>
          <cell r="D15">
            <v>115907</v>
          </cell>
          <cell r="E15">
            <v>8217</v>
          </cell>
          <cell r="F15">
            <v>935462</v>
          </cell>
          <cell r="G15">
            <v>7691</v>
          </cell>
          <cell r="H15">
            <v>390670</v>
          </cell>
          <cell r="I15">
            <v>210722</v>
          </cell>
          <cell r="J15">
            <v>8562016</v>
          </cell>
        </row>
        <row r="16">
          <cell r="C16">
            <v>0</v>
          </cell>
          <cell r="D16">
            <v>0</v>
          </cell>
          <cell r="E16">
            <v>12513</v>
          </cell>
          <cell r="F16">
            <v>902361</v>
          </cell>
          <cell r="G16">
            <v>0</v>
          </cell>
          <cell r="H16">
            <v>0</v>
          </cell>
          <cell r="I16">
            <v>123896</v>
          </cell>
          <cell r="J16">
            <v>5226233</v>
          </cell>
        </row>
        <row r="17">
          <cell r="C17">
            <v>5927</v>
          </cell>
          <cell r="D17">
            <v>460579</v>
          </cell>
          <cell r="E17">
            <v>61840</v>
          </cell>
          <cell r="F17">
            <v>4218147</v>
          </cell>
          <cell r="G17">
            <v>0</v>
          </cell>
          <cell r="H17">
            <v>0</v>
          </cell>
          <cell r="I17">
            <v>514395</v>
          </cell>
          <cell r="J17">
            <v>23827790</v>
          </cell>
        </row>
        <row r="18">
          <cell r="C18">
            <v>0</v>
          </cell>
          <cell r="D18">
            <v>0</v>
          </cell>
          <cell r="E18">
            <v>8506</v>
          </cell>
          <cell r="F18">
            <v>618074</v>
          </cell>
          <cell r="G18">
            <v>0</v>
          </cell>
          <cell r="H18">
            <v>0</v>
          </cell>
          <cell r="I18">
            <v>247206</v>
          </cell>
          <cell r="J18">
            <v>14106022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668</v>
          </cell>
          <cell r="D20">
            <v>33086</v>
          </cell>
          <cell r="E20">
            <v>9015</v>
          </cell>
          <cell r="F20">
            <v>527680</v>
          </cell>
          <cell r="G20">
            <v>0</v>
          </cell>
          <cell r="H20">
            <v>0</v>
          </cell>
          <cell r="I20">
            <v>66465</v>
          </cell>
          <cell r="J20">
            <v>3285722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0</v>
          </cell>
          <cell r="D22">
            <v>0</v>
          </cell>
          <cell r="E22">
            <v>4377</v>
          </cell>
          <cell r="F22">
            <v>249013</v>
          </cell>
          <cell r="G22">
            <v>23965</v>
          </cell>
          <cell r="H22">
            <v>825315</v>
          </cell>
          <cell r="I22">
            <v>480406</v>
          </cell>
          <cell r="J22">
            <v>19608335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3286</v>
          </cell>
          <cell r="F24">
            <v>234807</v>
          </cell>
          <cell r="G24">
            <v>78500</v>
          </cell>
          <cell r="H24">
            <v>3140000</v>
          </cell>
          <cell r="I24">
            <v>704631</v>
          </cell>
          <cell r="J24">
            <v>30781044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6827</v>
          </cell>
          <cell r="F27">
            <v>533640</v>
          </cell>
          <cell r="G27">
            <v>0</v>
          </cell>
          <cell r="H27">
            <v>0</v>
          </cell>
          <cell r="I27">
            <v>7849</v>
          </cell>
          <cell r="J27">
            <v>350862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136</v>
          </cell>
          <cell r="F31">
            <v>16250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264615</v>
          </cell>
          <cell r="F32">
            <v>6981469</v>
          </cell>
          <cell r="G32">
            <v>0</v>
          </cell>
          <cell r="H32">
            <v>0</v>
          </cell>
          <cell r="I32">
            <v>120415</v>
          </cell>
          <cell r="J32">
            <v>5014583</v>
          </cell>
        </row>
        <row r="33">
          <cell r="C33">
            <v>0</v>
          </cell>
          <cell r="D33">
            <v>0</v>
          </cell>
          <cell r="E33">
            <v>14856</v>
          </cell>
          <cell r="F33">
            <v>1167986</v>
          </cell>
          <cell r="G33">
            <v>0</v>
          </cell>
          <cell r="H33">
            <v>0</v>
          </cell>
          <cell r="I33">
            <v>1466</v>
          </cell>
          <cell r="J33">
            <v>73656</v>
          </cell>
        </row>
        <row r="34">
          <cell r="C34">
            <v>1896</v>
          </cell>
          <cell r="D34">
            <v>148096</v>
          </cell>
          <cell r="E34">
            <v>96355</v>
          </cell>
          <cell r="F34">
            <v>4613252</v>
          </cell>
          <cell r="G34">
            <v>113400</v>
          </cell>
          <cell r="H34">
            <v>5354391</v>
          </cell>
          <cell r="I34">
            <v>1525416</v>
          </cell>
          <cell r="J34">
            <v>72458496</v>
          </cell>
        </row>
        <row r="35">
          <cell r="C35">
            <v>16331</v>
          </cell>
          <cell r="D35">
            <v>1165228</v>
          </cell>
          <cell r="E35">
            <v>500597</v>
          </cell>
          <cell r="F35">
            <v>21759668</v>
          </cell>
          <cell r="G35">
            <v>230356</v>
          </cell>
          <cell r="H35">
            <v>10152376</v>
          </cell>
          <cell r="I35">
            <v>5096012</v>
          </cell>
          <cell r="J35">
            <v>230721680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54248</v>
          </cell>
          <cell r="J4">
            <v>2945750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2925</v>
          </cell>
          <cell r="J5">
            <v>131850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16800</v>
          </cell>
          <cell r="H8">
            <v>1041600</v>
          </cell>
          <cell r="I8">
            <v>61814</v>
          </cell>
          <cell r="J8">
            <v>8485077</v>
          </cell>
        </row>
        <row r="9">
          <cell r="C9">
            <v>0</v>
          </cell>
          <cell r="D9">
            <v>0</v>
          </cell>
          <cell r="E9">
            <v>2899</v>
          </cell>
          <cell r="F9">
            <v>250530</v>
          </cell>
          <cell r="G9">
            <v>0</v>
          </cell>
          <cell r="H9">
            <v>0</v>
          </cell>
          <cell r="I9">
            <v>384757</v>
          </cell>
          <cell r="J9">
            <v>18210348</v>
          </cell>
        </row>
        <row r="10">
          <cell r="C10">
            <v>0</v>
          </cell>
          <cell r="D10">
            <v>0</v>
          </cell>
          <cell r="E10">
            <v>925</v>
          </cell>
          <cell r="F10">
            <v>282275</v>
          </cell>
          <cell r="G10">
            <v>0</v>
          </cell>
          <cell r="H10">
            <v>0</v>
          </cell>
          <cell r="I10">
            <v>750</v>
          </cell>
          <cell r="J10">
            <v>40837</v>
          </cell>
        </row>
        <row r="11">
          <cell r="C11">
            <v>500</v>
          </cell>
          <cell r="D11">
            <v>20700</v>
          </cell>
          <cell r="E11">
            <v>1676</v>
          </cell>
          <cell r="F11">
            <v>112695</v>
          </cell>
          <cell r="G11">
            <v>1176</v>
          </cell>
          <cell r="H11">
            <v>56283</v>
          </cell>
          <cell r="I11">
            <v>29684</v>
          </cell>
          <cell r="J11">
            <v>1368332</v>
          </cell>
        </row>
        <row r="12">
          <cell r="C12">
            <v>0</v>
          </cell>
          <cell r="D12">
            <v>0</v>
          </cell>
          <cell r="E12">
            <v>438</v>
          </cell>
          <cell r="F12">
            <v>39000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1000</v>
          </cell>
          <cell r="D13">
            <v>90790</v>
          </cell>
          <cell r="E13">
            <v>216</v>
          </cell>
          <cell r="F13">
            <v>19440</v>
          </cell>
          <cell r="G13">
            <v>5888</v>
          </cell>
          <cell r="H13">
            <v>293400</v>
          </cell>
          <cell r="I13">
            <v>16092</v>
          </cell>
          <cell r="J13">
            <v>825902</v>
          </cell>
        </row>
        <row r="14">
          <cell r="C14">
            <v>0</v>
          </cell>
          <cell r="D14">
            <v>0</v>
          </cell>
          <cell r="E14">
            <v>41703</v>
          </cell>
          <cell r="F14">
            <v>2011485</v>
          </cell>
          <cell r="G14">
            <v>0</v>
          </cell>
          <cell r="H14">
            <v>0</v>
          </cell>
          <cell r="I14">
            <v>178814</v>
          </cell>
          <cell r="J14">
            <v>17877807</v>
          </cell>
        </row>
        <row r="15">
          <cell r="C15">
            <v>2380</v>
          </cell>
          <cell r="D15">
            <v>170637</v>
          </cell>
          <cell r="E15">
            <v>41172</v>
          </cell>
          <cell r="F15">
            <v>2922559</v>
          </cell>
          <cell r="G15">
            <v>22618</v>
          </cell>
          <cell r="H15">
            <v>1134763</v>
          </cell>
          <cell r="I15">
            <v>236848</v>
          </cell>
          <cell r="J15">
            <v>12310083</v>
          </cell>
        </row>
        <row r="16">
          <cell r="C16">
            <v>0</v>
          </cell>
          <cell r="D16">
            <v>0</v>
          </cell>
          <cell r="E16">
            <v>16666</v>
          </cell>
          <cell r="F16">
            <v>1215268</v>
          </cell>
          <cell r="G16">
            <v>0</v>
          </cell>
          <cell r="H16">
            <v>0</v>
          </cell>
          <cell r="I16">
            <v>94086</v>
          </cell>
          <cell r="J16">
            <v>4797245</v>
          </cell>
        </row>
        <row r="17">
          <cell r="C17">
            <v>6471</v>
          </cell>
          <cell r="D17">
            <v>530577</v>
          </cell>
          <cell r="E17">
            <v>45296</v>
          </cell>
          <cell r="F17">
            <v>3553865</v>
          </cell>
          <cell r="G17">
            <v>3713</v>
          </cell>
          <cell r="H17">
            <v>280756</v>
          </cell>
          <cell r="I17">
            <v>545518</v>
          </cell>
          <cell r="J17">
            <v>13385481</v>
          </cell>
        </row>
        <row r="18">
          <cell r="C18">
            <v>0</v>
          </cell>
          <cell r="D18">
            <v>0</v>
          </cell>
          <cell r="E18">
            <v>8420</v>
          </cell>
          <cell r="F18">
            <v>661918</v>
          </cell>
          <cell r="G18">
            <v>0</v>
          </cell>
          <cell r="H18">
            <v>0</v>
          </cell>
          <cell r="I18">
            <v>219906</v>
          </cell>
          <cell r="J18">
            <v>11119430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9350</v>
          </cell>
          <cell r="D20">
            <v>341305</v>
          </cell>
          <cell r="E20">
            <v>24785</v>
          </cell>
          <cell r="F20">
            <v>1344978</v>
          </cell>
          <cell r="G20">
            <v>0</v>
          </cell>
          <cell r="H20">
            <v>0</v>
          </cell>
          <cell r="I20">
            <v>80995</v>
          </cell>
          <cell r="J20">
            <v>4513907</v>
          </cell>
        </row>
        <row r="21">
          <cell r="C21">
            <v>19800</v>
          </cell>
          <cell r="D21">
            <v>693000</v>
          </cell>
          <cell r="E21">
            <v>30811</v>
          </cell>
          <cell r="F21">
            <v>1992996</v>
          </cell>
          <cell r="G21">
            <v>79794</v>
          </cell>
          <cell r="H21">
            <v>2426160</v>
          </cell>
          <cell r="I21">
            <v>1652897</v>
          </cell>
          <cell r="J21">
            <v>60618144</v>
          </cell>
        </row>
        <row r="22">
          <cell r="C22">
            <v>0</v>
          </cell>
          <cell r="D22">
            <v>0</v>
          </cell>
          <cell r="E22">
            <v>2781</v>
          </cell>
          <cell r="F22">
            <v>150860</v>
          </cell>
          <cell r="G22">
            <v>46384</v>
          </cell>
          <cell r="H22">
            <v>1206325</v>
          </cell>
          <cell r="I22">
            <v>462901</v>
          </cell>
          <cell r="J22">
            <v>19509922</v>
          </cell>
        </row>
        <row r="23">
          <cell r="C23">
            <v>714</v>
          </cell>
          <cell r="D23">
            <v>53550</v>
          </cell>
          <cell r="E23">
            <v>10647</v>
          </cell>
          <cell r="F23">
            <v>487545</v>
          </cell>
          <cell r="G23">
            <v>0</v>
          </cell>
          <cell r="H23">
            <v>0</v>
          </cell>
          <cell r="I23">
            <v>102047</v>
          </cell>
          <cell r="J23">
            <v>2458044</v>
          </cell>
        </row>
        <row r="24">
          <cell r="C24">
            <v>0</v>
          </cell>
          <cell r="D24">
            <v>0</v>
          </cell>
          <cell r="E24">
            <v>16130</v>
          </cell>
          <cell r="F24">
            <v>615224</v>
          </cell>
          <cell r="G24">
            <v>27493</v>
          </cell>
          <cell r="H24">
            <v>1359898</v>
          </cell>
          <cell r="I24">
            <v>609733</v>
          </cell>
          <cell r="J24">
            <v>27700576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1650</v>
          </cell>
          <cell r="F26">
            <v>130124</v>
          </cell>
          <cell r="G26">
            <v>0</v>
          </cell>
          <cell r="H26">
            <v>0</v>
          </cell>
          <cell r="I26">
            <v>3921</v>
          </cell>
          <cell r="J26">
            <v>214361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33085</v>
          </cell>
          <cell r="D32">
            <v>1541846</v>
          </cell>
          <cell r="E32">
            <v>80840</v>
          </cell>
          <cell r="F32">
            <v>2245698</v>
          </cell>
          <cell r="G32">
            <v>0</v>
          </cell>
          <cell r="H32">
            <v>0</v>
          </cell>
          <cell r="I32">
            <v>202778</v>
          </cell>
          <cell r="J32">
            <v>4550146</v>
          </cell>
        </row>
        <row r="33">
          <cell r="C33">
            <v>0</v>
          </cell>
          <cell r="D33">
            <v>0</v>
          </cell>
          <cell r="E33">
            <v>44215</v>
          </cell>
          <cell r="F33">
            <v>3205933</v>
          </cell>
          <cell r="G33">
            <v>0</v>
          </cell>
          <cell r="H33">
            <v>0</v>
          </cell>
          <cell r="I33">
            <v>568465</v>
          </cell>
          <cell r="J33">
            <v>28973424</v>
          </cell>
        </row>
        <row r="34">
          <cell r="C34">
            <v>17164</v>
          </cell>
          <cell r="D34">
            <v>1342666</v>
          </cell>
          <cell r="E34">
            <v>115021</v>
          </cell>
          <cell r="F34">
            <v>3406620</v>
          </cell>
          <cell r="G34">
            <v>105752</v>
          </cell>
          <cell r="H34">
            <v>5315576</v>
          </cell>
          <cell r="I34">
            <v>1240187</v>
          </cell>
          <cell r="J34">
            <v>57472407</v>
          </cell>
        </row>
        <row r="35">
          <cell r="C35">
            <v>90464</v>
          </cell>
          <cell r="D35">
            <v>4785071</v>
          </cell>
          <cell r="E35">
            <v>486291</v>
          </cell>
          <cell r="F35">
            <v>24649013</v>
          </cell>
          <cell r="G35">
            <v>309618</v>
          </cell>
          <cell r="H35">
            <v>13114761</v>
          </cell>
          <cell r="I35">
            <v>6749366</v>
          </cell>
          <cell r="J35">
            <v>297509073</v>
          </cell>
        </row>
      </sheetData>
      <sheetData sheetId="4">
        <row r="4">
          <cell r="C4">
            <v>0</v>
          </cell>
          <cell r="D4">
            <v>0</v>
          </cell>
          <cell r="E4">
            <v>1123</v>
          </cell>
          <cell r="F4">
            <v>91000</v>
          </cell>
          <cell r="G4">
            <v>0</v>
          </cell>
          <cell r="H4">
            <v>0</v>
          </cell>
          <cell r="I4">
            <v>63518</v>
          </cell>
          <cell r="J4">
            <v>3459413</v>
          </cell>
        </row>
        <row r="5">
          <cell r="C5">
            <v>0</v>
          </cell>
          <cell r="D5">
            <v>0</v>
          </cell>
          <cell r="E5">
            <v>750</v>
          </cell>
          <cell r="F5">
            <v>61500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320</v>
          </cell>
          <cell r="D8">
            <v>11200</v>
          </cell>
          <cell r="E8">
            <v>4422</v>
          </cell>
          <cell r="F8">
            <v>224136</v>
          </cell>
          <cell r="G8">
            <v>12060</v>
          </cell>
          <cell r="H8">
            <v>422100</v>
          </cell>
          <cell r="I8">
            <v>104354</v>
          </cell>
          <cell r="J8">
            <v>5741000</v>
          </cell>
        </row>
        <row r="9">
          <cell r="C9">
            <v>0</v>
          </cell>
          <cell r="D9">
            <v>0</v>
          </cell>
          <cell r="E9">
            <v>3239</v>
          </cell>
          <cell r="F9">
            <v>273500</v>
          </cell>
          <cell r="G9">
            <v>0</v>
          </cell>
          <cell r="H9">
            <v>0</v>
          </cell>
          <cell r="I9">
            <v>767796</v>
          </cell>
          <cell r="J9">
            <v>31899996</v>
          </cell>
        </row>
        <row r="10">
          <cell r="C10">
            <v>0</v>
          </cell>
          <cell r="D10">
            <v>0</v>
          </cell>
          <cell r="E10">
            <v>2611</v>
          </cell>
          <cell r="F10">
            <v>1107982</v>
          </cell>
          <cell r="G10">
            <v>0</v>
          </cell>
          <cell r="H10">
            <v>0</v>
          </cell>
          <cell r="I10">
            <v>800</v>
          </cell>
          <cell r="J10">
            <v>50400</v>
          </cell>
        </row>
        <row r="11">
          <cell r="C11">
            <v>150</v>
          </cell>
          <cell r="D11">
            <v>19530</v>
          </cell>
          <cell r="E11">
            <v>2546</v>
          </cell>
          <cell r="F11">
            <v>189117</v>
          </cell>
          <cell r="G11">
            <v>1120</v>
          </cell>
          <cell r="H11">
            <v>58397</v>
          </cell>
          <cell r="I11">
            <v>25222</v>
          </cell>
          <cell r="J11">
            <v>1673008</v>
          </cell>
        </row>
        <row r="12">
          <cell r="C12">
            <v>1050</v>
          </cell>
          <cell r="D12">
            <v>19530</v>
          </cell>
          <cell r="E12">
            <v>1146</v>
          </cell>
          <cell r="F12">
            <v>101715</v>
          </cell>
          <cell r="G12">
            <v>1120</v>
          </cell>
          <cell r="H12">
            <v>58397</v>
          </cell>
          <cell r="I12">
            <v>6579</v>
          </cell>
          <cell r="J12">
            <v>356000</v>
          </cell>
        </row>
        <row r="13">
          <cell r="C13">
            <v>0</v>
          </cell>
          <cell r="D13">
            <v>0</v>
          </cell>
          <cell r="E13">
            <v>1860</v>
          </cell>
          <cell r="F13">
            <v>162980</v>
          </cell>
          <cell r="G13">
            <v>0</v>
          </cell>
          <cell r="H13">
            <v>0</v>
          </cell>
          <cell r="I13">
            <v>114010</v>
          </cell>
          <cell r="J13">
            <v>5870734</v>
          </cell>
        </row>
        <row r="14">
          <cell r="C14">
            <v>0</v>
          </cell>
          <cell r="D14">
            <v>0</v>
          </cell>
          <cell r="E14">
            <v>48621</v>
          </cell>
          <cell r="F14">
            <v>2387872</v>
          </cell>
          <cell r="G14">
            <v>0</v>
          </cell>
          <cell r="H14">
            <v>0</v>
          </cell>
          <cell r="I14">
            <v>149065</v>
          </cell>
          <cell r="J14">
            <v>10781887</v>
          </cell>
        </row>
        <row r="15">
          <cell r="C15">
            <v>2554</v>
          </cell>
          <cell r="D15">
            <v>165725</v>
          </cell>
          <cell r="E15">
            <v>112056</v>
          </cell>
          <cell r="F15">
            <v>4969086</v>
          </cell>
          <cell r="G15">
            <v>11103</v>
          </cell>
          <cell r="H15">
            <v>606929</v>
          </cell>
          <cell r="I15">
            <v>283960</v>
          </cell>
          <cell r="J15">
            <v>14626455</v>
          </cell>
        </row>
        <row r="16">
          <cell r="C16">
            <v>0</v>
          </cell>
          <cell r="D16">
            <v>0</v>
          </cell>
          <cell r="E16">
            <v>13622</v>
          </cell>
          <cell r="F16">
            <v>1045161</v>
          </cell>
          <cell r="G16">
            <v>0</v>
          </cell>
          <cell r="H16">
            <v>0</v>
          </cell>
          <cell r="I16">
            <v>146138</v>
          </cell>
          <cell r="J16">
            <v>6317098</v>
          </cell>
        </row>
        <row r="17">
          <cell r="C17">
            <v>15099</v>
          </cell>
          <cell r="D17">
            <v>984677</v>
          </cell>
          <cell r="E17">
            <v>56331</v>
          </cell>
          <cell r="F17">
            <v>4213807</v>
          </cell>
          <cell r="G17">
            <v>9594</v>
          </cell>
          <cell r="H17">
            <v>476340</v>
          </cell>
          <cell r="I17">
            <v>712957</v>
          </cell>
          <cell r="J17">
            <v>35731902</v>
          </cell>
        </row>
        <row r="18">
          <cell r="C18">
            <v>0</v>
          </cell>
          <cell r="D18">
            <v>0</v>
          </cell>
          <cell r="E18">
            <v>8511</v>
          </cell>
          <cell r="F18">
            <v>673387</v>
          </cell>
          <cell r="G18">
            <v>0</v>
          </cell>
          <cell r="H18">
            <v>0</v>
          </cell>
          <cell r="I18">
            <v>227410</v>
          </cell>
          <cell r="J18">
            <v>11423199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2155</v>
          </cell>
          <cell r="D20">
            <v>173500</v>
          </cell>
          <cell r="E20">
            <v>1283</v>
          </cell>
          <cell r="F20">
            <v>137545</v>
          </cell>
          <cell r="G20">
            <v>0</v>
          </cell>
          <cell r="H20">
            <v>0</v>
          </cell>
          <cell r="I20">
            <v>101167</v>
          </cell>
          <cell r="J20">
            <v>4211112</v>
          </cell>
        </row>
        <row r="21">
          <cell r="C21">
            <v>0</v>
          </cell>
          <cell r="D21">
            <v>0</v>
          </cell>
          <cell r="E21">
            <v>74794</v>
          </cell>
          <cell r="F21">
            <v>3416356</v>
          </cell>
          <cell r="G21">
            <v>95223</v>
          </cell>
          <cell r="H21">
            <v>4089400</v>
          </cell>
          <cell r="I21">
            <v>1911624</v>
          </cell>
          <cell r="J21">
            <v>76105782</v>
          </cell>
        </row>
        <row r="22">
          <cell r="C22">
            <v>300</v>
          </cell>
          <cell r="D22">
            <v>26000</v>
          </cell>
          <cell r="E22">
            <v>3719</v>
          </cell>
          <cell r="F22">
            <v>222115</v>
          </cell>
          <cell r="G22">
            <v>98522</v>
          </cell>
          <cell r="H22">
            <v>2377516</v>
          </cell>
          <cell r="I22">
            <v>435789</v>
          </cell>
          <cell r="J22">
            <v>17193563</v>
          </cell>
        </row>
        <row r="23">
          <cell r="C23">
            <v>953</v>
          </cell>
          <cell r="D23">
            <v>71475</v>
          </cell>
          <cell r="E23">
            <v>7340</v>
          </cell>
          <cell r="F23">
            <v>370350</v>
          </cell>
          <cell r="G23">
            <v>7477</v>
          </cell>
          <cell r="H23">
            <v>268772</v>
          </cell>
          <cell r="I23">
            <v>116567</v>
          </cell>
          <cell r="J23">
            <v>4295984</v>
          </cell>
        </row>
        <row r="24">
          <cell r="C24">
            <v>0</v>
          </cell>
          <cell r="D24">
            <v>0</v>
          </cell>
          <cell r="E24">
            <v>15284</v>
          </cell>
          <cell r="F24">
            <v>527292</v>
          </cell>
          <cell r="G24">
            <v>21000</v>
          </cell>
          <cell r="H24">
            <v>840000</v>
          </cell>
          <cell r="I24">
            <v>521058</v>
          </cell>
          <cell r="J24">
            <v>31182028</v>
          </cell>
        </row>
        <row r="25">
          <cell r="C25">
            <v>0</v>
          </cell>
          <cell r="D25">
            <v>0</v>
          </cell>
          <cell r="E25">
            <v>405</v>
          </cell>
          <cell r="F25">
            <v>45675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300</v>
          </cell>
          <cell r="D26">
            <v>26000</v>
          </cell>
          <cell r="E26">
            <v>1337</v>
          </cell>
          <cell r="F26">
            <v>111344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1547</v>
          </cell>
          <cell r="D27">
            <v>127246</v>
          </cell>
          <cell r="E27">
            <v>131</v>
          </cell>
          <cell r="F27">
            <v>10773</v>
          </cell>
          <cell r="G27">
            <v>1768</v>
          </cell>
          <cell r="H27">
            <v>90617</v>
          </cell>
          <cell r="I27">
            <v>4194</v>
          </cell>
          <cell r="J27">
            <v>204923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52878</v>
          </cell>
          <cell r="D32">
            <v>1695354</v>
          </cell>
          <cell r="E32">
            <v>122324</v>
          </cell>
          <cell r="F32">
            <v>3687882</v>
          </cell>
          <cell r="G32">
            <v>0</v>
          </cell>
          <cell r="H32">
            <v>0</v>
          </cell>
          <cell r="I32">
            <v>75545</v>
          </cell>
          <cell r="J32">
            <v>2901821</v>
          </cell>
        </row>
        <row r="33">
          <cell r="C33">
            <v>684</v>
          </cell>
          <cell r="D33">
            <v>40878</v>
          </cell>
          <cell r="E33">
            <v>126701</v>
          </cell>
          <cell r="F33">
            <v>4485432</v>
          </cell>
          <cell r="G33">
            <v>0</v>
          </cell>
          <cell r="H33">
            <v>0</v>
          </cell>
          <cell r="I33">
            <v>550738</v>
          </cell>
          <cell r="J33">
            <v>27885310</v>
          </cell>
        </row>
        <row r="34">
          <cell r="C34">
            <v>4967</v>
          </cell>
          <cell r="D34">
            <v>380734</v>
          </cell>
          <cell r="E34">
            <v>134743</v>
          </cell>
          <cell r="F34">
            <v>5647656</v>
          </cell>
          <cell r="G34">
            <v>40595</v>
          </cell>
          <cell r="H34">
            <v>2051354</v>
          </cell>
          <cell r="I34">
            <v>1757027</v>
          </cell>
          <cell r="J34">
            <v>86508073</v>
          </cell>
        </row>
        <row r="35">
          <cell r="C35">
            <v>82957</v>
          </cell>
          <cell r="D35">
            <v>3741849</v>
          </cell>
          <cell r="E35">
            <v>744899</v>
          </cell>
          <cell r="F35">
            <v>34163663</v>
          </cell>
          <cell r="G35">
            <v>299582</v>
          </cell>
          <cell r="H35">
            <v>11339822</v>
          </cell>
          <cell r="I35">
            <v>8075518</v>
          </cell>
          <cell r="J35">
            <v>378419688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41657</v>
          </cell>
          <cell r="J4">
            <v>2376700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4438</v>
          </cell>
          <cell r="F8">
            <v>302023</v>
          </cell>
          <cell r="G8">
            <v>22100</v>
          </cell>
          <cell r="H8">
            <v>1657500</v>
          </cell>
          <cell r="I8">
            <v>312890</v>
          </cell>
          <cell r="J8">
            <v>19576732</v>
          </cell>
        </row>
        <row r="9">
          <cell r="C9">
            <v>0</v>
          </cell>
          <cell r="D9">
            <v>0</v>
          </cell>
          <cell r="E9">
            <v>3364</v>
          </cell>
          <cell r="F9">
            <v>259710</v>
          </cell>
          <cell r="G9">
            <v>0</v>
          </cell>
          <cell r="H9">
            <v>0</v>
          </cell>
          <cell r="I9">
            <v>551690</v>
          </cell>
          <cell r="J9">
            <v>24932254</v>
          </cell>
        </row>
        <row r="10">
          <cell r="C10">
            <v>0</v>
          </cell>
          <cell r="D10">
            <v>0</v>
          </cell>
          <cell r="E10">
            <v>7710</v>
          </cell>
          <cell r="F10">
            <v>489387</v>
          </cell>
          <cell r="G10">
            <v>0</v>
          </cell>
          <cell r="H10">
            <v>0</v>
          </cell>
          <cell r="I10">
            <v>485</v>
          </cell>
          <cell r="J10">
            <v>50390</v>
          </cell>
        </row>
        <row r="11">
          <cell r="C11">
            <v>4192</v>
          </cell>
          <cell r="D11">
            <v>203527</v>
          </cell>
          <cell r="E11">
            <v>0</v>
          </cell>
          <cell r="F11">
            <v>0</v>
          </cell>
          <cell r="G11">
            <v>1290</v>
          </cell>
          <cell r="H11">
            <v>68370</v>
          </cell>
          <cell r="I11">
            <v>29544</v>
          </cell>
          <cell r="J11">
            <v>1167223</v>
          </cell>
        </row>
        <row r="12">
          <cell r="C12">
            <v>0</v>
          </cell>
          <cell r="D12">
            <v>0</v>
          </cell>
          <cell r="E12">
            <v>183</v>
          </cell>
          <cell r="F12">
            <v>16276</v>
          </cell>
          <cell r="G12">
            <v>0</v>
          </cell>
          <cell r="H12">
            <v>0</v>
          </cell>
          <cell r="I12">
            <v>3906</v>
          </cell>
          <cell r="J12">
            <v>211065</v>
          </cell>
        </row>
        <row r="13">
          <cell r="C13">
            <v>0</v>
          </cell>
          <cell r="D13">
            <v>0</v>
          </cell>
          <cell r="E13">
            <v>390</v>
          </cell>
          <cell r="F13">
            <v>40500</v>
          </cell>
          <cell r="G13">
            <v>0</v>
          </cell>
          <cell r="H13">
            <v>0</v>
          </cell>
          <cell r="I13">
            <v>15472</v>
          </cell>
          <cell r="J13">
            <v>502943</v>
          </cell>
        </row>
        <row r="14">
          <cell r="C14">
            <v>0</v>
          </cell>
          <cell r="D14">
            <v>0</v>
          </cell>
          <cell r="E14">
            <v>14077</v>
          </cell>
          <cell r="F14">
            <v>839842</v>
          </cell>
          <cell r="G14">
            <v>0</v>
          </cell>
          <cell r="H14">
            <v>0</v>
          </cell>
          <cell r="I14">
            <v>129849</v>
          </cell>
          <cell r="J14">
            <v>5095591</v>
          </cell>
        </row>
        <row r="15">
          <cell r="C15">
            <v>1260</v>
          </cell>
          <cell r="D15">
            <v>110216</v>
          </cell>
          <cell r="E15">
            <v>88152</v>
          </cell>
          <cell r="F15">
            <v>1769905</v>
          </cell>
          <cell r="G15">
            <v>35853</v>
          </cell>
          <cell r="H15">
            <v>1856775</v>
          </cell>
          <cell r="I15">
            <v>299644</v>
          </cell>
          <cell r="J15">
            <v>17080614</v>
          </cell>
        </row>
        <row r="16">
          <cell r="C16">
            <v>1239</v>
          </cell>
          <cell r="D16">
            <v>114107</v>
          </cell>
          <cell r="E16">
            <v>19365</v>
          </cell>
          <cell r="F16">
            <v>1644040</v>
          </cell>
          <cell r="G16">
            <v>0</v>
          </cell>
          <cell r="H16">
            <v>0</v>
          </cell>
          <cell r="I16">
            <v>140453</v>
          </cell>
          <cell r="J16">
            <v>6817604</v>
          </cell>
        </row>
        <row r="17">
          <cell r="C17">
            <v>4007</v>
          </cell>
          <cell r="D17">
            <v>235446</v>
          </cell>
          <cell r="E17">
            <v>48758</v>
          </cell>
          <cell r="F17">
            <v>3674309</v>
          </cell>
          <cell r="G17">
            <v>0</v>
          </cell>
          <cell r="H17">
            <v>0</v>
          </cell>
          <cell r="I17">
            <v>534288</v>
          </cell>
          <cell r="J17">
            <v>27274051</v>
          </cell>
        </row>
        <row r="18">
          <cell r="C18">
            <v>0</v>
          </cell>
          <cell r="D18">
            <v>0</v>
          </cell>
          <cell r="E18">
            <v>3665</v>
          </cell>
          <cell r="F18">
            <v>300633</v>
          </cell>
          <cell r="G18">
            <v>0</v>
          </cell>
          <cell r="H18">
            <v>0</v>
          </cell>
          <cell r="I18">
            <v>191156</v>
          </cell>
          <cell r="J18">
            <v>10887713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12536</v>
          </cell>
          <cell r="D20">
            <v>653000</v>
          </cell>
          <cell r="E20">
            <v>14769</v>
          </cell>
          <cell r="F20">
            <v>786739</v>
          </cell>
          <cell r="G20">
            <v>0</v>
          </cell>
          <cell r="H20">
            <v>0</v>
          </cell>
          <cell r="I20">
            <v>102745</v>
          </cell>
          <cell r="J20">
            <v>13371885</v>
          </cell>
        </row>
        <row r="21">
          <cell r="C21">
            <v>40892</v>
          </cell>
          <cell r="D21">
            <v>1944300</v>
          </cell>
          <cell r="E21">
            <v>201067</v>
          </cell>
          <cell r="F21">
            <v>7780949</v>
          </cell>
          <cell r="G21">
            <v>80018</v>
          </cell>
          <cell r="H21">
            <v>3455184</v>
          </cell>
          <cell r="I21">
            <v>1879002</v>
          </cell>
          <cell r="J21">
            <v>72473946</v>
          </cell>
        </row>
        <row r="22">
          <cell r="C22">
            <v>6456</v>
          </cell>
          <cell r="D22">
            <v>164322</v>
          </cell>
          <cell r="E22">
            <v>12785</v>
          </cell>
          <cell r="F22">
            <v>547340</v>
          </cell>
          <cell r="G22">
            <v>17647</v>
          </cell>
          <cell r="H22">
            <v>1261500</v>
          </cell>
          <cell r="I22">
            <v>513807</v>
          </cell>
          <cell r="J22">
            <v>22939042</v>
          </cell>
        </row>
        <row r="23">
          <cell r="C23">
            <v>0</v>
          </cell>
          <cell r="D23">
            <v>0</v>
          </cell>
          <cell r="E23">
            <v>3180</v>
          </cell>
          <cell r="F23">
            <v>253425</v>
          </cell>
          <cell r="G23">
            <v>5120</v>
          </cell>
          <cell r="H23">
            <v>184320</v>
          </cell>
          <cell r="I23">
            <v>186440</v>
          </cell>
          <cell r="J23">
            <v>6657794</v>
          </cell>
        </row>
        <row r="24">
          <cell r="C24">
            <v>0</v>
          </cell>
          <cell r="D24">
            <v>0</v>
          </cell>
          <cell r="E24">
            <v>6817</v>
          </cell>
          <cell r="F24">
            <v>571901</v>
          </cell>
          <cell r="G24">
            <v>145522</v>
          </cell>
          <cell r="H24">
            <v>4883524</v>
          </cell>
          <cell r="I24">
            <v>823222</v>
          </cell>
          <cell r="J24">
            <v>34305665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212</v>
          </cell>
          <cell r="D26">
            <v>19000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6899</v>
          </cell>
          <cell r="D27">
            <v>619501</v>
          </cell>
          <cell r="E27">
            <v>334</v>
          </cell>
          <cell r="F27">
            <v>28969</v>
          </cell>
          <cell r="G27">
            <v>3461</v>
          </cell>
          <cell r="H27">
            <v>249759</v>
          </cell>
          <cell r="I27">
            <v>5711</v>
          </cell>
          <cell r="J27">
            <v>291199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136</v>
          </cell>
          <cell r="F31">
            <v>17159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9745</v>
          </cell>
          <cell r="D32">
            <v>1264795</v>
          </cell>
          <cell r="E32">
            <v>83422</v>
          </cell>
          <cell r="F32">
            <v>3056516</v>
          </cell>
          <cell r="G32">
            <v>0</v>
          </cell>
          <cell r="H32">
            <v>0</v>
          </cell>
          <cell r="I32">
            <v>32398</v>
          </cell>
          <cell r="J32">
            <v>2775321</v>
          </cell>
        </row>
        <row r="33">
          <cell r="C33">
            <v>0</v>
          </cell>
          <cell r="D33">
            <v>0</v>
          </cell>
          <cell r="E33">
            <v>82781</v>
          </cell>
          <cell r="F33">
            <v>5853082</v>
          </cell>
          <cell r="G33">
            <v>0</v>
          </cell>
          <cell r="H33">
            <v>0</v>
          </cell>
          <cell r="I33">
            <v>555240</v>
          </cell>
          <cell r="J33">
            <v>31146572</v>
          </cell>
        </row>
        <row r="34">
          <cell r="C34">
            <v>7384</v>
          </cell>
          <cell r="D34">
            <v>455572</v>
          </cell>
          <cell r="E34">
            <v>90142</v>
          </cell>
          <cell r="F34">
            <v>4592100</v>
          </cell>
          <cell r="G34">
            <v>61815</v>
          </cell>
          <cell r="H34">
            <v>3274956</v>
          </cell>
          <cell r="I34">
            <v>1483952</v>
          </cell>
          <cell r="J34">
            <v>76912936</v>
          </cell>
        </row>
        <row r="35">
          <cell r="C35">
            <v>94942</v>
          </cell>
          <cell r="D35">
            <v>5794466</v>
          </cell>
          <cell r="E35">
            <v>685535</v>
          </cell>
          <cell r="F35">
            <v>32824805</v>
          </cell>
          <cell r="G35">
            <v>372826</v>
          </cell>
          <cell r="H35">
            <v>16891888</v>
          </cell>
          <cell r="I35">
            <v>7833551</v>
          </cell>
          <cell r="J35">
            <v>376847240</v>
          </cell>
        </row>
      </sheetData>
      <sheetData sheetId="6">
        <row r="4">
          <cell r="C4">
            <v>0</v>
          </cell>
          <cell r="D4">
            <v>0</v>
          </cell>
          <cell r="E4">
            <v>53529</v>
          </cell>
          <cell r="F4">
            <v>3082488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500</v>
          </cell>
          <cell r="F5">
            <v>33750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25880</v>
          </cell>
          <cell r="F8">
            <v>1821990</v>
          </cell>
          <cell r="G8">
            <v>0</v>
          </cell>
          <cell r="H8">
            <v>0</v>
          </cell>
          <cell r="I8">
            <v>264388</v>
          </cell>
          <cell r="J8">
            <v>13827445</v>
          </cell>
        </row>
        <row r="9">
          <cell r="C9">
            <v>0</v>
          </cell>
          <cell r="D9">
            <v>0</v>
          </cell>
          <cell r="E9">
            <v>1321</v>
          </cell>
          <cell r="F9">
            <v>123308</v>
          </cell>
          <cell r="G9">
            <v>0</v>
          </cell>
          <cell r="H9">
            <v>0</v>
          </cell>
          <cell r="I9">
            <v>428587</v>
          </cell>
          <cell r="J9">
            <v>12296323</v>
          </cell>
        </row>
        <row r="10">
          <cell r="C10">
            <v>0</v>
          </cell>
          <cell r="D10">
            <v>0</v>
          </cell>
          <cell r="E10">
            <v>14069</v>
          </cell>
          <cell r="F10">
            <v>1286586</v>
          </cell>
          <cell r="G10">
            <v>0</v>
          </cell>
          <cell r="H10">
            <v>0</v>
          </cell>
          <cell r="I10">
            <v>884</v>
          </cell>
          <cell r="J10">
            <v>165660</v>
          </cell>
        </row>
        <row r="11">
          <cell r="C11">
            <v>16558</v>
          </cell>
          <cell r="D11">
            <v>1304660</v>
          </cell>
          <cell r="E11">
            <v>1984</v>
          </cell>
          <cell r="F11">
            <v>170755</v>
          </cell>
          <cell r="G11">
            <v>1260</v>
          </cell>
          <cell r="H11">
            <v>69300</v>
          </cell>
          <cell r="I11">
            <v>38292</v>
          </cell>
          <cell r="J11">
            <v>1949212</v>
          </cell>
        </row>
        <row r="12">
          <cell r="C12">
            <v>0</v>
          </cell>
          <cell r="D12">
            <v>0</v>
          </cell>
          <cell r="E12">
            <v>1092</v>
          </cell>
          <cell r="F12">
            <v>100866</v>
          </cell>
          <cell r="G12">
            <v>0</v>
          </cell>
          <cell r="H12">
            <v>0</v>
          </cell>
          <cell r="I12">
            <v>2110</v>
          </cell>
          <cell r="J12">
            <v>118906</v>
          </cell>
        </row>
        <row r="13">
          <cell r="C13">
            <v>1000</v>
          </cell>
          <cell r="D13">
            <v>98400</v>
          </cell>
          <cell r="E13">
            <v>1740</v>
          </cell>
          <cell r="F13">
            <v>262327</v>
          </cell>
          <cell r="G13">
            <v>7000</v>
          </cell>
          <cell r="H13">
            <v>365750</v>
          </cell>
          <cell r="I13">
            <v>4080</v>
          </cell>
          <cell r="J13">
            <v>393977</v>
          </cell>
        </row>
        <row r="14">
          <cell r="C14">
            <v>0</v>
          </cell>
          <cell r="D14">
            <v>0</v>
          </cell>
          <cell r="E14">
            <v>32596</v>
          </cell>
          <cell r="F14">
            <v>1456962</v>
          </cell>
          <cell r="G14">
            <v>0</v>
          </cell>
          <cell r="H14">
            <v>0</v>
          </cell>
          <cell r="I14">
            <v>110575</v>
          </cell>
          <cell r="J14">
            <v>5264996</v>
          </cell>
        </row>
        <row r="15">
          <cell r="C15">
            <v>1847</v>
          </cell>
          <cell r="D15">
            <v>160659</v>
          </cell>
          <cell r="E15">
            <v>23611</v>
          </cell>
          <cell r="F15">
            <v>1374259</v>
          </cell>
          <cell r="G15">
            <v>9708</v>
          </cell>
          <cell r="H15">
            <v>505229</v>
          </cell>
          <cell r="I15">
            <v>229974</v>
          </cell>
          <cell r="J15">
            <v>12838439</v>
          </cell>
        </row>
        <row r="16">
          <cell r="C16">
            <v>357</v>
          </cell>
          <cell r="D16">
            <v>34500</v>
          </cell>
          <cell r="E16">
            <v>8665</v>
          </cell>
          <cell r="F16">
            <v>733210</v>
          </cell>
          <cell r="G16">
            <v>0</v>
          </cell>
          <cell r="H16">
            <v>0</v>
          </cell>
          <cell r="I16">
            <v>92032</v>
          </cell>
          <cell r="J16">
            <v>4122630</v>
          </cell>
        </row>
        <row r="17">
          <cell r="C17">
            <v>5468</v>
          </cell>
          <cell r="D17">
            <v>84517</v>
          </cell>
          <cell r="E17">
            <v>127243</v>
          </cell>
          <cell r="F17">
            <v>4935619</v>
          </cell>
          <cell r="G17">
            <v>0</v>
          </cell>
          <cell r="H17">
            <v>0</v>
          </cell>
          <cell r="I17">
            <v>611942</v>
          </cell>
          <cell r="J17">
            <v>33158341</v>
          </cell>
        </row>
        <row r="18">
          <cell r="C18">
            <v>0</v>
          </cell>
          <cell r="D18">
            <v>0</v>
          </cell>
          <cell r="E18">
            <v>14083</v>
          </cell>
          <cell r="F18">
            <v>1117841</v>
          </cell>
          <cell r="G18">
            <v>0</v>
          </cell>
          <cell r="H18">
            <v>0</v>
          </cell>
          <cell r="I18">
            <v>194810</v>
          </cell>
          <cell r="J18">
            <v>10630062</v>
          </cell>
        </row>
        <row r="19">
          <cell r="C19">
            <v>595</v>
          </cell>
          <cell r="D19">
            <v>52000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136</v>
          </cell>
          <cell r="D20">
            <v>11700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31890</v>
          </cell>
          <cell r="J20">
            <v>2621500</v>
          </cell>
        </row>
        <row r="21">
          <cell r="C21">
            <v>17600</v>
          </cell>
          <cell r="D21">
            <v>897000</v>
          </cell>
          <cell r="E21">
            <v>103473</v>
          </cell>
          <cell r="F21">
            <v>9224006</v>
          </cell>
          <cell r="G21">
            <v>94060</v>
          </cell>
          <cell r="H21">
            <v>4356180</v>
          </cell>
          <cell r="I21">
            <v>1942067</v>
          </cell>
          <cell r="J21">
            <v>85147928</v>
          </cell>
        </row>
        <row r="22">
          <cell r="C22">
            <v>0</v>
          </cell>
          <cell r="D22">
            <v>0</v>
          </cell>
          <cell r="E22">
            <v>13476</v>
          </cell>
          <cell r="F22">
            <v>844636</v>
          </cell>
          <cell r="G22">
            <v>26941</v>
          </cell>
          <cell r="H22">
            <v>975522</v>
          </cell>
          <cell r="I22">
            <v>370982</v>
          </cell>
          <cell r="J22">
            <v>30703147</v>
          </cell>
        </row>
        <row r="23">
          <cell r="C23">
            <v>931</v>
          </cell>
          <cell r="D23">
            <v>69825</v>
          </cell>
          <cell r="E23">
            <v>2755</v>
          </cell>
          <cell r="F23">
            <v>248765</v>
          </cell>
          <cell r="G23">
            <v>2560</v>
          </cell>
          <cell r="H23">
            <v>92160</v>
          </cell>
          <cell r="I23">
            <v>186072</v>
          </cell>
          <cell r="J23">
            <v>6703688</v>
          </cell>
        </row>
        <row r="24">
          <cell r="C24">
            <v>109</v>
          </cell>
          <cell r="D24">
            <v>10135</v>
          </cell>
          <cell r="E24">
            <v>16270</v>
          </cell>
          <cell r="F24">
            <v>1220845</v>
          </cell>
          <cell r="G24">
            <v>97336</v>
          </cell>
          <cell r="H24">
            <v>4639680</v>
          </cell>
          <cell r="I24">
            <v>823967</v>
          </cell>
          <cell r="J24">
            <v>40495290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6660</v>
          </cell>
          <cell r="F26">
            <v>699633</v>
          </cell>
          <cell r="G26">
            <v>0</v>
          </cell>
          <cell r="H26">
            <v>0</v>
          </cell>
          <cell r="I26">
            <v>26612</v>
          </cell>
          <cell r="J26">
            <v>1655129</v>
          </cell>
        </row>
        <row r="27">
          <cell r="C27">
            <v>11349</v>
          </cell>
          <cell r="D27">
            <v>1067135</v>
          </cell>
          <cell r="E27">
            <v>566</v>
          </cell>
          <cell r="F27">
            <v>53684</v>
          </cell>
          <cell r="G27">
            <v>1806</v>
          </cell>
          <cell r="H27">
            <v>103493</v>
          </cell>
          <cell r="I27">
            <v>5555</v>
          </cell>
          <cell r="J27">
            <v>304882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136</v>
          </cell>
          <cell r="F31">
            <v>17108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18337</v>
          </cell>
          <cell r="D32">
            <v>771364</v>
          </cell>
          <cell r="E32">
            <v>10203</v>
          </cell>
          <cell r="F32">
            <v>446842</v>
          </cell>
          <cell r="G32">
            <v>5000</v>
          </cell>
          <cell r="H32">
            <v>12200</v>
          </cell>
          <cell r="I32">
            <v>37522</v>
          </cell>
          <cell r="J32">
            <v>912934</v>
          </cell>
        </row>
        <row r="33">
          <cell r="C33">
            <v>170</v>
          </cell>
          <cell r="D33">
            <v>12750</v>
          </cell>
          <cell r="E33">
            <v>63879</v>
          </cell>
          <cell r="F33">
            <v>4888547</v>
          </cell>
          <cell r="G33">
            <v>0</v>
          </cell>
          <cell r="H33">
            <v>0</v>
          </cell>
          <cell r="I33">
            <v>202594</v>
          </cell>
          <cell r="J33">
            <v>11205218</v>
          </cell>
        </row>
        <row r="34">
          <cell r="C34">
            <v>852</v>
          </cell>
          <cell r="D34">
            <v>59662</v>
          </cell>
          <cell r="E34">
            <v>175468</v>
          </cell>
          <cell r="F34">
            <v>6248165</v>
          </cell>
          <cell r="G34">
            <v>78748</v>
          </cell>
          <cell r="H34">
            <v>4284337</v>
          </cell>
          <cell r="I34">
            <v>1630931</v>
          </cell>
          <cell r="J34">
            <v>103714845</v>
          </cell>
        </row>
        <row r="35">
          <cell r="C35">
            <v>75309</v>
          </cell>
          <cell r="D35">
            <v>4634307</v>
          </cell>
          <cell r="E35">
            <v>699199</v>
          </cell>
          <cell r="F35">
            <v>40392192</v>
          </cell>
          <cell r="G35">
            <v>324419</v>
          </cell>
          <cell r="H35">
            <v>15403851</v>
          </cell>
          <cell r="I35">
            <v>7235866</v>
          </cell>
          <cell r="J35">
            <v>378230552</v>
          </cell>
        </row>
      </sheetData>
      <sheetData sheetId="7">
        <row r="4">
          <cell r="C4">
            <v>0</v>
          </cell>
          <cell r="D4">
            <v>0</v>
          </cell>
          <cell r="E4">
            <v>3895</v>
          </cell>
          <cell r="F4">
            <v>341824</v>
          </cell>
          <cell r="G4">
            <v>0</v>
          </cell>
          <cell r="H4">
            <v>0</v>
          </cell>
          <cell r="I4">
            <v>50656</v>
          </cell>
          <cell r="J4">
            <v>28426000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100</v>
          </cell>
          <cell r="D7">
            <v>14575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8500</v>
          </cell>
          <cell r="H8">
            <v>595000</v>
          </cell>
          <cell r="I8">
            <v>336399</v>
          </cell>
          <cell r="J8">
            <v>20750027</v>
          </cell>
        </row>
        <row r="9">
          <cell r="C9">
            <v>0</v>
          </cell>
          <cell r="D9">
            <v>0</v>
          </cell>
          <cell r="E9">
            <v>5650</v>
          </cell>
          <cell r="F9">
            <v>449974</v>
          </cell>
          <cell r="G9">
            <v>0</v>
          </cell>
          <cell r="H9">
            <v>0</v>
          </cell>
          <cell r="I9">
            <v>490269</v>
          </cell>
          <cell r="J9">
            <v>22878022</v>
          </cell>
        </row>
        <row r="10">
          <cell r="C10">
            <v>0</v>
          </cell>
          <cell r="D10">
            <v>0</v>
          </cell>
          <cell r="E10">
            <v>7391</v>
          </cell>
          <cell r="F10">
            <v>4946000</v>
          </cell>
          <cell r="G10">
            <v>0</v>
          </cell>
          <cell r="H10">
            <v>0</v>
          </cell>
          <cell r="I10">
            <v>440</v>
          </cell>
          <cell r="J10">
            <v>92800</v>
          </cell>
        </row>
        <row r="11">
          <cell r="C11">
            <v>1647</v>
          </cell>
          <cell r="D11">
            <v>115124</v>
          </cell>
          <cell r="E11">
            <v>269</v>
          </cell>
          <cell r="F11">
            <v>23058</v>
          </cell>
          <cell r="G11">
            <v>1127</v>
          </cell>
          <cell r="H11">
            <v>64320</v>
          </cell>
          <cell r="I11">
            <v>6646</v>
          </cell>
          <cell r="J11">
            <v>1524865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976</v>
          </cell>
          <cell r="J12">
            <v>53250</v>
          </cell>
        </row>
        <row r="13">
          <cell r="C13">
            <v>2129</v>
          </cell>
          <cell r="D13">
            <v>195475</v>
          </cell>
          <cell r="E13">
            <v>295</v>
          </cell>
          <cell r="F13">
            <v>27000</v>
          </cell>
          <cell r="G13">
            <v>9500</v>
          </cell>
          <cell r="H13">
            <v>491725</v>
          </cell>
          <cell r="I13">
            <v>8426</v>
          </cell>
          <cell r="J13">
            <v>435500</v>
          </cell>
        </row>
        <row r="14">
          <cell r="C14">
            <v>0</v>
          </cell>
          <cell r="D14">
            <v>0</v>
          </cell>
          <cell r="E14">
            <v>46010</v>
          </cell>
          <cell r="F14">
            <v>2356344</v>
          </cell>
          <cell r="G14">
            <v>0</v>
          </cell>
          <cell r="H14">
            <v>0</v>
          </cell>
          <cell r="I14">
            <v>65604</v>
          </cell>
          <cell r="J14">
            <v>3165136</v>
          </cell>
        </row>
        <row r="15">
          <cell r="C15">
            <v>1245</v>
          </cell>
          <cell r="D15">
            <v>105765</v>
          </cell>
          <cell r="E15">
            <v>20565</v>
          </cell>
          <cell r="F15">
            <v>1417776</v>
          </cell>
          <cell r="G15">
            <v>20062</v>
          </cell>
          <cell r="H15">
            <v>1052585</v>
          </cell>
          <cell r="I15">
            <v>289766</v>
          </cell>
          <cell r="J15">
            <v>15519185</v>
          </cell>
        </row>
        <row r="16">
          <cell r="C16">
            <v>600</v>
          </cell>
          <cell r="D16">
            <v>58759</v>
          </cell>
          <cell r="E16">
            <v>23981</v>
          </cell>
          <cell r="F16">
            <v>1149771</v>
          </cell>
          <cell r="G16">
            <v>0</v>
          </cell>
          <cell r="H16">
            <v>0</v>
          </cell>
          <cell r="I16">
            <v>147577</v>
          </cell>
          <cell r="J16">
            <v>6689036</v>
          </cell>
        </row>
        <row r="17">
          <cell r="C17">
            <v>6918</v>
          </cell>
          <cell r="D17">
            <v>675874</v>
          </cell>
          <cell r="E17">
            <v>46727</v>
          </cell>
          <cell r="F17">
            <v>3505449</v>
          </cell>
          <cell r="G17">
            <v>0</v>
          </cell>
          <cell r="H17">
            <v>0</v>
          </cell>
          <cell r="I17">
            <v>527311</v>
          </cell>
          <cell r="J17">
            <v>26865602</v>
          </cell>
        </row>
        <row r="18">
          <cell r="C18">
            <v>0</v>
          </cell>
          <cell r="D18">
            <v>0</v>
          </cell>
          <cell r="E18">
            <v>2218</v>
          </cell>
          <cell r="F18">
            <v>180234</v>
          </cell>
          <cell r="G18">
            <v>0</v>
          </cell>
          <cell r="H18">
            <v>0</v>
          </cell>
          <cell r="I18">
            <v>139033</v>
          </cell>
          <cell r="J18">
            <v>7355878</v>
          </cell>
        </row>
        <row r="19">
          <cell r="C19">
            <v>84</v>
          </cell>
          <cell r="D19">
            <v>8000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183</v>
          </cell>
          <cell r="F20">
            <v>13688</v>
          </cell>
          <cell r="G20">
            <v>0</v>
          </cell>
          <cell r="H20">
            <v>0</v>
          </cell>
          <cell r="I20">
            <v>10798</v>
          </cell>
          <cell r="J20">
            <v>768300</v>
          </cell>
        </row>
        <row r="21">
          <cell r="C21">
            <v>4813</v>
          </cell>
          <cell r="D21">
            <v>276122</v>
          </cell>
          <cell r="E21">
            <v>67816</v>
          </cell>
          <cell r="F21">
            <v>3364792</v>
          </cell>
          <cell r="G21">
            <v>104032</v>
          </cell>
          <cell r="H21">
            <v>4748261</v>
          </cell>
          <cell r="I21">
            <v>1821175</v>
          </cell>
          <cell r="J21">
            <v>87089844</v>
          </cell>
        </row>
        <row r="22">
          <cell r="C22">
            <v>10300</v>
          </cell>
          <cell r="D22">
            <v>432600</v>
          </cell>
          <cell r="E22">
            <v>14437</v>
          </cell>
          <cell r="F22">
            <v>890967</v>
          </cell>
          <cell r="G22">
            <v>43675</v>
          </cell>
          <cell r="H22">
            <v>1976375</v>
          </cell>
          <cell r="I22">
            <v>407324</v>
          </cell>
          <cell r="J22">
            <v>19523153</v>
          </cell>
        </row>
        <row r="23">
          <cell r="C23">
            <v>213</v>
          </cell>
          <cell r="D23">
            <v>15975</v>
          </cell>
          <cell r="E23">
            <v>1144</v>
          </cell>
          <cell r="F23">
            <v>89986</v>
          </cell>
          <cell r="G23">
            <v>0</v>
          </cell>
          <cell r="H23">
            <v>0</v>
          </cell>
          <cell r="I23">
            <v>156653</v>
          </cell>
          <cell r="J23">
            <v>4012202</v>
          </cell>
        </row>
        <row r="24">
          <cell r="C24">
            <v>0</v>
          </cell>
          <cell r="D24">
            <v>0</v>
          </cell>
          <cell r="E24">
            <v>5471</v>
          </cell>
          <cell r="F24">
            <v>492083</v>
          </cell>
          <cell r="G24">
            <v>0</v>
          </cell>
          <cell r="H24">
            <v>0</v>
          </cell>
          <cell r="I24">
            <v>496864</v>
          </cell>
          <cell r="J24">
            <v>23982592</v>
          </cell>
        </row>
        <row r="25">
          <cell r="C25">
            <v>0</v>
          </cell>
          <cell r="D25">
            <v>0</v>
          </cell>
          <cell r="E25">
            <v>74</v>
          </cell>
          <cell r="F25">
            <v>7494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3489</v>
          </cell>
          <cell r="D26">
            <v>367830</v>
          </cell>
          <cell r="E26">
            <v>186</v>
          </cell>
          <cell r="F26">
            <v>18606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6130</v>
          </cell>
          <cell r="D27">
            <v>600057</v>
          </cell>
          <cell r="E27">
            <v>27</v>
          </cell>
          <cell r="F27">
            <v>2611</v>
          </cell>
          <cell r="G27">
            <v>1290</v>
          </cell>
          <cell r="H27">
            <v>75786</v>
          </cell>
          <cell r="I27">
            <v>5052</v>
          </cell>
          <cell r="J27">
            <v>280701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793</v>
          </cell>
          <cell r="D32">
            <v>43524</v>
          </cell>
          <cell r="E32">
            <v>37027</v>
          </cell>
          <cell r="F32">
            <v>3083501</v>
          </cell>
          <cell r="G32">
            <v>0</v>
          </cell>
          <cell r="H32">
            <v>0</v>
          </cell>
          <cell r="I32">
            <v>21462</v>
          </cell>
          <cell r="J32">
            <v>919742</v>
          </cell>
        </row>
        <row r="33">
          <cell r="C33">
            <v>48</v>
          </cell>
          <cell r="D33">
            <v>5612</v>
          </cell>
          <cell r="E33">
            <v>28905</v>
          </cell>
          <cell r="F33">
            <v>2665325</v>
          </cell>
          <cell r="G33">
            <v>0</v>
          </cell>
          <cell r="H33">
            <v>0</v>
          </cell>
          <cell r="I33">
            <v>112650</v>
          </cell>
          <cell r="J33">
            <v>5602244</v>
          </cell>
        </row>
        <row r="34">
          <cell r="C34">
            <v>3216</v>
          </cell>
          <cell r="D34">
            <v>264205</v>
          </cell>
          <cell r="E34">
            <v>60917</v>
          </cell>
          <cell r="F34">
            <v>5923911</v>
          </cell>
          <cell r="G34">
            <v>45055</v>
          </cell>
          <cell r="H34">
            <v>2223361</v>
          </cell>
          <cell r="I34">
            <v>1546418</v>
          </cell>
          <cell r="J34">
            <v>88583048</v>
          </cell>
        </row>
        <row r="35">
          <cell r="C35">
            <v>41725</v>
          </cell>
          <cell r="D35">
            <v>3179497</v>
          </cell>
          <cell r="E35">
            <v>373188</v>
          </cell>
          <cell r="F35">
            <v>30950394</v>
          </cell>
          <cell r="G35">
            <v>233241</v>
          </cell>
          <cell r="H35">
            <v>11227413</v>
          </cell>
          <cell r="I35">
            <v>6641499</v>
          </cell>
          <cell r="J35">
            <v>364517127</v>
          </cell>
        </row>
      </sheetData>
      <sheetData sheetId="8">
        <row r="5">
          <cell r="C5">
            <v>0</v>
          </cell>
          <cell r="D5">
            <v>0</v>
          </cell>
          <cell r="E5">
            <v>4549</v>
          </cell>
          <cell r="F5">
            <v>395936</v>
          </cell>
          <cell r="G5">
            <v>0</v>
          </cell>
          <cell r="H5">
            <v>0</v>
          </cell>
          <cell r="I5">
            <v>53050</v>
          </cell>
          <cell r="J5">
            <v>2974900</v>
          </cell>
        </row>
        <row r="6">
          <cell r="C6">
            <v>0</v>
          </cell>
          <cell r="D6">
            <v>0</v>
          </cell>
          <cell r="E6">
            <v>325</v>
          </cell>
          <cell r="F6">
            <v>33250</v>
          </cell>
          <cell r="G6">
            <v>0</v>
          </cell>
          <cell r="H6">
            <v>0</v>
          </cell>
          <cell r="I6">
            <v>2080</v>
          </cell>
          <cell r="J6">
            <v>123200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53565</v>
          </cell>
          <cell r="F9">
            <v>568435</v>
          </cell>
          <cell r="G9">
            <v>0</v>
          </cell>
          <cell r="H9">
            <v>0</v>
          </cell>
          <cell r="I9">
            <v>292829</v>
          </cell>
          <cell r="J9">
            <v>14930046</v>
          </cell>
        </row>
        <row r="10">
          <cell r="C10">
            <v>0</v>
          </cell>
          <cell r="D10">
            <v>0</v>
          </cell>
          <cell r="E10">
            <v>4290</v>
          </cell>
          <cell r="F10">
            <v>354191</v>
          </cell>
          <cell r="G10">
            <v>0</v>
          </cell>
          <cell r="H10">
            <v>0</v>
          </cell>
          <cell r="I10">
            <v>495615</v>
          </cell>
          <cell r="J10">
            <v>26111702</v>
          </cell>
        </row>
        <row r="11">
          <cell r="C11">
            <v>0</v>
          </cell>
          <cell r="D11">
            <v>0</v>
          </cell>
          <cell r="E11">
            <v>721</v>
          </cell>
          <cell r="F11">
            <v>56300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1742</v>
          </cell>
          <cell r="D12">
            <v>116061</v>
          </cell>
          <cell r="E12">
            <v>1138</v>
          </cell>
          <cell r="F12">
            <v>97787</v>
          </cell>
          <cell r="G12">
            <v>1009</v>
          </cell>
          <cell r="H12">
            <v>56936</v>
          </cell>
          <cell r="I12">
            <v>21722</v>
          </cell>
          <cell r="J12">
            <v>1327341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6867</v>
          </cell>
          <cell r="F14">
            <v>398321</v>
          </cell>
          <cell r="G14">
            <v>7040</v>
          </cell>
          <cell r="H14">
            <v>357500</v>
          </cell>
          <cell r="I14">
            <v>65060</v>
          </cell>
          <cell r="J14">
            <v>2301930</v>
          </cell>
        </row>
        <row r="15">
          <cell r="C15">
            <v>0</v>
          </cell>
          <cell r="D15">
            <v>0</v>
          </cell>
          <cell r="E15">
            <v>82380</v>
          </cell>
          <cell r="F15">
            <v>4052407</v>
          </cell>
          <cell r="G15">
            <v>6459</v>
          </cell>
          <cell r="H15">
            <v>342201</v>
          </cell>
          <cell r="I15">
            <v>217231</v>
          </cell>
          <cell r="J15">
            <v>10790928</v>
          </cell>
        </row>
        <row r="16">
          <cell r="C16">
            <v>1359</v>
          </cell>
          <cell r="D16">
            <v>123601</v>
          </cell>
          <cell r="E16">
            <v>24296</v>
          </cell>
          <cell r="F16">
            <v>1378592</v>
          </cell>
          <cell r="G16">
            <v>0</v>
          </cell>
          <cell r="H16">
            <v>0</v>
          </cell>
          <cell r="I16">
            <v>300038</v>
          </cell>
          <cell r="J16">
            <v>17304811</v>
          </cell>
        </row>
        <row r="17">
          <cell r="C17">
            <v>16579</v>
          </cell>
          <cell r="D17">
            <v>1383219</v>
          </cell>
          <cell r="E17">
            <v>27006</v>
          </cell>
          <cell r="F17">
            <v>4878132</v>
          </cell>
          <cell r="G17">
            <v>0</v>
          </cell>
          <cell r="H17">
            <v>0</v>
          </cell>
          <cell r="I17">
            <v>110781</v>
          </cell>
          <cell r="J17">
            <v>5111671</v>
          </cell>
        </row>
        <row r="18">
          <cell r="C18">
            <v>0</v>
          </cell>
          <cell r="D18">
            <v>0</v>
          </cell>
          <cell r="E18">
            <v>26313</v>
          </cell>
          <cell r="F18">
            <v>1903649</v>
          </cell>
          <cell r="G18">
            <v>0</v>
          </cell>
          <cell r="H18">
            <v>0</v>
          </cell>
          <cell r="I18">
            <v>282336</v>
          </cell>
          <cell r="J18">
            <v>13872724</v>
          </cell>
        </row>
        <row r="19">
          <cell r="C19">
            <v>0</v>
          </cell>
          <cell r="D19">
            <v>0</v>
          </cell>
          <cell r="E19">
            <v>19821</v>
          </cell>
          <cell r="F19">
            <v>1750725</v>
          </cell>
          <cell r="G19">
            <v>0</v>
          </cell>
          <cell r="H19">
            <v>0</v>
          </cell>
          <cell r="I19">
            <v>243265</v>
          </cell>
          <cell r="J19">
            <v>12823710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0</v>
          </cell>
          <cell r="D21">
            <v>0</v>
          </cell>
          <cell r="E21">
            <v>5564</v>
          </cell>
          <cell r="F21">
            <v>270326</v>
          </cell>
          <cell r="G21">
            <v>0</v>
          </cell>
          <cell r="H21">
            <v>0</v>
          </cell>
          <cell r="I21">
            <v>15532</v>
          </cell>
          <cell r="J21">
            <v>1012467</v>
          </cell>
        </row>
        <row r="22">
          <cell r="C22">
            <v>0</v>
          </cell>
          <cell r="D22">
            <v>0</v>
          </cell>
          <cell r="E22">
            <v>21625</v>
          </cell>
          <cell r="F22">
            <v>1936174</v>
          </cell>
          <cell r="G22">
            <v>85336</v>
          </cell>
          <cell r="H22">
            <v>3852398</v>
          </cell>
          <cell r="I22">
            <v>1627310</v>
          </cell>
          <cell r="J22">
            <v>69405788</v>
          </cell>
        </row>
        <row r="23">
          <cell r="C23">
            <v>0</v>
          </cell>
          <cell r="D23">
            <v>0</v>
          </cell>
          <cell r="E23">
            <v>7355</v>
          </cell>
          <cell r="F23">
            <v>328565</v>
          </cell>
          <cell r="G23">
            <v>65190</v>
          </cell>
          <cell r="H23">
            <v>2380830</v>
          </cell>
          <cell r="I23">
            <v>583780</v>
          </cell>
          <cell r="J23">
            <v>38413654</v>
          </cell>
        </row>
        <row r="24">
          <cell r="C24">
            <v>769</v>
          </cell>
          <cell r="D24">
            <v>62530</v>
          </cell>
          <cell r="E24">
            <v>3267</v>
          </cell>
          <cell r="F24">
            <v>187050</v>
          </cell>
          <cell r="G24">
            <v>0</v>
          </cell>
          <cell r="H24">
            <v>0</v>
          </cell>
          <cell r="I24">
            <v>159879</v>
          </cell>
          <cell r="J24">
            <v>5783133</v>
          </cell>
        </row>
        <row r="25">
          <cell r="C25">
            <v>0</v>
          </cell>
          <cell r="D25">
            <v>0</v>
          </cell>
          <cell r="E25">
            <v>15670</v>
          </cell>
          <cell r="F25">
            <v>1156395</v>
          </cell>
          <cell r="G25">
            <v>43500</v>
          </cell>
          <cell r="H25">
            <v>1740000</v>
          </cell>
          <cell r="I25">
            <v>780321</v>
          </cell>
          <cell r="J25">
            <v>36602121</v>
          </cell>
        </row>
        <row r="26">
          <cell r="C26">
            <v>0</v>
          </cell>
          <cell r="D26">
            <v>0</v>
          </cell>
          <cell r="E26">
            <v>500</v>
          </cell>
          <cell r="F26">
            <v>23496</v>
          </cell>
          <cell r="G26">
            <v>0</v>
          </cell>
          <cell r="H26">
            <v>0</v>
          </cell>
          <cell r="I26">
            <v>880</v>
          </cell>
          <cell r="J26">
            <v>74625</v>
          </cell>
        </row>
        <row r="27">
          <cell r="C27">
            <v>90</v>
          </cell>
          <cell r="D27">
            <v>12000</v>
          </cell>
          <cell r="E27">
            <v>853</v>
          </cell>
          <cell r="F27">
            <v>80280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7194</v>
          </cell>
          <cell r="D28">
            <v>764359</v>
          </cell>
          <cell r="E28">
            <v>0</v>
          </cell>
          <cell r="F28">
            <v>0</v>
          </cell>
          <cell r="G28">
            <v>835</v>
          </cell>
          <cell r="H28">
            <v>49647</v>
          </cell>
          <cell r="I28">
            <v>644</v>
          </cell>
          <cell r="J28">
            <v>35560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1074</v>
          </cell>
          <cell r="D30">
            <v>95586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1127</v>
          </cell>
          <cell r="D33">
            <v>93509</v>
          </cell>
          <cell r="E33">
            <v>139741</v>
          </cell>
          <cell r="F33">
            <v>4284716</v>
          </cell>
          <cell r="G33">
            <v>0</v>
          </cell>
          <cell r="H33">
            <v>0</v>
          </cell>
          <cell r="I33">
            <v>22828</v>
          </cell>
          <cell r="J33">
            <v>1600049</v>
          </cell>
        </row>
        <row r="34">
          <cell r="C34">
            <v>0</v>
          </cell>
          <cell r="D34">
            <v>0</v>
          </cell>
          <cell r="E34">
            <v>69508</v>
          </cell>
          <cell r="F34">
            <v>4340738</v>
          </cell>
          <cell r="G34">
            <v>0</v>
          </cell>
          <cell r="H34">
            <v>0</v>
          </cell>
          <cell r="I34">
            <v>218054</v>
          </cell>
          <cell r="J34">
            <v>7986590</v>
          </cell>
        </row>
        <row r="35">
          <cell r="C35">
            <v>9038</v>
          </cell>
          <cell r="D35">
            <v>807187</v>
          </cell>
          <cell r="E35">
            <v>42731</v>
          </cell>
          <cell r="F35">
            <v>4350344</v>
          </cell>
          <cell r="G35">
            <v>58027</v>
          </cell>
          <cell r="H35">
            <v>3062794</v>
          </cell>
          <cell r="I35">
            <v>1607322</v>
          </cell>
          <cell r="J35">
            <v>84710643</v>
          </cell>
        </row>
        <row r="36">
          <cell r="C36">
            <v>38972</v>
          </cell>
          <cell r="D36">
            <v>3458052</v>
          </cell>
          <cell r="E36">
            <v>558085</v>
          </cell>
          <cell r="F36">
            <v>32825809</v>
          </cell>
          <cell r="G36">
            <v>267396</v>
          </cell>
          <cell r="H36">
            <v>11842306</v>
          </cell>
          <cell r="I36">
            <v>7100557</v>
          </cell>
          <cell r="J36">
            <v>353297593</v>
          </cell>
        </row>
      </sheetData>
      <sheetData sheetId="9">
        <row r="4">
          <cell r="C4">
            <v>0</v>
          </cell>
          <cell r="D4">
            <v>0</v>
          </cell>
          <cell r="E4">
            <v>4972</v>
          </cell>
          <cell r="F4">
            <v>447664</v>
          </cell>
          <cell r="G4">
            <v>0</v>
          </cell>
          <cell r="H4">
            <v>0</v>
          </cell>
          <cell r="I4">
            <v>46304</v>
          </cell>
          <cell r="J4">
            <v>2722500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8450</v>
          </cell>
          <cell r="J5">
            <v>487926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3738</v>
          </cell>
          <cell r="F8">
            <v>210520</v>
          </cell>
          <cell r="G8">
            <v>0</v>
          </cell>
          <cell r="H8">
            <v>0</v>
          </cell>
          <cell r="I8">
            <v>190273</v>
          </cell>
          <cell r="J8">
            <v>9454570</v>
          </cell>
        </row>
        <row r="9">
          <cell r="C9">
            <v>0</v>
          </cell>
          <cell r="D9">
            <v>0</v>
          </cell>
          <cell r="E9">
            <v>3420</v>
          </cell>
          <cell r="F9">
            <v>266178</v>
          </cell>
          <cell r="G9">
            <v>0</v>
          </cell>
          <cell r="H9">
            <v>0</v>
          </cell>
          <cell r="I9">
            <v>416600</v>
          </cell>
          <cell r="J9">
            <v>22616822</v>
          </cell>
        </row>
        <row r="10">
          <cell r="C10">
            <v>0</v>
          </cell>
          <cell r="D10">
            <v>0</v>
          </cell>
          <cell r="E10">
            <v>6354</v>
          </cell>
          <cell r="F10">
            <v>362500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943</v>
          </cell>
          <cell r="D11">
            <v>61625</v>
          </cell>
          <cell r="E11">
            <v>2199</v>
          </cell>
          <cell r="F11">
            <v>265315</v>
          </cell>
          <cell r="G11">
            <v>100</v>
          </cell>
          <cell r="H11">
            <v>9240</v>
          </cell>
          <cell r="I11">
            <v>28441</v>
          </cell>
          <cell r="J11">
            <v>1320862</v>
          </cell>
        </row>
        <row r="12">
          <cell r="C12">
            <v>0</v>
          </cell>
          <cell r="D12">
            <v>0</v>
          </cell>
          <cell r="E12">
            <v>625</v>
          </cell>
          <cell r="F12">
            <v>60522</v>
          </cell>
          <cell r="G12">
            <v>0</v>
          </cell>
          <cell r="H12">
            <v>0</v>
          </cell>
          <cell r="I12">
            <v>2690</v>
          </cell>
          <cell r="J12">
            <v>155310</v>
          </cell>
        </row>
        <row r="13">
          <cell r="C13">
            <v>1044</v>
          </cell>
          <cell r="D13">
            <v>99325</v>
          </cell>
          <cell r="E13">
            <v>2599</v>
          </cell>
          <cell r="F13">
            <v>224994</v>
          </cell>
          <cell r="G13">
            <v>14307</v>
          </cell>
          <cell r="H13">
            <v>1106576</v>
          </cell>
          <cell r="I13">
            <v>23235</v>
          </cell>
          <cell r="J13">
            <v>1284454</v>
          </cell>
        </row>
        <row r="14">
          <cell r="C14">
            <v>0</v>
          </cell>
          <cell r="D14">
            <v>0</v>
          </cell>
          <cell r="E14">
            <v>24704</v>
          </cell>
          <cell r="F14">
            <v>1403377</v>
          </cell>
          <cell r="G14">
            <v>0</v>
          </cell>
          <cell r="H14">
            <v>0</v>
          </cell>
          <cell r="I14">
            <v>96719</v>
          </cell>
          <cell r="J14">
            <v>5370384</v>
          </cell>
        </row>
        <row r="15">
          <cell r="C15">
            <v>2108</v>
          </cell>
          <cell r="D15">
            <v>193894</v>
          </cell>
          <cell r="E15">
            <v>24150</v>
          </cell>
          <cell r="F15">
            <v>1070048</v>
          </cell>
          <cell r="G15">
            <v>0</v>
          </cell>
          <cell r="H15">
            <v>0</v>
          </cell>
          <cell r="I15">
            <v>262037</v>
          </cell>
          <cell r="J15">
            <v>15351169</v>
          </cell>
        </row>
        <row r="16">
          <cell r="C16">
            <v>9311</v>
          </cell>
          <cell r="D16">
            <v>632162</v>
          </cell>
          <cell r="E16">
            <v>27293</v>
          </cell>
          <cell r="F16">
            <v>1989946</v>
          </cell>
          <cell r="G16">
            <v>0</v>
          </cell>
          <cell r="H16">
            <v>0</v>
          </cell>
          <cell r="I16">
            <v>176347</v>
          </cell>
          <cell r="J16">
            <v>9932970</v>
          </cell>
        </row>
        <row r="17">
          <cell r="C17">
            <v>0</v>
          </cell>
          <cell r="D17">
            <v>0</v>
          </cell>
          <cell r="E17">
            <v>14214</v>
          </cell>
          <cell r="F17">
            <v>1204029</v>
          </cell>
          <cell r="G17">
            <v>0</v>
          </cell>
          <cell r="H17">
            <v>0</v>
          </cell>
          <cell r="I17">
            <v>285980</v>
          </cell>
          <cell r="J17">
            <v>19071514</v>
          </cell>
        </row>
        <row r="18">
          <cell r="C18">
            <v>6316</v>
          </cell>
          <cell r="D18">
            <v>625492</v>
          </cell>
          <cell r="E18">
            <v>5719</v>
          </cell>
          <cell r="F18">
            <v>504321</v>
          </cell>
          <cell r="G18">
            <v>0</v>
          </cell>
          <cell r="H18">
            <v>0</v>
          </cell>
          <cell r="I18">
            <v>223059</v>
          </cell>
          <cell r="J18">
            <v>11923496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4262</v>
          </cell>
          <cell r="J20">
            <v>327144</v>
          </cell>
        </row>
        <row r="21">
          <cell r="C21">
            <v>116</v>
          </cell>
          <cell r="D21">
            <v>15500</v>
          </cell>
          <cell r="E21">
            <v>19849</v>
          </cell>
          <cell r="F21">
            <v>1314355</v>
          </cell>
          <cell r="G21">
            <v>126124</v>
          </cell>
          <cell r="H21">
            <v>6844443</v>
          </cell>
          <cell r="I21">
            <v>1196705</v>
          </cell>
          <cell r="J21">
            <v>85369410</v>
          </cell>
        </row>
        <row r="22">
          <cell r="C22">
            <v>0</v>
          </cell>
          <cell r="D22">
            <v>0</v>
          </cell>
          <cell r="E22">
            <v>3952</v>
          </cell>
          <cell r="F22">
            <v>314200</v>
          </cell>
          <cell r="G22">
            <v>30425</v>
          </cell>
          <cell r="H22">
            <v>1259000</v>
          </cell>
          <cell r="I22">
            <v>551142</v>
          </cell>
          <cell r="J22">
            <v>38171202</v>
          </cell>
        </row>
        <row r="23">
          <cell r="C23">
            <v>0</v>
          </cell>
          <cell r="D23">
            <v>0</v>
          </cell>
          <cell r="E23">
            <v>2004</v>
          </cell>
          <cell r="F23">
            <v>156590</v>
          </cell>
          <cell r="G23">
            <v>0</v>
          </cell>
          <cell r="H23">
            <v>0</v>
          </cell>
          <cell r="I23">
            <v>178977</v>
          </cell>
          <cell r="J23">
            <v>7134259</v>
          </cell>
        </row>
        <row r="24">
          <cell r="C24">
            <v>0</v>
          </cell>
          <cell r="D24">
            <v>0</v>
          </cell>
          <cell r="E24">
            <v>2920</v>
          </cell>
          <cell r="F24">
            <v>241742</v>
          </cell>
          <cell r="G24">
            <v>0</v>
          </cell>
          <cell r="H24">
            <v>0</v>
          </cell>
          <cell r="I24">
            <v>664073</v>
          </cell>
          <cell r="J24">
            <v>23387024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15511</v>
          </cell>
          <cell r="J26">
            <v>840422</v>
          </cell>
        </row>
        <row r="27">
          <cell r="C27">
            <v>1008</v>
          </cell>
          <cell r="D27">
            <v>110030</v>
          </cell>
          <cell r="E27">
            <v>95</v>
          </cell>
          <cell r="F27">
            <v>10418</v>
          </cell>
          <cell r="G27">
            <v>8802</v>
          </cell>
          <cell r="H27">
            <v>429658</v>
          </cell>
          <cell r="I27">
            <v>109019</v>
          </cell>
          <cell r="J27">
            <v>3845211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991</v>
          </cell>
          <cell r="D32">
            <v>83320</v>
          </cell>
          <cell r="E32">
            <v>19335</v>
          </cell>
          <cell r="F32">
            <v>1264159</v>
          </cell>
          <cell r="G32">
            <v>0</v>
          </cell>
          <cell r="H32">
            <v>0</v>
          </cell>
          <cell r="I32">
            <v>27809</v>
          </cell>
          <cell r="J32">
            <v>1657055</v>
          </cell>
        </row>
        <row r="33">
          <cell r="C33">
            <v>0</v>
          </cell>
          <cell r="D33">
            <v>0</v>
          </cell>
          <cell r="E33">
            <v>57429</v>
          </cell>
          <cell r="F33">
            <v>3814237</v>
          </cell>
          <cell r="G33">
            <v>0</v>
          </cell>
          <cell r="H33">
            <v>0</v>
          </cell>
          <cell r="I33">
            <v>134475</v>
          </cell>
          <cell r="J33">
            <v>7398149</v>
          </cell>
        </row>
        <row r="34">
          <cell r="C34">
            <v>18203</v>
          </cell>
          <cell r="D34">
            <v>1592858</v>
          </cell>
          <cell r="E34">
            <v>75652</v>
          </cell>
          <cell r="F34">
            <v>7900356</v>
          </cell>
          <cell r="G34">
            <v>90378</v>
          </cell>
          <cell r="H34">
            <v>4805894</v>
          </cell>
          <cell r="I34">
            <v>1724861</v>
          </cell>
          <cell r="J34">
            <v>109704656</v>
          </cell>
        </row>
        <row r="35">
          <cell r="C35">
            <v>40040</v>
          </cell>
          <cell r="D35">
            <v>3414206</v>
          </cell>
          <cell r="E35">
            <v>301223</v>
          </cell>
          <cell r="F35">
            <v>23025471</v>
          </cell>
          <cell r="G35">
            <v>270136</v>
          </cell>
          <cell r="H35">
            <v>14454811</v>
          </cell>
          <cell r="I35">
            <v>6366969</v>
          </cell>
          <cell r="J35">
            <v>377526509</v>
          </cell>
        </row>
      </sheetData>
      <sheetData sheetId="10">
        <row r="4">
          <cell r="C4">
            <v>0</v>
          </cell>
          <cell r="D4">
            <v>0</v>
          </cell>
          <cell r="E4">
            <v>3995</v>
          </cell>
          <cell r="F4">
            <v>328068</v>
          </cell>
          <cell r="G4">
            <v>0</v>
          </cell>
          <cell r="H4">
            <v>0</v>
          </cell>
          <cell r="I4">
            <v>63203</v>
          </cell>
          <cell r="J4">
            <v>4041240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6500</v>
          </cell>
          <cell r="J5">
            <v>383430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15300</v>
          </cell>
          <cell r="H8">
            <v>630000</v>
          </cell>
          <cell r="I8">
            <v>196807</v>
          </cell>
          <cell r="J8">
            <v>7176319</v>
          </cell>
        </row>
        <row r="9">
          <cell r="C9">
            <v>0</v>
          </cell>
          <cell r="D9">
            <v>0</v>
          </cell>
          <cell r="E9">
            <v>7606</v>
          </cell>
          <cell r="F9">
            <v>597457</v>
          </cell>
          <cell r="G9">
            <v>14000</v>
          </cell>
          <cell r="H9">
            <v>588000</v>
          </cell>
          <cell r="I9">
            <v>543343</v>
          </cell>
          <cell r="J9">
            <v>26423714</v>
          </cell>
        </row>
        <row r="10">
          <cell r="C10">
            <v>0</v>
          </cell>
          <cell r="D10">
            <v>0</v>
          </cell>
          <cell r="E10">
            <v>1884</v>
          </cell>
          <cell r="F10">
            <v>174640</v>
          </cell>
          <cell r="G10">
            <v>0</v>
          </cell>
          <cell r="H10">
            <v>0</v>
          </cell>
          <cell r="I10">
            <v>7637</v>
          </cell>
          <cell r="J10">
            <v>333529</v>
          </cell>
        </row>
        <row r="11">
          <cell r="C11">
            <v>1270</v>
          </cell>
          <cell r="D11">
            <v>70000</v>
          </cell>
          <cell r="E11">
            <v>750</v>
          </cell>
          <cell r="F11">
            <v>61980</v>
          </cell>
          <cell r="G11">
            <v>920</v>
          </cell>
          <cell r="H11">
            <v>52312</v>
          </cell>
          <cell r="I11">
            <v>15434</v>
          </cell>
          <cell r="J11">
            <v>340853</v>
          </cell>
        </row>
        <row r="12">
          <cell r="C12">
            <v>0</v>
          </cell>
          <cell r="D12">
            <v>0</v>
          </cell>
          <cell r="E12">
            <v>1168</v>
          </cell>
          <cell r="F12">
            <v>107703</v>
          </cell>
          <cell r="G12">
            <v>0</v>
          </cell>
          <cell r="H12">
            <v>0</v>
          </cell>
          <cell r="I12">
            <v>3724</v>
          </cell>
          <cell r="J12">
            <v>196591</v>
          </cell>
        </row>
        <row r="13">
          <cell r="C13">
            <v>1080</v>
          </cell>
          <cell r="D13">
            <v>89100</v>
          </cell>
          <cell r="E13">
            <v>1553</v>
          </cell>
          <cell r="F13">
            <v>151450</v>
          </cell>
          <cell r="G13">
            <v>0</v>
          </cell>
          <cell r="H13">
            <v>0</v>
          </cell>
          <cell r="I13">
            <v>9897</v>
          </cell>
          <cell r="J13">
            <v>514380</v>
          </cell>
        </row>
        <row r="14">
          <cell r="C14">
            <v>0</v>
          </cell>
          <cell r="D14">
            <v>0</v>
          </cell>
          <cell r="E14">
            <v>62863</v>
          </cell>
          <cell r="F14">
            <v>3062065</v>
          </cell>
          <cell r="G14">
            <v>0</v>
          </cell>
          <cell r="H14">
            <v>0</v>
          </cell>
          <cell r="I14">
            <v>46990</v>
          </cell>
          <cell r="J14">
            <v>1569518</v>
          </cell>
        </row>
        <row r="15">
          <cell r="C15">
            <v>1417</v>
          </cell>
          <cell r="D15">
            <v>115970</v>
          </cell>
          <cell r="E15">
            <v>67038</v>
          </cell>
          <cell r="F15">
            <v>2403443</v>
          </cell>
          <cell r="G15">
            <v>0</v>
          </cell>
          <cell r="H15">
            <v>0</v>
          </cell>
          <cell r="I15">
            <v>234636</v>
          </cell>
          <cell r="J15">
            <v>11567578</v>
          </cell>
        </row>
        <row r="16">
          <cell r="C16">
            <v>0</v>
          </cell>
          <cell r="D16">
            <v>0</v>
          </cell>
          <cell r="E16">
            <v>26052</v>
          </cell>
          <cell r="F16">
            <v>2263819</v>
          </cell>
          <cell r="G16">
            <v>0</v>
          </cell>
          <cell r="H16">
            <v>0</v>
          </cell>
          <cell r="I16">
            <v>151971</v>
          </cell>
          <cell r="J16">
            <v>7178211</v>
          </cell>
        </row>
        <row r="17">
          <cell r="C17">
            <v>7613</v>
          </cell>
          <cell r="D17">
            <v>796230</v>
          </cell>
          <cell r="E17">
            <v>42456</v>
          </cell>
          <cell r="F17">
            <v>3826032</v>
          </cell>
          <cell r="G17">
            <v>18675</v>
          </cell>
          <cell r="H17">
            <v>1010673</v>
          </cell>
          <cell r="I17">
            <v>562953</v>
          </cell>
          <cell r="J17">
            <v>28215765</v>
          </cell>
        </row>
        <row r="18">
          <cell r="C18">
            <v>1667</v>
          </cell>
          <cell r="D18">
            <v>210000</v>
          </cell>
          <cell r="E18">
            <v>8739</v>
          </cell>
          <cell r="F18">
            <v>393412</v>
          </cell>
          <cell r="G18">
            <v>0</v>
          </cell>
          <cell r="H18">
            <v>0</v>
          </cell>
          <cell r="I18">
            <v>240481</v>
          </cell>
          <cell r="J18">
            <v>11947050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10</v>
          </cell>
          <cell r="D20">
            <v>1137</v>
          </cell>
          <cell r="E20">
            <v>100</v>
          </cell>
          <cell r="F20">
            <v>3200</v>
          </cell>
          <cell r="G20">
            <v>262</v>
          </cell>
          <cell r="H20">
            <v>24068</v>
          </cell>
          <cell r="I20">
            <v>23827</v>
          </cell>
          <cell r="J20">
            <v>1232233</v>
          </cell>
        </row>
        <row r="21">
          <cell r="C21">
            <v>45</v>
          </cell>
          <cell r="D21">
            <v>3155</v>
          </cell>
          <cell r="E21">
            <v>6506</v>
          </cell>
          <cell r="F21">
            <v>781644</v>
          </cell>
          <cell r="G21">
            <v>109020</v>
          </cell>
          <cell r="H21">
            <v>5381205</v>
          </cell>
          <cell r="I21">
            <v>1572092</v>
          </cell>
          <cell r="J21">
            <v>82044698</v>
          </cell>
        </row>
        <row r="22">
          <cell r="C22">
            <v>0</v>
          </cell>
          <cell r="D22">
            <v>0</v>
          </cell>
          <cell r="E22">
            <v>901</v>
          </cell>
          <cell r="F22">
            <v>71735</v>
          </cell>
          <cell r="G22">
            <v>5850</v>
          </cell>
          <cell r="H22">
            <v>222300</v>
          </cell>
          <cell r="I22">
            <v>496486</v>
          </cell>
          <cell r="J22">
            <v>26141063</v>
          </cell>
        </row>
        <row r="23">
          <cell r="C23">
            <v>2571</v>
          </cell>
          <cell r="D23">
            <v>235841</v>
          </cell>
          <cell r="E23">
            <v>5299</v>
          </cell>
          <cell r="F23">
            <v>567079</v>
          </cell>
          <cell r="G23">
            <v>5730</v>
          </cell>
          <cell r="H23">
            <v>303690</v>
          </cell>
          <cell r="I23">
            <v>150005</v>
          </cell>
          <cell r="J23">
            <v>7857354</v>
          </cell>
        </row>
        <row r="24">
          <cell r="C24">
            <v>119</v>
          </cell>
          <cell r="D24">
            <v>7400</v>
          </cell>
          <cell r="E24">
            <v>37262</v>
          </cell>
          <cell r="F24">
            <v>2102674</v>
          </cell>
          <cell r="G24">
            <v>20720</v>
          </cell>
          <cell r="H24">
            <v>1628800</v>
          </cell>
          <cell r="I24">
            <v>657861</v>
          </cell>
          <cell r="J24">
            <v>23461519</v>
          </cell>
        </row>
        <row r="25">
          <cell r="C25">
            <v>0</v>
          </cell>
          <cell r="D25">
            <v>0</v>
          </cell>
          <cell r="E25">
            <v>979</v>
          </cell>
          <cell r="F25">
            <v>68530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10953</v>
          </cell>
          <cell r="D27">
            <v>896908</v>
          </cell>
          <cell r="E27">
            <v>149</v>
          </cell>
          <cell r="F27">
            <v>13516</v>
          </cell>
          <cell r="G27">
            <v>9510</v>
          </cell>
          <cell r="H27">
            <v>510984</v>
          </cell>
          <cell r="I27">
            <v>1610</v>
          </cell>
          <cell r="J27">
            <v>84775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213</v>
          </cell>
          <cell r="D32">
            <v>19687</v>
          </cell>
          <cell r="E32">
            <v>25039</v>
          </cell>
          <cell r="F32">
            <v>2308126</v>
          </cell>
          <cell r="G32">
            <v>0</v>
          </cell>
          <cell r="H32">
            <v>0</v>
          </cell>
          <cell r="I32">
            <v>30650</v>
          </cell>
          <cell r="J32">
            <v>1497233</v>
          </cell>
        </row>
        <row r="33">
          <cell r="C33">
            <v>422</v>
          </cell>
          <cell r="D33">
            <v>37165</v>
          </cell>
          <cell r="E33">
            <v>86050</v>
          </cell>
          <cell r="F33">
            <v>6123265</v>
          </cell>
          <cell r="G33">
            <v>0</v>
          </cell>
          <cell r="H33">
            <v>0</v>
          </cell>
          <cell r="I33">
            <v>112170</v>
          </cell>
          <cell r="J33">
            <v>6105738</v>
          </cell>
        </row>
        <row r="34">
          <cell r="C34">
            <v>525</v>
          </cell>
          <cell r="D34">
            <v>43984</v>
          </cell>
          <cell r="E34">
            <v>69898</v>
          </cell>
          <cell r="F34">
            <v>6241714</v>
          </cell>
          <cell r="G34">
            <v>40422</v>
          </cell>
          <cell r="H34">
            <v>1907879</v>
          </cell>
          <cell r="I34">
            <v>1501563</v>
          </cell>
          <cell r="J34">
            <v>94756033</v>
          </cell>
        </row>
        <row r="35">
          <cell r="C35">
            <v>28025</v>
          </cell>
          <cell r="D35">
            <v>2537257</v>
          </cell>
          <cell r="E35">
            <v>456287</v>
          </cell>
          <cell r="F35">
            <v>31651552</v>
          </cell>
          <cell r="G35">
            <v>240409</v>
          </cell>
          <cell r="H35">
            <v>12259911</v>
          </cell>
          <cell r="I35">
            <v>6629840</v>
          </cell>
          <cell r="J35">
            <v>343068824</v>
          </cell>
        </row>
      </sheetData>
      <sheetData sheetId="11">
        <row r="4">
          <cell r="C4">
            <v>0</v>
          </cell>
          <cell r="D4">
            <v>0</v>
          </cell>
          <cell r="E4">
            <v>3593</v>
          </cell>
          <cell r="F4">
            <v>271930</v>
          </cell>
          <cell r="G4">
            <v>0</v>
          </cell>
          <cell r="H4">
            <v>0</v>
          </cell>
          <cell r="I4">
            <v>67565</v>
          </cell>
          <cell r="J4">
            <v>3297270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1704</v>
          </cell>
          <cell r="F8">
            <v>120650</v>
          </cell>
          <cell r="G8">
            <v>32560</v>
          </cell>
          <cell r="H8">
            <v>1628000</v>
          </cell>
          <cell r="I8">
            <v>265594</v>
          </cell>
          <cell r="J8">
            <v>12103928</v>
          </cell>
        </row>
        <row r="9">
          <cell r="C9">
            <v>0</v>
          </cell>
          <cell r="D9">
            <v>0</v>
          </cell>
          <cell r="E9">
            <v>4772</v>
          </cell>
          <cell r="F9">
            <v>383563</v>
          </cell>
          <cell r="G9">
            <v>0</v>
          </cell>
          <cell r="H9">
            <v>0</v>
          </cell>
          <cell r="I9">
            <v>437432</v>
          </cell>
          <cell r="J9">
            <v>22478404</v>
          </cell>
        </row>
        <row r="10">
          <cell r="C10">
            <v>0</v>
          </cell>
          <cell r="D10">
            <v>0</v>
          </cell>
          <cell r="E10">
            <v>12168</v>
          </cell>
          <cell r="F10">
            <v>966148</v>
          </cell>
          <cell r="G10">
            <v>0</v>
          </cell>
          <cell r="H10">
            <v>0</v>
          </cell>
          <cell r="I10">
            <v>700</v>
          </cell>
          <cell r="J10">
            <v>63497</v>
          </cell>
        </row>
        <row r="11">
          <cell r="C11">
            <v>1429</v>
          </cell>
          <cell r="D11">
            <v>79200</v>
          </cell>
          <cell r="E11">
            <v>2443</v>
          </cell>
          <cell r="F11">
            <v>539143</v>
          </cell>
          <cell r="G11">
            <v>1094</v>
          </cell>
          <cell r="H11">
            <v>55477</v>
          </cell>
          <cell r="I11">
            <v>59062</v>
          </cell>
          <cell r="J11">
            <v>2788280</v>
          </cell>
        </row>
        <row r="12">
          <cell r="C12">
            <v>0</v>
          </cell>
          <cell r="D12">
            <v>0</v>
          </cell>
          <cell r="E12">
            <v>148</v>
          </cell>
          <cell r="F12">
            <v>12276</v>
          </cell>
          <cell r="G12">
            <v>0</v>
          </cell>
          <cell r="H12">
            <v>0</v>
          </cell>
          <cell r="I12">
            <v>2851</v>
          </cell>
          <cell r="J12">
            <v>143968</v>
          </cell>
        </row>
        <row r="13">
          <cell r="C13">
            <v>0</v>
          </cell>
          <cell r="D13">
            <v>0</v>
          </cell>
          <cell r="E13">
            <v>5418</v>
          </cell>
          <cell r="F13">
            <v>523790</v>
          </cell>
          <cell r="G13">
            <v>0</v>
          </cell>
          <cell r="H13">
            <v>0</v>
          </cell>
          <cell r="I13">
            <v>51717</v>
          </cell>
          <cell r="J13">
            <v>1855730</v>
          </cell>
        </row>
        <row r="14">
          <cell r="C14">
            <v>0</v>
          </cell>
          <cell r="D14">
            <v>0</v>
          </cell>
          <cell r="E14">
            <v>919</v>
          </cell>
          <cell r="F14">
            <v>74706</v>
          </cell>
          <cell r="G14">
            <v>0</v>
          </cell>
          <cell r="H14">
            <v>0</v>
          </cell>
          <cell r="I14">
            <v>73711</v>
          </cell>
          <cell r="J14">
            <v>3175096</v>
          </cell>
        </row>
        <row r="15">
          <cell r="C15">
            <v>2968</v>
          </cell>
          <cell r="D15">
            <v>254338</v>
          </cell>
          <cell r="E15">
            <v>23364</v>
          </cell>
          <cell r="F15">
            <v>1092041</v>
          </cell>
          <cell r="G15">
            <v>0</v>
          </cell>
          <cell r="H15">
            <v>0</v>
          </cell>
          <cell r="I15">
            <v>235128</v>
          </cell>
          <cell r="J15">
            <v>10795416</v>
          </cell>
        </row>
        <row r="16">
          <cell r="C16">
            <v>0</v>
          </cell>
          <cell r="D16">
            <v>0</v>
          </cell>
          <cell r="E16">
            <v>14188</v>
          </cell>
          <cell r="F16">
            <v>1098629</v>
          </cell>
          <cell r="G16">
            <v>0</v>
          </cell>
          <cell r="H16">
            <v>0</v>
          </cell>
          <cell r="I16">
            <v>146279</v>
          </cell>
          <cell r="J16">
            <v>7564027</v>
          </cell>
        </row>
        <row r="17">
          <cell r="C17">
            <v>10917</v>
          </cell>
          <cell r="D17">
            <v>852069</v>
          </cell>
          <cell r="E17">
            <v>53665</v>
          </cell>
          <cell r="F17">
            <v>4088793</v>
          </cell>
          <cell r="G17">
            <v>17300</v>
          </cell>
          <cell r="H17">
            <v>787008</v>
          </cell>
          <cell r="I17">
            <v>621651</v>
          </cell>
          <cell r="J17">
            <v>27658780</v>
          </cell>
        </row>
        <row r="18">
          <cell r="C18">
            <v>0</v>
          </cell>
          <cell r="D18">
            <v>0</v>
          </cell>
          <cell r="E18">
            <v>7197</v>
          </cell>
          <cell r="F18">
            <v>395547</v>
          </cell>
          <cell r="G18">
            <v>0</v>
          </cell>
          <cell r="H18">
            <v>0</v>
          </cell>
          <cell r="I18">
            <v>150293</v>
          </cell>
          <cell r="J18">
            <v>6531902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3283</v>
          </cell>
          <cell r="D20">
            <v>276500</v>
          </cell>
          <cell r="E20">
            <v>186</v>
          </cell>
          <cell r="F20">
            <v>8370</v>
          </cell>
          <cell r="G20">
            <v>0</v>
          </cell>
          <cell r="H20">
            <v>0</v>
          </cell>
          <cell r="I20">
            <v>48882</v>
          </cell>
          <cell r="J20">
            <v>2201600</v>
          </cell>
        </row>
        <row r="21">
          <cell r="C21">
            <v>44293</v>
          </cell>
          <cell r="D21">
            <v>2428892</v>
          </cell>
          <cell r="E21">
            <v>364366</v>
          </cell>
          <cell r="F21">
            <v>26835256</v>
          </cell>
          <cell r="G21">
            <v>62118</v>
          </cell>
          <cell r="H21">
            <v>3553450</v>
          </cell>
          <cell r="I21">
            <v>1502438</v>
          </cell>
          <cell r="J21">
            <v>62402772</v>
          </cell>
        </row>
        <row r="22">
          <cell r="C22">
            <v>0</v>
          </cell>
          <cell r="D22">
            <v>0</v>
          </cell>
          <cell r="E22">
            <v>5748</v>
          </cell>
          <cell r="F22">
            <v>2337960</v>
          </cell>
          <cell r="G22">
            <v>63481</v>
          </cell>
          <cell r="H22">
            <v>2854928</v>
          </cell>
          <cell r="I22">
            <v>420891</v>
          </cell>
          <cell r="J22">
            <v>18928653</v>
          </cell>
        </row>
        <row r="23">
          <cell r="C23">
            <v>0</v>
          </cell>
          <cell r="D23">
            <v>0</v>
          </cell>
          <cell r="E23">
            <v>1708</v>
          </cell>
          <cell r="F23">
            <v>183346</v>
          </cell>
          <cell r="G23">
            <v>0</v>
          </cell>
          <cell r="H23">
            <v>0</v>
          </cell>
          <cell r="I23">
            <v>157507</v>
          </cell>
          <cell r="J23">
            <v>8246884</v>
          </cell>
        </row>
        <row r="24">
          <cell r="C24">
            <v>238</v>
          </cell>
          <cell r="D24">
            <v>15900</v>
          </cell>
          <cell r="E24">
            <v>6826</v>
          </cell>
          <cell r="F24">
            <v>363119</v>
          </cell>
          <cell r="G24">
            <v>26519</v>
          </cell>
          <cell r="H24">
            <v>1063950</v>
          </cell>
          <cell r="I24">
            <v>844099</v>
          </cell>
          <cell r="J24">
            <v>34765785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7021</v>
          </cell>
          <cell r="D27">
            <v>558545</v>
          </cell>
          <cell r="E27">
            <v>149</v>
          </cell>
          <cell r="F27">
            <v>11897</v>
          </cell>
          <cell r="G27">
            <v>0</v>
          </cell>
          <cell r="H27">
            <v>0</v>
          </cell>
          <cell r="I27">
            <v>2004</v>
          </cell>
          <cell r="J27">
            <v>95666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153</v>
          </cell>
          <cell r="F31">
            <v>6446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8472</v>
          </cell>
          <cell r="D32">
            <v>1046966</v>
          </cell>
          <cell r="E32">
            <v>27752</v>
          </cell>
          <cell r="F32">
            <v>2658260</v>
          </cell>
          <cell r="G32">
            <v>0</v>
          </cell>
          <cell r="H32">
            <v>0</v>
          </cell>
          <cell r="I32">
            <v>24996</v>
          </cell>
          <cell r="J32">
            <v>2021609</v>
          </cell>
        </row>
        <row r="33">
          <cell r="C33">
            <v>250</v>
          </cell>
          <cell r="D33">
            <v>26556</v>
          </cell>
          <cell r="E33">
            <v>78053</v>
          </cell>
          <cell r="F33">
            <v>4542306</v>
          </cell>
          <cell r="G33">
            <v>0</v>
          </cell>
          <cell r="H33">
            <v>0</v>
          </cell>
          <cell r="I33">
            <v>252681</v>
          </cell>
          <cell r="J33">
            <v>10961337</v>
          </cell>
        </row>
        <row r="34">
          <cell r="C34">
            <v>357</v>
          </cell>
          <cell r="D34">
            <v>27000</v>
          </cell>
          <cell r="E34">
            <v>56775</v>
          </cell>
          <cell r="F34">
            <v>4212649</v>
          </cell>
          <cell r="G34">
            <v>33899</v>
          </cell>
          <cell r="H34">
            <v>1331800</v>
          </cell>
          <cell r="I34">
            <v>1645795</v>
          </cell>
          <cell r="J34">
            <v>76037683</v>
          </cell>
        </row>
        <row r="35">
          <cell r="C35">
            <v>79228</v>
          </cell>
          <cell r="D35">
            <v>5565966</v>
          </cell>
          <cell r="E35">
            <v>671295</v>
          </cell>
          <cell r="F35">
            <v>50726825</v>
          </cell>
          <cell r="G35">
            <v>236971</v>
          </cell>
          <cell r="H35">
            <v>11274613</v>
          </cell>
          <cell r="I35">
            <v>7011276</v>
          </cell>
          <cell r="J35">
            <v>314118287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75968</v>
          </cell>
          <cell r="J4">
            <v>3840000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20820</v>
          </cell>
          <cell r="H8">
            <v>1050000</v>
          </cell>
          <cell r="I8">
            <v>719858</v>
          </cell>
          <cell r="J8">
            <v>30536453</v>
          </cell>
        </row>
        <row r="9">
          <cell r="C9">
            <v>0</v>
          </cell>
          <cell r="D9">
            <v>0</v>
          </cell>
          <cell r="E9">
            <v>2936</v>
          </cell>
          <cell r="F9">
            <v>207473</v>
          </cell>
          <cell r="G9">
            <v>0</v>
          </cell>
          <cell r="H9">
            <v>0</v>
          </cell>
          <cell r="I9">
            <v>362162</v>
          </cell>
          <cell r="J9">
            <v>17759271</v>
          </cell>
        </row>
        <row r="10">
          <cell r="C10">
            <v>0</v>
          </cell>
          <cell r="D10">
            <v>0</v>
          </cell>
          <cell r="E10">
            <v>5620</v>
          </cell>
          <cell r="F10">
            <v>144800</v>
          </cell>
          <cell r="G10">
            <v>0</v>
          </cell>
          <cell r="H10">
            <v>0</v>
          </cell>
          <cell r="I10">
            <v>533</v>
          </cell>
          <cell r="J10">
            <v>26650</v>
          </cell>
        </row>
        <row r="11">
          <cell r="C11">
            <v>1270</v>
          </cell>
          <cell r="D11">
            <v>71600</v>
          </cell>
          <cell r="E11">
            <v>8853</v>
          </cell>
          <cell r="F11">
            <v>623348</v>
          </cell>
          <cell r="G11">
            <v>1190</v>
          </cell>
          <cell r="H11">
            <v>60345</v>
          </cell>
          <cell r="I11">
            <v>26590</v>
          </cell>
          <cell r="J11">
            <v>1832306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1044</v>
          </cell>
          <cell r="D13">
            <v>92075</v>
          </cell>
          <cell r="E13">
            <v>6895</v>
          </cell>
          <cell r="F13">
            <v>409102</v>
          </cell>
          <cell r="G13">
            <v>16300</v>
          </cell>
          <cell r="H13">
            <v>780710</v>
          </cell>
          <cell r="I13">
            <v>70251</v>
          </cell>
          <cell r="J13">
            <v>1721423</v>
          </cell>
        </row>
        <row r="14">
          <cell r="C14">
            <v>0</v>
          </cell>
          <cell r="D14">
            <v>0</v>
          </cell>
          <cell r="E14">
            <v>20574</v>
          </cell>
          <cell r="F14">
            <v>853623</v>
          </cell>
          <cell r="G14">
            <v>0</v>
          </cell>
          <cell r="H14">
            <v>0</v>
          </cell>
          <cell r="I14">
            <v>104287</v>
          </cell>
          <cell r="J14">
            <v>4500012</v>
          </cell>
        </row>
        <row r="15">
          <cell r="C15">
            <v>1535</v>
          </cell>
          <cell r="D15">
            <v>124632</v>
          </cell>
          <cell r="E15">
            <v>10323</v>
          </cell>
          <cell r="F15">
            <v>467405</v>
          </cell>
          <cell r="G15">
            <v>0</v>
          </cell>
          <cell r="H15">
            <v>0</v>
          </cell>
          <cell r="I15">
            <v>336730</v>
          </cell>
          <cell r="J15">
            <v>14276013</v>
          </cell>
        </row>
        <row r="16">
          <cell r="C16">
            <v>0</v>
          </cell>
          <cell r="D16">
            <v>0</v>
          </cell>
          <cell r="E16">
            <v>15593</v>
          </cell>
          <cell r="F16">
            <v>1263920</v>
          </cell>
          <cell r="G16">
            <v>0</v>
          </cell>
          <cell r="H16">
            <v>0</v>
          </cell>
          <cell r="I16">
            <v>141900</v>
          </cell>
          <cell r="J16">
            <v>7501950</v>
          </cell>
        </row>
        <row r="17">
          <cell r="C17">
            <v>3825</v>
          </cell>
          <cell r="D17">
            <v>211025</v>
          </cell>
          <cell r="E17">
            <v>41135</v>
          </cell>
          <cell r="F17">
            <v>3259508</v>
          </cell>
          <cell r="G17">
            <v>13400</v>
          </cell>
          <cell r="H17">
            <v>608494</v>
          </cell>
          <cell r="I17">
            <v>670768</v>
          </cell>
          <cell r="J17">
            <v>32440638</v>
          </cell>
        </row>
        <row r="18">
          <cell r="C18">
            <v>0</v>
          </cell>
          <cell r="D18">
            <v>0</v>
          </cell>
          <cell r="E18">
            <v>3542</v>
          </cell>
          <cell r="F18">
            <v>268295</v>
          </cell>
          <cell r="G18">
            <v>0</v>
          </cell>
          <cell r="H18">
            <v>0</v>
          </cell>
          <cell r="I18">
            <v>134222</v>
          </cell>
          <cell r="J18">
            <v>6249595</v>
          </cell>
        </row>
        <row r="19">
          <cell r="C19">
            <v>0</v>
          </cell>
          <cell r="D19">
            <v>0</v>
          </cell>
          <cell r="E19">
            <v>166</v>
          </cell>
          <cell r="F19">
            <v>12180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300</v>
          </cell>
          <cell r="D20">
            <v>20030</v>
          </cell>
          <cell r="E20">
            <v>16190</v>
          </cell>
          <cell r="F20">
            <v>682060</v>
          </cell>
          <cell r="G20">
            <v>119</v>
          </cell>
          <cell r="H20">
            <v>6850</v>
          </cell>
          <cell r="I20">
            <v>37935</v>
          </cell>
          <cell r="J20">
            <v>1954950</v>
          </cell>
        </row>
        <row r="21">
          <cell r="C21">
            <v>18678</v>
          </cell>
          <cell r="D21">
            <v>1120680</v>
          </cell>
          <cell r="E21">
            <v>37017</v>
          </cell>
          <cell r="F21">
            <v>2526837</v>
          </cell>
          <cell r="G21">
            <v>107667</v>
          </cell>
          <cell r="H21">
            <v>4958760</v>
          </cell>
          <cell r="I21">
            <v>1958418</v>
          </cell>
          <cell r="J21">
            <v>68619146</v>
          </cell>
        </row>
        <row r="22">
          <cell r="C22">
            <v>7500</v>
          </cell>
          <cell r="D22">
            <v>487508</v>
          </cell>
          <cell r="E22">
            <v>2090</v>
          </cell>
          <cell r="F22">
            <v>120760</v>
          </cell>
          <cell r="G22">
            <v>46350</v>
          </cell>
          <cell r="H22">
            <v>1972800</v>
          </cell>
          <cell r="I22">
            <v>244847</v>
          </cell>
          <cell r="J22">
            <v>12383479</v>
          </cell>
        </row>
        <row r="23">
          <cell r="C23">
            <v>445</v>
          </cell>
          <cell r="D23">
            <v>48950</v>
          </cell>
          <cell r="E23">
            <v>3970</v>
          </cell>
          <cell r="F23">
            <v>203102</v>
          </cell>
          <cell r="G23">
            <v>2300</v>
          </cell>
          <cell r="H23">
            <v>121900</v>
          </cell>
          <cell r="I23">
            <v>142217</v>
          </cell>
          <cell r="J23">
            <v>7466801</v>
          </cell>
        </row>
        <row r="24">
          <cell r="C24">
            <v>0</v>
          </cell>
          <cell r="D24">
            <v>0</v>
          </cell>
          <cell r="E24">
            <v>7430</v>
          </cell>
          <cell r="F24">
            <v>480861</v>
          </cell>
          <cell r="G24">
            <v>58690</v>
          </cell>
          <cell r="H24">
            <v>2697400</v>
          </cell>
          <cell r="I24">
            <v>459911</v>
          </cell>
          <cell r="J24">
            <v>23866438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96686</v>
          </cell>
          <cell r="F26">
            <v>7061676</v>
          </cell>
          <cell r="G26">
            <v>0</v>
          </cell>
          <cell r="H26">
            <v>0</v>
          </cell>
          <cell r="I26">
            <v>28691</v>
          </cell>
          <cell r="J26">
            <v>3470094</v>
          </cell>
        </row>
        <row r="27">
          <cell r="C27">
            <v>6778</v>
          </cell>
          <cell r="D27">
            <v>580513</v>
          </cell>
          <cell r="E27">
            <v>2733</v>
          </cell>
          <cell r="F27">
            <v>151790</v>
          </cell>
          <cell r="G27">
            <v>3042</v>
          </cell>
          <cell r="H27">
            <v>139067</v>
          </cell>
          <cell r="I27">
            <v>7461</v>
          </cell>
          <cell r="J27">
            <v>347424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1055</v>
          </cell>
          <cell r="D31">
            <v>58000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1044</v>
          </cell>
          <cell r="D32">
            <v>74714</v>
          </cell>
          <cell r="E32">
            <v>19819</v>
          </cell>
          <cell r="F32">
            <v>926404</v>
          </cell>
          <cell r="G32">
            <v>0</v>
          </cell>
          <cell r="H32">
            <v>0</v>
          </cell>
          <cell r="I32">
            <v>44858</v>
          </cell>
          <cell r="J32">
            <v>5266973</v>
          </cell>
        </row>
        <row r="33">
          <cell r="C33">
            <v>238</v>
          </cell>
          <cell r="D33">
            <v>23300</v>
          </cell>
          <cell r="E33">
            <v>70259</v>
          </cell>
          <cell r="F33">
            <v>5200031</v>
          </cell>
          <cell r="G33">
            <v>0</v>
          </cell>
          <cell r="H33">
            <v>0</v>
          </cell>
          <cell r="I33">
            <v>498059</v>
          </cell>
          <cell r="J33">
            <v>22334907</v>
          </cell>
        </row>
        <row r="34">
          <cell r="C34">
            <v>1341</v>
          </cell>
          <cell r="D34">
            <v>99569</v>
          </cell>
          <cell r="E34">
            <v>79654</v>
          </cell>
          <cell r="F34">
            <v>2991879</v>
          </cell>
          <cell r="G34">
            <v>54064</v>
          </cell>
          <cell r="H34">
            <v>2271236</v>
          </cell>
          <cell r="I34">
            <v>1718357</v>
          </cell>
          <cell r="J34">
            <v>152435798</v>
          </cell>
        </row>
        <row r="35">
          <cell r="C35">
            <v>45053</v>
          </cell>
          <cell r="D35">
            <v>3012596</v>
          </cell>
          <cell r="E35">
            <v>451485</v>
          </cell>
          <cell r="F35">
            <v>27855054</v>
          </cell>
          <cell r="G35">
            <v>323942</v>
          </cell>
          <cell r="H35">
            <v>14667562</v>
          </cell>
          <cell r="I35">
            <v>7784023</v>
          </cell>
          <cell r="J35">
            <v>418830321</v>
          </cell>
        </row>
      </sheetData>
      <sheetData sheetId="13">
        <row r="5">
          <cell r="C5">
            <v>0</v>
          </cell>
          <cell r="D5">
            <v>0</v>
          </cell>
          <cell r="E5">
            <v>518</v>
          </cell>
          <cell r="F5">
            <v>44800</v>
          </cell>
          <cell r="G5">
            <v>0</v>
          </cell>
          <cell r="H5">
            <v>0</v>
          </cell>
          <cell r="I5">
            <v>46861</v>
          </cell>
          <cell r="J5">
            <v>2284700</v>
          </cell>
        </row>
        <row r="6">
          <cell r="C6">
            <v>0</v>
          </cell>
          <cell r="D6">
            <v>0</v>
          </cell>
          <cell r="E6">
            <v>325</v>
          </cell>
          <cell r="F6">
            <v>34250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684</v>
          </cell>
          <cell r="D9">
            <v>53139</v>
          </cell>
          <cell r="E9">
            <v>22386</v>
          </cell>
          <cell r="F9">
            <v>1481010</v>
          </cell>
          <cell r="G9">
            <v>65706</v>
          </cell>
          <cell r="H9">
            <v>3123365</v>
          </cell>
          <cell r="I9">
            <v>913043</v>
          </cell>
          <cell r="J9">
            <v>48526566</v>
          </cell>
        </row>
        <row r="10">
          <cell r="C10">
            <v>0</v>
          </cell>
          <cell r="D10">
            <v>0</v>
          </cell>
          <cell r="E10">
            <v>10505</v>
          </cell>
          <cell r="F10">
            <v>660126</v>
          </cell>
          <cell r="G10">
            <v>0</v>
          </cell>
          <cell r="H10">
            <v>0</v>
          </cell>
          <cell r="I10">
            <v>462791</v>
          </cell>
          <cell r="J10">
            <v>20614062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1587</v>
          </cell>
          <cell r="D12">
            <v>91500</v>
          </cell>
          <cell r="E12">
            <v>1205</v>
          </cell>
          <cell r="F12">
            <v>97224</v>
          </cell>
          <cell r="G12">
            <v>0</v>
          </cell>
          <cell r="H12">
            <v>0</v>
          </cell>
          <cell r="I12">
            <v>11540</v>
          </cell>
          <cell r="J12">
            <v>2079400</v>
          </cell>
        </row>
        <row r="13">
          <cell r="C13">
            <v>0</v>
          </cell>
          <cell r="D13">
            <v>0</v>
          </cell>
          <cell r="E13">
            <v>349</v>
          </cell>
          <cell r="F13">
            <v>31787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15733</v>
          </cell>
          <cell r="F14">
            <v>1197521</v>
          </cell>
          <cell r="G14">
            <v>0</v>
          </cell>
          <cell r="H14">
            <v>0</v>
          </cell>
          <cell r="I14">
            <v>16753</v>
          </cell>
          <cell r="J14">
            <v>1132308</v>
          </cell>
        </row>
        <row r="15">
          <cell r="C15">
            <v>0</v>
          </cell>
          <cell r="D15">
            <v>0</v>
          </cell>
          <cell r="E15">
            <v>186593</v>
          </cell>
          <cell r="F15">
            <v>14060160</v>
          </cell>
          <cell r="G15">
            <v>0</v>
          </cell>
          <cell r="H15">
            <v>0</v>
          </cell>
          <cell r="I15">
            <v>99518</v>
          </cell>
          <cell r="J15">
            <v>5251008</v>
          </cell>
        </row>
        <row r="16">
          <cell r="C16">
            <v>2082</v>
          </cell>
          <cell r="D16">
            <v>177053</v>
          </cell>
          <cell r="E16">
            <v>22782</v>
          </cell>
          <cell r="F16">
            <v>955231</v>
          </cell>
          <cell r="G16">
            <v>0</v>
          </cell>
          <cell r="H16">
            <v>0</v>
          </cell>
          <cell r="I16">
            <v>264638</v>
          </cell>
          <cell r="J16">
            <v>11869811</v>
          </cell>
        </row>
        <row r="17">
          <cell r="C17">
            <v>143</v>
          </cell>
          <cell r="D17">
            <v>11232</v>
          </cell>
          <cell r="E17">
            <v>16834</v>
          </cell>
          <cell r="F17">
            <v>1370980</v>
          </cell>
          <cell r="G17">
            <v>0</v>
          </cell>
          <cell r="H17">
            <v>0</v>
          </cell>
          <cell r="I17">
            <v>136777</v>
          </cell>
          <cell r="J17">
            <v>6678216</v>
          </cell>
        </row>
        <row r="18">
          <cell r="C18">
            <v>3019</v>
          </cell>
          <cell r="D18">
            <v>228210</v>
          </cell>
          <cell r="E18">
            <v>47171</v>
          </cell>
          <cell r="F18">
            <v>2576059</v>
          </cell>
          <cell r="G18">
            <v>2976</v>
          </cell>
          <cell r="H18">
            <v>228735</v>
          </cell>
          <cell r="I18">
            <v>252840</v>
          </cell>
          <cell r="J18">
            <v>10574530</v>
          </cell>
        </row>
        <row r="19">
          <cell r="C19">
            <v>931</v>
          </cell>
          <cell r="D19">
            <v>71846</v>
          </cell>
          <cell r="E19">
            <v>9191</v>
          </cell>
          <cell r="F19">
            <v>759686</v>
          </cell>
          <cell r="G19">
            <v>10201</v>
          </cell>
          <cell r="H19">
            <v>459535</v>
          </cell>
          <cell r="I19">
            <v>192162</v>
          </cell>
          <cell r="J19">
            <v>8449695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2429</v>
          </cell>
          <cell r="D21">
            <v>224714</v>
          </cell>
          <cell r="E21">
            <v>29710</v>
          </cell>
          <cell r="F21">
            <v>1562403</v>
          </cell>
          <cell r="G21">
            <v>100</v>
          </cell>
          <cell r="H21">
            <v>8000</v>
          </cell>
          <cell r="I21">
            <v>53804</v>
          </cell>
          <cell r="J21">
            <v>3289590</v>
          </cell>
        </row>
        <row r="22">
          <cell r="C22">
            <v>0</v>
          </cell>
          <cell r="D22">
            <v>7736</v>
          </cell>
          <cell r="E22">
            <v>60868</v>
          </cell>
          <cell r="F22">
            <v>3949474</v>
          </cell>
          <cell r="G22">
            <v>83994</v>
          </cell>
          <cell r="H22">
            <v>4701358</v>
          </cell>
          <cell r="I22">
            <v>1436755</v>
          </cell>
          <cell r="J22">
            <v>57990531</v>
          </cell>
        </row>
        <row r="23">
          <cell r="C23">
            <v>0</v>
          </cell>
          <cell r="D23">
            <v>0</v>
          </cell>
          <cell r="E23">
            <v>5675</v>
          </cell>
          <cell r="F23">
            <v>328278</v>
          </cell>
          <cell r="G23">
            <v>17550</v>
          </cell>
          <cell r="H23">
            <v>842400</v>
          </cell>
          <cell r="I23">
            <v>262467</v>
          </cell>
          <cell r="J23">
            <v>12287002</v>
          </cell>
        </row>
        <row r="24">
          <cell r="C24">
            <v>0</v>
          </cell>
          <cell r="D24">
            <v>0</v>
          </cell>
          <cell r="E24">
            <v>2781</v>
          </cell>
          <cell r="F24">
            <v>306107</v>
          </cell>
          <cell r="G24">
            <v>18500</v>
          </cell>
          <cell r="H24">
            <v>980500</v>
          </cell>
          <cell r="I24">
            <v>8577550</v>
          </cell>
          <cell r="J24">
            <v>138240</v>
          </cell>
        </row>
        <row r="25">
          <cell r="C25">
            <v>2000</v>
          </cell>
          <cell r="D25">
            <v>220000</v>
          </cell>
          <cell r="E25">
            <v>1843</v>
          </cell>
          <cell r="F25">
            <v>183192</v>
          </cell>
          <cell r="G25">
            <v>133720</v>
          </cell>
          <cell r="H25">
            <v>5659750</v>
          </cell>
          <cell r="I25">
            <v>467079</v>
          </cell>
          <cell r="J25">
            <v>24002601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30170</v>
          </cell>
          <cell r="F27">
            <v>2305750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12357</v>
          </cell>
          <cell r="D28">
            <v>1089748</v>
          </cell>
          <cell r="E28">
            <v>713</v>
          </cell>
          <cell r="F28">
            <v>63201</v>
          </cell>
          <cell r="G28">
            <v>1212</v>
          </cell>
          <cell r="H28">
            <v>56748</v>
          </cell>
          <cell r="I28">
            <v>7542</v>
          </cell>
          <cell r="J28">
            <v>387087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11741</v>
          </cell>
          <cell r="D33">
            <v>475870</v>
          </cell>
          <cell r="E33">
            <v>116994</v>
          </cell>
          <cell r="F33">
            <v>9726388</v>
          </cell>
          <cell r="G33">
            <v>0</v>
          </cell>
          <cell r="H33">
            <v>0</v>
          </cell>
          <cell r="I33">
            <v>16569</v>
          </cell>
          <cell r="J33">
            <v>1473493</v>
          </cell>
        </row>
        <row r="34">
          <cell r="C34">
            <v>0</v>
          </cell>
          <cell r="D34">
            <v>0</v>
          </cell>
          <cell r="E34">
            <v>94245</v>
          </cell>
          <cell r="F34">
            <v>6217806</v>
          </cell>
          <cell r="G34">
            <v>0</v>
          </cell>
          <cell r="H34">
            <v>0</v>
          </cell>
          <cell r="I34">
            <v>569079</v>
          </cell>
          <cell r="J34">
            <v>25525200</v>
          </cell>
        </row>
        <row r="35">
          <cell r="C35">
            <v>1761</v>
          </cell>
          <cell r="D35">
            <v>139215</v>
          </cell>
          <cell r="E35">
            <v>104412</v>
          </cell>
          <cell r="F35">
            <v>4434986</v>
          </cell>
          <cell r="G35">
            <v>54735</v>
          </cell>
          <cell r="H35">
            <v>2535736</v>
          </cell>
          <cell r="I35">
            <v>1407656</v>
          </cell>
          <cell r="J35">
            <v>95488092</v>
          </cell>
        </row>
        <row r="36">
          <cell r="C36">
            <v>38734</v>
          </cell>
          <cell r="D36">
            <v>2790263</v>
          </cell>
          <cell r="E36">
            <v>781003</v>
          </cell>
          <cell r="F36">
            <v>52346419</v>
          </cell>
          <cell r="G36">
            <v>388694</v>
          </cell>
          <cell r="H36">
            <v>18596127</v>
          </cell>
          <cell r="I36">
            <v>15195424</v>
          </cell>
          <cell r="J36">
            <v>338042132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ventory"/>
      <sheetName val="ALL 2007"/>
      <sheetName val="Summary"/>
      <sheetName val="Jan_07"/>
      <sheetName val="Feb_07"/>
      <sheetName val="March_07"/>
      <sheetName val="April_07"/>
      <sheetName val="May_07"/>
      <sheetName val="June_07"/>
      <sheetName val="July_07"/>
      <sheetName val="Aug_07"/>
      <sheetName val="Sept_07"/>
      <sheetName val="Oct_07"/>
      <sheetName val="Nov_07"/>
      <sheetName val="Dec_07"/>
    </sheetNames>
    <sheetDataSet>
      <sheetData sheetId="0" refreshError="1"/>
      <sheetData sheetId="1" refreshError="1"/>
      <sheetData sheetId="2" refreshError="1"/>
      <sheetData sheetId="3">
        <row r="4">
          <cell r="E4">
            <v>363</v>
          </cell>
          <cell r="F4">
            <v>31250</v>
          </cell>
          <cell r="G4">
            <v>0</v>
          </cell>
          <cell r="H4">
            <v>0</v>
          </cell>
          <cell r="I4">
            <v>87796</v>
          </cell>
          <cell r="J4">
            <v>3954990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3338</v>
          </cell>
          <cell r="F8">
            <v>506501</v>
          </cell>
          <cell r="G8">
            <v>34730</v>
          </cell>
          <cell r="H8">
            <v>1402000</v>
          </cell>
          <cell r="I8">
            <v>532341</v>
          </cell>
          <cell r="J8">
            <v>25573528</v>
          </cell>
        </row>
        <row r="9">
          <cell r="C9">
            <v>0</v>
          </cell>
          <cell r="D9">
            <v>0</v>
          </cell>
          <cell r="E9">
            <v>3322</v>
          </cell>
          <cell r="F9">
            <v>247470</v>
          </cell>
          <cell r="G9">
            <v>0</v>
          </cell>
          <cell r="H9">
            <v>0</v>
          </cell>
          <cell r="I9">
            <v>514930</v>
          </cell>
          <cell r="J9">
            <v>24721603.649999999</v>
          </cell>
        </row>
        <row r="10">
          <cell r="C10">
            <v>0</v>
          </cell>
          <cell r="D10">
            <v>0</v>
          </cell>
          <cell r="E10">
            <v>5976</v>
          </cell>
          <cell r="F10">
            <v>346425</v>
          </cell>
          <cell r="G10">
            <v>0</v>
          </cell>
          <cell r="H10">
            <v>0</v>
          </cell>
          <cell r="I10">
            <v>420</v>
          </cell>
          <cell r="J10">
            <v>35099</v>
          </cell>
        </row>
        <row r="11">
          <cell r="C11">
            <v>0</v>
          </cell>
          <cell r="D11">
            <v>0</v>
          </cell>
          <cell r="E11">
            <v>9920</v>
          </cell>
          <cell r="F11">
            <v>301056</v>
          </cell>
          <cell r="G11">
            <v>0</v>
          </cell>
          <cell r="H11">
            <v>0</v>
          </cell>
          <cell r="I11">
            <v>39980</v>
          </cell>
          <cell r="J11">
            <v>1218234</v>
          </cell>
        </row>
        <row r="12">
          <cell r="C12">
            <v>0</v>
          </cell>
          <cell r="D12">
            <v>0</v>
          </cell>
          <cell r="E12">
            <v>183</v>
          </cell>
          <cell r="F12">
            <v>16400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52322</v>
          </cell>
          <cell r="F13">
            <v>12705359</v>
          </cell>
          <cell r="G13">
            <v>7000</v>
          </cell>
          <cell r="H13">
            <v>291500</v>
          </cell>
          <cell r="I13">
            <v>23049</v>
          </cell>
          <cell r="J13">
            <v>2677614</v>
          </cell>
        </row>
        <row r="14">
          <cell r="C14">
            <v>715</v>
          </cell>
          <cell r="D14">
            <v>338750</v>
          </cell>
          <cell r="E14">
            <v>44920</v>
          </cell>
          <cell r="F14">
            <v>1912040</v>
          </cell>
          <cell r="G14">
            <v>0</v>
          </cell>
          <cell r="H14">
            <v>0</v>
          </cell>
          <cell r="I14">
            <v>28083</v>
          </cell>
          <cell r="J14">
            <v>1551652</v>
          </cell>
        </row>
        <row r="15">
          <cell r="C15">
            <v>1069</v>
          </cell>
          <cell r="D15">
            <v>90383</v>
          </cell>
          <cell r="E15">
            <v>5281</v>
          </cell>
          <cell r="F15">
            <v>224588</v>
          </cell>
          <cell r="G15">
            <v>0</v>
          </cell>
          <cell r="H15">
            <v>0</v>
          </cell>
          <cell r="I15">
            <v>403398</v>
          </cell>
          <cell r="J15">
            <v>14363742</v>
          </cell>
        </row>
        <row r="16">
          <cell r="C16">
            <v>0</v>
          </cell>
          <cell r="D16">
            <v>0</v>
          </cell>
          <cell r="E16">
            <v>13280</v>
          </cell>
          <cell r="F16">
            <v>1047398</v>
          </cell>
          <cell r="G16">
            <v>0</v>
          </cell>
          <cell r="H16">
            <v>0</v>
          </cell>
          <cell r="I16">
            <v>171841</v>
          </cell>
          <cell r="J16">
            <v>8939202</v>
          </cell>
        </row>
        <row r="17">
          <cell r="C17">
            <v>1388</v>
          </cell>
          <cell r="D17">
            <v>594595</v>
          </cell>
          <cell r="E17">
            <v>39536</v>
          </cell>
          <cell r="F17">
            <v>2640003</v>
          </cell>
          <cell r="G17">
            <v>8395</v>
          </cell>
          <cell r="H17">
            <v>366498</v>
          </cell>
          <cell r="I17">
            <v>671071</v>
          </cell>
          <cell r="J17">
            <v>32559643</v>
          </cell>
        </row>
        <row r="18">
          <cell r="C18">
            <v>0</v>
          </cell>
          <cell r="D18">
            <v>0</v>
          </cell>
          <cell r="E18">
            <v>10693</v>
          </cell>
          <cell r="F18">
            <v>514533</v>
          </cell>
          <cell r="G18">
            <v>4507</v>
          </cell>
          <cell r="H18">
            <v>236908</v>
          </cell>
          <cell r="I18">
            <v>191709</v>
          </cell>
          <cell r="J18">
            <v>8160941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24524</v>
          </cell>
          <cell r="E20">
            <v>33718</v>
          </cell>
          <cell r="F20">
            <v>2049930</v>
          </cell>
          <cell r="G20">
            <v>0</v>
          </cell>
          <cell r="H20">
            <v>0</v>
          </cell>
          <cell r="I20">
            <v>55772</v>
          </cell>
          <cell r="J20">
            <v>8399775</v>
          </cell>
        </row>
        <row r="21">
          <cell r="C21">
            <v>1545</v>
          </cell>
          <cell r="D21">
            <v>100409</v>
          </cell>
          <cell r="E21">
            <v>60207</v>
          </cell>
          <cell r="F21">
            <v>2057742</v>
          </cell>
          <cell r="G21">
            <v>121921</v>
          </cell>
          <cell r="H21">
            <v>5282736</v>
          </cell>
          <cell r="I21">
            <v>2055256</v>
          </cell>
          <cell r="J21">
            <v>83640020</v>
          </cell>
        </row>
        <row r="22">
          <cell r="C22">
            <v>415</v>
          </cell>
          <cell r="D22">
            <v>0</v>
          </cell>
          <cell r="E22">
            <v>11495</v>
          </cell>
          <cell r="F22">
            <v>872690</v>
          </cell>
          <cell r="G22">
            <v>45100</v>
          </cell>
          <cell r="H22">
            <v>1939300</v>
          </cell>
          <cell r="I22">
            <v>428056</v>
          </cell>
          <cell r="J22">
            <v>21266451</v>
          </cell>
        </row>
        <row r="23">
          <cell r="C23">
            <v>0</v>
          </cell>
          <cell r="D23">
            <v>0</v>
          </cell>
          <cell r="E23">
            <v>2261</v>
          </cell>
          <cell r="F23">
            <v>284314</v>
          </cell>
          <cell r="G23">
            <v>0</v>
          </cell>
          <cell r="H23">
            <v>0</v>
          </cell>
          <cell r="I23">
            <v>120880</v>
          </cell>
          <cell r="J23">
            <v>6103630</v>
          </cell>
        </row>
        <row r="24">
          <cell r="C24">
            <v>0</v>
          </cell>
          <cell r="D24">
            <v>0</v>
          </cell>
          <cell r="E24">
            <v>5929</v>
          </cell>
          <cell r="F24">
            <v>573182</v>
          </cell>
          <cell r="G24">
            <v>0</v>
          </cell>
          <cell r="H24">
            <v>0</v>
          </cell>
          <cell r="I24">
            <v>411010</v>
          </cell>
          <cell r="J24">
            <v>18281857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7010</v>
          </cell>
          <cell r="F26">
            <v>469020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3103</v>
          </cell>
          <cell r="D27">
            <v>248456</v>
          </cell>
          <cell r="E27">
            <v>95</v>
          </cell>
          <cell r="F27">
            <v>7914</v>
          </cell>
          <cell r="G27">
            <v>1394</v>
          </cell>
          <cell r="H27">
            <v>63650</v>
          </cell>
          <cell r="I27">
            <v>2815</v>
          </cell>
          <cell r="J27">
            <v>138356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52553</v>
          </cell>
          <cell r="E32">
            <v>385187</v>
          </cell>
          <cell r="F32">
            <v>1482580</v>
          </cell>
          <cell r="G32">
            <v>0</v>
          </cell>
          <cell r="H32">
            <v>0</v>
          </cell>
          <cell r="I32">
            <v>659566</v>
          </cell>
          <cell r="J32">
            <v>2449343</v>
          </cell>
        </row>
        <row r="33">
          <cell r="C33">
            <v>8440</v>
          </cell>
          <cell r="D33">
            <v>19200</v>
          </cell>
          <cell r="E33">
            <v>77205</v>
          </cell>
          <cell r="F33">
            <v>4700170</v>
          </cell>
          <cell r="G33">
            <v>0</v>
          </cell>
          <cell r="H33">
            <v>0</v>
          </cell>
          <cell r="I33">
            <v>563174</v>
          </cell>
          <cell r="J33">
            <v>26095167</v>
          </cell>
        </row>
        <row r="34">
          <cell r="C34">
            <v>3137</v>
          </cell>
          <cell r="D34">
            <v>235585</v>
          </cell>
          <cell r="E34">
            <v>41453</v>
          </cell>
          <cell r="F34">
            <v>2940024</v>
          </cell>
          <cell r="G34">
            <v>57711</v>
          </cell>
          <cell r="H34">
            <v>2535671</v>
          </cell>
          <cell r="I34">
            <v>1657022</v>
          </cell>
          <cell r="J34">
            <v>66698821</v>
          </cell>
        </row>
        <row r="35">
          <cell r="C35">
            <v>19812</v>
          </cell>
          <cell r="D35">
            <v>1704455</v>
          </cell>
          <cell r="E35">
            <v>813694</v>
          </cell>
          <cell r="F35">
            <v>35930589</v>
          </cell>
          <cell r="G35">
            <v>280758</v>
          </cell>
          <cell r="H35">
            <v>12118263</v>
          </cell>
          <cell r="I35">
            <v>8618169</v>
          </cell>
          <cell r="J35">
            <v>356829668.64999998</v>
          </cell>
        </row>
      </sheetData>
      <sheetData sheetId="4">
        <row r="4">
          <cell r="C4">
            <v>0</v>
          </cell>
          <cell r="D4">
            <v>0</v>
          </cell>
          <cell r="E4">
            <v>470</v>
          </cell>
          <cell r="F4">
            <v>42250</v>
          </cell>
          <cell r="G4">
            <v>0</v>
          </cell>
          <cell r="H4">
            <v>0</v>
          </cell>
          <cell r="I4">
            <v>65583</v>
          </cell>
          <cell r="J4">
            <v>3091150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980</v>
          </cell>
          <cell r="F8">
            <v>59000</v>
          </cell>
          <cell r="G8">
            <v>65705</v>
          </cell>
          <cell r="H8">
            <v>2771000</v>
          </cell>
          <cell r="I8">
            <v>748466</v>
          </cell>
          <cell r="J8">
            <v>35267278</v>
          </cell>
        </row>
        <row r="9">
          <cell r="C9">
            <v>0</v>
          </cell>
          <cell r="D9">
            <v>0</v>
          </cell>
          <cell r="E9">
            <v>3893</v>
          </cell>
          <cell r="F9">
            <v>309173</v>
          </cell>
          <cell r="G9">
            <v>0</v>
          </cell>
          <cell r="H9">
            <v>0</v>
          </cell>
          <cell r="I9">
            <v>450759</v>
          </cell>
          <cell r="J9">
            <v>22450532</v>
          </cell>
        </row>
        <row r="10">
          <cell r="C10">
            <v>0</v>
          </cell>
          <cell r="D10">
            <v>0</v>
          </cell>
          <cell r="E10">
            <v>2547</v>
          </cell>
          <cell r="F10">
            <v>309543</v>
          </cell>
          <cell r="G10">
            <v>0</v>
          </cell>
          <cell r="H10">
            <v>0</v>
          </cell>
          <cell r="I10">
            <v>535</v>
          </cell>
          <cell r="J10">
            <v>3704405</v>
          </cell>
        </row>
        <row r="11">
          <cell r="C11">
            <v>0</v>
          </cell>
          <cell r="D11">
            <v>0</v>
          </cell>
          <cell r="E11">
            <v>2501</v>
          </cell>
          <cell r="F11">
            <v>176001</v>
          </cell>
          <cell r="G11">
            <v>0</v>
          </cell>
          <cell r="H11">
            <v>0</v>
          </cell>
          <cell r="I11">
            <v>22184</v>
          </cell>
          <cell r="J11">
            <v>1205507</v>
          </cell>
        </row>
        <row r="12">
          <cell r="C12">
            <v>0</v>
          </cell>
          <cell r="D12">
            <v>0</v>
          </cell>
          <cell r="E12">
            <v>365</v>
          </cell>
          <cell r="F12">
            <v>32968</v>
          </cell>
          <cell r="G12">
            <v>0</v>
          </cell>
          <cell r="H12">
            <v>0</v>
          </cell>
          <cell r="I12">
            <v>194</v>
          </cell>
          <cell r="J12">
            <v>9360</v>
          </cell>
        </row>
        <row r="13">
          <cell r="C13">
            <v>0</v>
          </cell>
          <cell r="D13">
            <v>0</v>
          </cell>
          <cell r="E13">
            <v>101881</v>
          </cell>
          <cell r="F13">
            <v>21095076</v>
          </cell>
          <cell r="G13">
            <v>0</v>
          </cell>
          <cell r="H13">
            <v>0</v>
          </cell>
          <cell r="I13">
            <v>15736</v>
          </cell>
          <cell r="J13">
            <v>844682</v>
          </cell>
        </row>
        <row r="14">
          <cell r="C14">
            <v>0</v>
          </cell>
          <cell r="D14">
            <v>0</v>
          </cell>
          <cell r="E14">
            <v>145472</v>
          </cell>
          <cell r="F14">
            <v>6436830</v>
          </cell>
          <cell r="G14">
            <v>0</v>
          </cell>
          <cell r="H14">
            <v>0</v>
          </cell>
          <cell r="I14">
            <v>94649</v>
          </cell>
          <cell r="J14">
            <v>3863988</v>
          </cell>
        </row>
        <row r="15">
          <cell r="C15">
            <v>1639</v>
          </cell>
          <cell r="D15">
            <v>129080</v>
          </cell>
          <cell r="E15">
            <v>13976</v>
          </cell>
          <cell r="F15">
            <v>395963</v>
          </cell>
          <cell r="G15">
            <v>0</v>
          </cell>
          <cell r="H15">
            <v>0</v>
          </cell>
          <cell r="I15">
            <v>352958</v>
          </cell>
          <cell r="J15">
            <v>17018161</v>
          </cell>
        </row>
        <row r="16">
          <cell r="C16">
            <v>0</v>
          </cell>
          <cell r="D16">
            <v>0</v>
          </cell>
          <cell r="E16">
            <v>15866</v>
          </cell>
          <cell r="F16">
            <v>1227695</v>
          </cell>
          <cell r="G16">
            <v>0</v>
          </cell>
          <cell r="H16">
            <v>0</v>
          </cell>
          <cell r="I16">
            <v>119663</v>
          </cell>
          <cell r="J16">
            <v>6259599</v>
          </cell>
        </row>
        <row r="17">
          <cell r="C17">
            <v>1060</v>
          </cell>
          <cell r="D17">
            <v>77019</v>
          </cell>
          <cell r="E17">
            <v>174270</v>
          </cell>
          <cell r="F17">
            <v>3840241</v>
          </cell>
          <cell r="G17">
            <v>1083</v>
          </cell>
          <cell r="H17">
            <v>91000</v>
          </cell>
          <cell r="I17">
            <v>654102</v>
          </cell>
          <cell r="J17">
            <v>26856743</v>
          </cell>
        </row>
        <row r="18">
          <cell r="C18">
            <v>1944</v>
          </cell>
          <cell r="D18">
            <v>923160</v>
          </cell>
          <cell r="E18">
            <v>7698</v>
          </cell>
          <cell r="F18">
            <v>415265</v>
          </cell>
          <cell r="G18">
            <v>0</v>
          </cell>
          <cell r="H18">
            <v>0</v>
          </cell>
          <cell r="I18">
            <v>63665</v>
          </cell>
          <cell r="J18">
            <v>2040269</v>
          </cell>
        </row>
        <row r="19">
          <cell r="C19">
            <v>428</v>
          </cell>
          <cell r="D19">
            <v>32400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975</v>
          </cell>
          <cell r="D20">
            <v>139050</v>
          </cell>
          <cell r="E20">
            <v>22735</v>
          </cell>
          <cell r="F20">
            <v>808696</v>
          </cell>
          <cell r="G20">
            <v>0</v>
          </cell>
          <cell r="H20">
            <v>0</v>
          </cell>
          <cell r="I20">
            <v>63268</v>
          </cell>
          <cell r="J20">
            <v>3334640</v>
          </cell>
        </row>
        <row r="21">
          <cell r="C21">
            <v>1545</v>
          </cell>
          <cell r="D21">
            <v>100409</v>
          </cell>
          <cell r="E21">
            <v>73169</v>
          </cell>
          <cell r="F21">
            <v>2919701</v>
          </cell>
          <cell r="G21">
            <v>116466</v>
          </cell>
          <cell r="H21">
            <v>5645810</v>
          </cell>
          <cell r="I21">
            <v>1829707</v>
          </cell>
          <cell r="J21">
            <v>74489296</v>
          </cell>
        </row>
        <row r="22">
          <cell r="C22">
            <v>0</v>
          </cell>
          <cell r="D22">
            <v>0</v>
          </cell>
          <cell r="E22">
            <v>363</v>
          </cell>
          <cell r="F22">
            <v>228738</v>
          </cell>
          <cell r="G22">
            <v>50092</v>
          </cell>
          <cell r="H22">
            <v>2153956</v>
          </cell>
          <cell r="I22">
            <v>429906</v>
          </cell>
          <cell r="J22">
            <v>74999379</v>
          </cell>
        </row>
        <row r="23">
          <cell r="C23">
            <v>0</v>
          </cell>
          <cell r="D23">
            <v>0</v>
          </cell>
          <cell r="E23">
            <v>4561</v>
          </cell>
          <cell r="F23">
            <v>405677</v>
          </cell>
          <cell r="G23">
            <v>5418</v>
          </cell>
          <cell r="H23">
            <v>595980</v>
          </cell>
          <cell r="I23">
            <v>205145</v>
          </cell>
          <cell r="J23">
            <v>7195172</v>
          </cell>
        </row>
        <row r="24">
          <cell r="C24">
            <v>0</v>
          </cell>
          <cell r="D24">
            <v>0</v>
          </cell>
          <cell r="E24">
            <v>2963</v>
          </cell>
          <cell r="F24">
            <v>248813</v>
          </cell>
          <cell r="G24">
            <v>14500</v>
          </cell>
          <cell r="H24">
            <v>580000</v>
          </cell>
          <cell r="I24">
            <v>551039</v>
          </cell>
          <cell r="J24">
            <v>23024826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185398</v>
          </cell>
          <cell r="H32">
            <v>1190428</v>
          </cell>
          <cell r="I32">
            <v>516901</v>
          </cell>
          <cell r="J32">
            <v>2272094</v>
          </cell>
        </row>
        <row r="33">
          <cell r="C33">
            <v>24</v>
          </cell>
          <cell r="D33">
            <v>2906</v>
          </cell>
          <cell r="E33">
            <v>40110</v>
          </cell>
          <cell r="F33">
            <v>2861328</v>
          </cell>
          <cell r="G33">
            <v>0</v>
          </cell>
          <cell r="H33">
            <v>0</v>
          </cell>
          <cell r="I33">
            <v>406430</v>
          </cell>
          <cell r="J33">
            <v>18284728</v>
          </cell>
        </row>
        <row r="34">
          <cell r="C34">
            <v>2534</v>
          </cell>
          <cell r="D34">
            <v>186577</v>
          </cell>
          <cell r="E34">
            <v>140692</v>
          </cell>
          <cell r="F34">
            <v>5927705</v>
          </cell>
          <cell r="G34">
            <v>59597</v>
          </cell>
          <cell r="H34">
            <v>2460952</v>
          </cell>
          <cell r="I34">
            <v>1456266</v>
          </cell>
          <cell r="J34">
            <v>67648283</v>
          </cell>
        </row>
        <row r="35">
          <cell r="C35">
            <v>10149</v>
          </cell>
          <cell r="D35">
            <v>1590601</v>
          </cell>
          <cell r="E35">
            <v>754512</v>
          </cell>
          <cell r="F35">
            <v>47740663</v>
          </cell>
          <cell r="G35">
            <v>498259</v>
          </cell>
          <cell r="H35">
            <v>15489126</v>
          </cell>
          <cell r="I35">
            <v>8047156</v>
          </cell>
          <cell r="J35">
            <v>393860092</v>
          </cell>
        </row>
      </sheetData>
      <sheetData sheetId="5">
        <row r="4">
          <cell r="C4">
            <v>0</v>
          </cell>
          <cell r="D4">
            <v>0</v>
          </cell>
          <cell r="E4">
            <v>360</v>
          </cell>
          <cell r="F4">
            <v>31750</v>
          </cell>
          <cell r="G4">
            <v>0</v>
          </cell>
          <cell r="H4">
            <v>0</v>
          </cell>
          <cell r="I4">
            <v>75970</v>
          </cell>
          <cell r="J4">
            <v>4387481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1800</v>
          </cell>
          <cell r="J5">
            <v>114955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4501</v>
          </cell>
          <cell r="F8">
            <v>725690</v>
          </cell>
          <cell r="G8">
            <v>106496</v>
          </cell>
          <cell r="H8">
            <v>4401104</v>
          </cell>
          <cell r="I8">
            <v>1534792</v>
          </cell>
          <cell r="J8">
            <v>68166246</v>
          </cell>
        </row>
        <row r="9">
          <cell r="C9">
            <v>0</v>
          </cell>
          <cell r="D9">
            <v>0</v>
          </cell>
          <cell r="E9">
            <v>3925</v>
          </cell>
          <cell r="F9">
            <v>340339</v>
          </cell>
          <cell r="G9">
            <v>0</v>
          </cell>
          <cell r="H9">
            <v>0</v>
          </cell>
          <cell r="I9">
            <v>456592</v>
          </cell>
          <cell r="J9">
            <v>20906736</v>
          </cell>
        </row>
        <row r="10">
          <cell r="C10">
            <v>0</v>
          </cell>
          <cell r="D10">
            <v>0</v>
          </cell>
          <cell r="E10">
            <v>4222</v>
          </cell>
          <cell r="F10">
            <v>131380</v>
          </cell>
          <cell r="G10">
            <v>0</v>
          </cell>
          <cell r="H10">
            <v>0</v>
          </cell>
          <cell r="I10">
            <v>637</v>
          </cell>
          <cell r="J10">
            <v>57999</v>
          </cell>
        </row>
        <row r="11">
          <cell r="C11">
            <v>1429</v>
          </cell>
          <cell r="D11">
            <v>79650</v>
          </cell>
          <cell r="E11">
            <v>627</v>
          </cell>
          <cell r="F11">
            <v>50831</v>
          </cell>
          <cell r="G11">
            <v>0</v>
          </cell>
          <cell r="H11">
            <v>0</v>
          </cell>
          <cell r="I11">
            <v>58770</v>
          </cell>
          <cell r="J11">
            <v>2156585</v>
          </cell>
        </row>
        <row r="12">
          <cell r="C12">
            <v>0</v>
          </cell>
          <cell r="D12">
            <v>0</v>
          </cell>
          <cell r="E12">
            <v>461</v>
          </cell>
          <cell r="F12">
            <v>40972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3934</v>
          </cell>
          <cell r="F13">
            <v>187642</v>
          </cell>
          <cell r="G13">
            <v>0</v>
          </cell>
          <cell r="H13">
            <v>0</v>
          </cell>
          <cell r="I13">
            <v>22880</v>
          </cell>
          <cell r="J13">
            <v>1084407</v>
          </cell>
        </row>
        <row r="14">
          <cell r="C14">
            <v>17739</v>
          </cell>
          <cell r="D14">
            <v>753300</v>
          </cell>
          <cell r="E14">
            <v>50909</v>
          </cell>
          <cell r="F14">
            <v>2008288</v>
          </cell>
          <cell r="G14">
            <v>0</v>
          </cell>
          <cell r="H14">
            <v>0</v>
          </cell>
          <cell r="I14">
            <v>57672</v>
          </cell>
          <cell r="J14">
            <v>2561440</v>
          </cell>
        </row>
        <row r="15">
          <cell r="C15">
            <v>1891</v>
          </cell>
          <cell r="D15">
            <v>156360</v>
          </cell>
          <cell r="E15">
            <v>13126</v>
          </cell>
          <cell r="F15">
            <v>544072</v>
          </cell>
          <cell r="G15">
            <v>0</v>
          </cell>
          <cell r="H15">
            <v>0</v>
          </cell>
          <cell r="I15">
            <v>256800</v>
          </cell>
          <cell r="J15">
            <v>11779872</v>
          </cell>
        </row>
        <row r="16">
          <cell r="C16">
            <v>0</v>
          </cell>
          <cell r="D16">
            <v>0</v>
          </cell>
          <cell r="E16">
            <v>26795</v>
          </cell>
          <cell r="F16">
            <v>2334346</v>
          </cell>
          <cell r="G16">
            <v>0</v>
          </cell>
          <cell r="H16">
            <v>0</v>
          </cell>
          <cell r="I16">
            <v>152622</v>
          </cell>
          <cell r="J16">
            <v>8556600</v>
          </cell>
        </row>
        <row r="17">
          <cell r="C17">
            <v>1892</v>
          </cell>
          <cell r="D17">
            <v>147274</v>
          </cell>
          <cell r="E17">
            <v>125121</v>
          </cell>
          <cell r="F17">
            <v>3560800</v>
          </cell>
          <cell r="G17">
            <v>8584</v>
          </cell>
          <cell r="H17">
            <v>404800</v>
          </cell>
          <cell r="I17">
            <v>742702</v>
          </cell>
          <cell r="J17">
            <v>31247882</v>
          </cell>
        </row>
        <row r="18">
          <cell r="C18">
            <v>0</v>
          </cell>
          <cell r="D18">
            <v>0</v>
          </cell>
          <cell r="E18">
            <v>10220</v>
          </cell>
          <cell r="F18">
            <v>696797</v>
          </cell>
          <cell r="G18">
            <v>0</v>
          </cell>
          <cell r="H18">
            <v>0</v>
          </cell>
          <cell r="I18">
            <v>266103</v>
          </cell>
          <cell r="J18">
            <v>9590888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476</v>
          </cell>
          <cell r="D20">
            <v>27400</v>
          </cell>
          <cell r="E20">
            <v>25960</v>
          </cell>
          <cell r="F20">
            <v>1032376</v>
          </cell>
          <cell r="G20">
            <v>119</v>
          </cell>
          <cell r="H20">
            <v>6850</v>
          </cell>
          <cell r="I20">
            <v>60534</v>
          </cell>
          <cell r="J20">
            <v>6917445</v>
          </cell>
        </row>
        <row r="21">
          <cell r="C21">
            <v>19239</v>
          </cell>
          <cell r="D21">
            <v>1799381</v>
          </cell>
          <cell r="E21">
            <v>126799</v>
          </cell>
          <cell r="F21">
            <v>2471231</v>
          </cell>
          <cell r="G21">
            <v>88344</v>
          </cell>
          <cell r="H21">
            <v>5777613</v>
          </cell>
          <cell r="I21">
            <v>1831275</v>
          </cell>
          <cell r="J21">
            <v>79151264</v>
          </cell>
        </row>
        <row r="22">
          <cell r="C22">
            <v>0</v>
          </cell>
          <cell r="D22">
            <v>0</v>
          </cell>
          <cell r="E22">
            <v>2957</v>
          </cell>
          <cell r="F22">
            <v>3332197</v>
          </cell>
          <cell r="G22">
            <v>15800</v>
          </cell>
          <cell r="H22">
            <v>679400</v>
          </cell>
          <cell r="I22">
            <v>376056</v>
          </cell>
          <cell r="J22">
            <v>65462522</v>
          </cell>
        </row>
        <row r="23">
          <cell r="C23">
            <v>0</v>
          </cell>
          <cell r="D23">
            <v>0</v>
          </cell>
          <cell r="E23">
            <v>1830</v>
          </cell>
          <cell r="F23">
            <v>170370</v>
          </cell>
          <cell r="G23">
            <v>0</v>
          </cell>
          <cell r="H23">
            <v>0</v>
          </cell>
          <cell r="I23">
            <v>144220</v>
          </cell>
          <cell r="J23">
            <v>6876680</v>
          </cell>
        </row>
        <row r="24">
          <cell r="C24">
            <v>0</v>
          </cell>
          <cell r="D24">
            <v>0</v>
          </cell>
          <cell r="E24">
            <v>10970</v>
          </cell>
          <cell r="F24">
            <v>682340</v>
          </cell>
          <cell r="G24">
            <v>39760</v>
          </cell>
          <cell r="H24">
            <v>1590400</v>
          </cell>
          <cell r="I24">
            <v>386632</v>
          </cell>
          <cell r="J24">
            <v>18334598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3152</v>
          </cell>
          <cell r="J26">
            <v>173398</v>
          </cell>
        </row>
        <row r="27">
          <cell r="C27">
            <v>2248</v>
          </cell>
          <cell r="D27">
            <v>200149</v>
          </cell>
          <cell r="E27">
            <v>724</v>
          </cell>
          <cell r="F27">
            <v>67362</v>
          </cell>
          <cell r="G27">
            <v>1485</v>
          </cell>
          <cell r="H27">
            <v>73694</v>
          </cell>
          <cell r="I27">
            <v>5264</v>
          </cell>
          <cell r="J27">
            <v>302414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43794</v>
          </cell>
          <cell r="D32">
            <v>32408</v>
          </cell>
          <cell r="E32">
            <v>491990</v>
          </cell>
          <cell r="F32">
            <v>2242880</v>
          </cell>
          <cell r="G32">
            <v>0</v>
          </cell>
          <cell r="H32">
            <v>0</v>
          </cell>
          <cell r="I32">
            <v>961801</v>
          </cell>
          <cell r="J32">
            <v>3970720</v>
          </cell>
        </row>
        <row r="33">
          <cell r="C33">
            <v>23</v>
          </cell>
          <cell r="D33">
            <v>1600</v>
          </cell>
          <cell r="E33">
            <v>77791</v>
          </cell>
          <cell r="F33">
            <v>6776462</v>
          </cell>
          <cell r="G33">
            <v>0</v>
          </cell>
          <cell r="H33">
            <v>0</v>
          </cell>
          <cell r="I33">
            <v>571133</v>
          </cell>
          <cell r="J33">
            <v>23650336</v>
          </cell>
        </row>
        <row r="34">
          <cell r="C34">
            <v>3701</v>
          </cell>
          <cell r="D34">
            <v>233197</v>
          </cell>
          <cell r="E34">
            <v>215126</v>
          </cell>
          <cell r="F34">
            <v>29559807</v>
          </cell>
          <cell r="G34">
            <v>52185</v>
          </cell>
          <cell r="H34">
            <v>2292096</v>
          </cell>
          <cell r="I34">
            <v>1877037</v>
          </cell>
          <cell r="J34">
            <v>17674882</v>
          </cell>
        </row>
        <row r="35">
          <cell r="C35">
            <v>92432</v>
          </cell>
          <cell r="D35">
            <v>3430719</v>
          </cell>
          <cell r="E35">
            <v>1198348</v>
          </cell>
          <cell r="F35">
            <v>56987932</v>
          </cell>
          <cell r="G35">
            <v>312773</v>
          </cell>
          <cell r="H35">
            <v>15225957</v>
          </cell>
          <cell r="I35">
            <v>9844444</v>
          </cell>
          <cell r="J35">
            <v>383125350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65380</v>
          </cell>
          <cell r="J4">
            <v>3484090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1560</v>
          </cell>
          <cell r="J5">
            <v>81600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0</v>
          </cell>
          <cell r="D9">
            <v>0</v>
          </cell>
          <cell r="E9">
            <v>4913</v>
          </cell>
          <cell r="F9">
            <v>382051</v>
          </cell>
          <cell r="G9">
            <v>0</v>
          </cell>
          <cell r="H9">
            <v>0</v>
          </cell>
          <cell r="I9">
            <v>451743</v>
          </cell>
          <cell r="J9">
            <v>23736777</v>
          </cell>
        </row>
        <row r="10">
          <cell r="C10">
            <v>0</v>
          </cell>
          <cell r="D10">
            <v>0</v>
          </cell>
          <cell r="E10">
            <v>2348</v>
          </cell>
          <cell r="F10">
            <v>125279</v>
          </cell>
          <cell r="G10">
            <v>0</v>
          </cell>
          <cell r="H10">
            <v>0</v>
          </cell>
          <cell r="I10">
            <v>280</v>
          </cell>
          <cell r="J10">
            <v>24600.799999999999</v>
          </cell>
        </row>
        <row r="11">
          <cell r="C11">
            <v>1429</v>
          </cell>
          <cell r="D11">
            <v>89550</v>
          </cell>
          <cell r="E11">
            <v>14991</v>
          </cell>
          <cell r="F11">
            <v>288867</v>
          </cell>
          <cell r="G11">
            <v>0</v>
          </cell>
          <cell r="H11">
            <v>0</v>
          </cell>
          <cell r="I11">
            <v>36841</v>
          </cell>
          <cell r="J11">
            <v>1037841</v>
          </cell>
        </row>
        <row r="12">
          <cell r="C12">
            <v>214</v>
          </cell>
          <cell r="D12">
            <v>20700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462</v>
          </cell>
          <cell r="F13">
            <v>41210</v>
          </cell>
          <cell r="G13">
            <v>0</v>
          </cell>
          <cell r="H13">
            <v>0</v>
          </cell>
          <cell r="I13">
            <v>19068</v>
          </cell>
          <cell r="J13">
            <v>947250</v>
          </cell>
        </row>
        <row r="14">
          <cell r="C14">
            <v>0</v>
          </cell>
          <cell r="D14">
            <v>0</v>
          </cell>
          <cell r="E14">
            <v>48577</v>
          </cell>
          <cell r="F14">
            <v>2308440</v>
          </cell>
          <cell r="G14">
            <v>0</v>
          </cell>
          <cell r="H14">
            <v>0</v>
          </cell>
          <cell r="I14">
            <v>44647</v>
          </cell>
          <cell r="J14">
            <v>2070943</v>
          </cell>
        </row>
        <row r="15">
          <cell r="C15">
            <v>1485</v>
          </cell>
          <cell r="D15">
            <v>129492</v>
          </cell>
          <cell r="E15">
            <v>12244</v>
          </cell>
          <cell r="F15">
            <v>396534</v>
          </cell>
          <cell r="G15">
            <v>0</v>
          </cell>
          <cell r="H15">
            <v>0</v>
          </cell>
          <cell r="I15">
            <v>308667</v>
          </cell>
          <cell r="J15">
            <v>14952324</v>
          </cell>
        </row>
        <row r="16">
          <cell r="C16">
            <v>1190</v>
          </cell>
          <cell r="D16">
            <v>108000</v>
          </cell>
          <cell r="E16">
            <v>27314</v>
          </cell>
          <cell r="F16">
            <v>2230349</v>
          </cell>
          <cell r="G16">
            <v>0</v>
          </cell>
          <cell r="H16">
            <v>0</v>
          </cell>
          <cell r="I16">
            <v>180774</v>
          </cell>
          <cell r="J16">
            <v>10014282</v>
          </cell>
        </row>
        <row r="17">
          <cell r="C17">
            <v>2749</v>
          </cell>
          <cell r="D17">
            <v>197760</v>
          </cell>
          <cell r="E17">
            <v>39223</v>
          </cell>
          <cell r="F17">
            <v>2828626</v>
          </cell>
          <cell r="G17">
            <v>9700</v>
          </cell>
          <cell r="H17">
            <v>527583</v>
          </cell>
          <cell r="I17">
            <v>550183</v>
          </cell>
          <cell r="J17">
            <v>27386258</v>
          </cell>
        </row>
        <row r="18">
          <cell r="C18">
            <v>0</v>
          </cell>
          <cell r="D18">
            <v>0</v>
          </cell>
          <cell r="E18">
            <v>3899</v>
          </cell>
          <cell r="F18">
            <v>308829</v>
          </cell>
          <cell r="G18">
            <v>0</v>
          </cell>
          <cell r="H18">
            <v>0</v>
          </cell>
          <cell r="I18">
            <v>173570</v>
          </cell>
          <cell r="J18">
            <v>8360299</v>
          </cell>
        </row>
        <row r="19">
          <cell r="C19">
            <v>536</v>
          </cell>
          <cell r="D19">
            <v>51525</v>
          </cell>
          <cell r="E19">
            <v>1558</v>
          </cell>
          <cell r="F19">
            <v>138750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769</v>
          </cell>
          <cell r="D20">
            <v>47146</v>
          </cell>
          <cell r="E20">
            <v>42727</v>
          </cell>
          <cell r="F20">
            <v>3035400</v>
          </cell>
          <cell r="G20">
            <v>0</v>
          </cell>
          <cell r="H20">
            <v>0</v>
          </cell>
          <cell r="I20">
            <v>42431</v>
          </cell>
          <cell r="J20">
            <v>2382670</v>
          </cell>
        </row>
        <row r="21">
          <cell r="C21">
            <v>409</v>
          </cell>
          <cell r="D21">
            <v>5625</v>
          </cell>
          <cell r="E21">
            <v>177775</v>
          </cell>
          <cell r="F21">
            <v>7243457</v>
          </cell>
          <cell r="G21">
            <v>128994</v>
          </cell>
          <cell r="H21">
            <v>5298800</v>
          </cell>
          <cell r="I21">
            <v>1844844</v>
          </cell>
          <cell r="J21">
            <v>73091940</v>
          </cell>
        </row>
        <row r="22">
          <cell r="C22">
            <v>0</v>
          </cell>
          <cell r="D22">
            <v>0</v>
          </cell>
          <cell r="E22">
            <v>13446</v>
          </cell>
          <cell r="F22">
            <v>654925</v>
          </cell>
          <cell r="G22">
            <v>24175</v>
          </cell>
          <cell r="H22">
            <v>679000</v>
          </cell>
          <cell r="I22">
            <v>290961</v>
          </cell>
          <cell r="J22">
            <v>56776663</v>
          </cell>
        </row>
        <row r="23">
          <cell r="C23">
            <v>0</v>
          </cell>
          <cell r="D23">
            <v>0</v>
          </cell>
          <cell r="E23">
            <v>1939</v>
          </cell>
          <cell r="F23">
            <v>176791</v>
          </cell>
          <cell r="G23">
            <v>0</v>
          </cell>
          <cell r="H23">
            <v>0</v>
          </cell>
          <cell r="I23">
            <v>100722</v>
          </cell>
          <cell r="J23">
            <v>5007267</v>
          </cell>
        </row>
        <row r="24">
          <cell r="C24">
            <v>190</v>
          </cell>
          <cell r="D24">
            <v>20560</v>
          </cell>
          <cell r="E24">
            <v>7360</v>
          </cell>
          <cell r="F24">
            <v>553828</v>
          </cell>
          <cell r="G24">
            <v>104690</v>
          </cell>
          <cell r="H24">
            <v>4379677</v>
          </cell>
          <cell r="I24">
            <v>509963</v>
          </cell>
          <cell r="J24">
            <v>26238870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8402</v>
          </cell>
          <cell r="J26">
            <v>435500</v>
          </cell>
        </row>
        <row r="27">
          <cell r="C27">
            <v>2451</v>
          </cell>
          <cell r="D27">
            <v>243278</v>
          </cell>
          <cell r="E27">
            <v>1283</v>
          </cell>
          <cell r="F27">
            <v>129666</v>
          </cell>
          <cell r="G27">
            <v>1163</v>
          </cell>
          <cell r="H27">
            <v>59873</v>
          </cell>
          <cell r="I27">
            <v>13043</v>
          </cell>
          <cell r="J27">
            <v>695258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10691</v>
          </cell>
          <cell r="D32">
            <v>184308</v>
          </cell>
          <cell r="E32">
            <v>406508</v>
          </cell>
          <cell r="F32">
            <v>2741150</v>
          </cell>
          <cell r="G32">
            <v>0</v>
          </cell>
          <cell r="H32">
            <v>0</v>
          </cell>
          <cell r="I32">
            <v>387621</v>
          </cell>
          <cell r="J32">
            <v>2903267</v>
          </cell>
        </row>
        <row r="33">
          <cell r="C33">
            <v>24</v>
          </cell>
          <cell r="D33">
            <v>3026</v>
          </cell>
          <cell r="E33">
            <v>94533</v>
          </cell>
          <cell r="F33">
            <v>4718659</v>
          </cell>
          <cell r="G33">
            <v>3423</v>
          </cell>
          <cell r="H33">
            <v>187611</v>
          </cell>
          <cell r="I33">
            <v>433655</v>
          </cell>
          <cell r="J33">
            <v>20715524</v>
          </cell>
        </row>
        <row r="34">
          <cell r="C34">
            <v>5908</v>
          </cell>
          <cell r="D34">
            <v>91674</v>
          </cell>
          <cell r="E34">
            <v>71467</v>
          </cell>
          <cell r="F34">
            <v>5537124</v>
          </cell>
          <cell r="G34">
            <v>118892</v>
          </cell>
          <cell r="H34">
            <v>2471034</v>
          </cell>
          <cell r="I34">
            <v>1660061</v>
          </cell>
          <cell r="J34">
            <v>78395278</v>
          </cell>
        </row>
        <row r="35">
          <cell r="C35">
            <v>28165</v>
          </cell>
          <cell r="D35">
            <v>1203324</v>
          </cell>
          <cell r="E35">
            <v>972567</v>
          </cell>
          <cell r="F35">
            <v>33839935</v>
          </cell>
          <cell r="G35">
            <v>391037</v>
          </cell>
          <cell r="H35">
            <v>13603578</v>
          </cell>
          <cell r="I35">
            <v>7124416</v>
          </cell>
          <cell r="J35">
            <v>358738501.80000001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178489</v>
          </cell>
          <cell r="J4">
            <v>4916793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2925</v>
          </cell>
          <cell r="J5">
            <v>158166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4946</v>
          </cell>
          <cell r="F8">
            <v>461171</v>
          </cell>
          <cell r="G8">
            <v>95685</v>
          </cell>
          <cell r="H8">
            <v>4307830</v>
          </cell>
          <cell r="I8">
            <v>1582168</v>
          </cell>
          <cell r="J8">
            <v>71881949</v>
          </cell>
        </row>
        <row r="9">
          <cell r="C9">
            <v>0</v>
          </cell>
          <cell r="D9">
            <v>0</v>
          </cell>
          <cell r="E9">
            <v>6192</v>
          </cell>
          <cell r="F9">
            <v>501070</v>
          </cell>
          <cell r="G9">
            <v>1750</v>
          </cell>
          <cell r="H9">
            <v>96250</v>
          </cell>
          <cell r="I9">
            <v>418680</v>
          </cell>
          <cell r="J9">
            <v>21850023</v>
          </cell>
        </row>
        <row r="10">
          <cell r="C10">
            <v>0</v>
          </cell>
          <cell r="D10">
            <v>0</v>
          </cell>
          <cell r="E10">
            <v>4226</v>
          </cell>
          <cell r="F10">
            <v>228967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3761</v>
          </cell>
          <cell r="F11">
            <v>228183</v>
          </cell>
          <cell r="G11">
            <v>0</v>
          </cell>
          <cell r="H11">
            <v>0</v>
          </cell>
          <cell r="I11">
            <v>29725</v>
          </cell>
          <cell r="J11">
            <v>2206895</v>
          </cell>
        </row>
        <row r="12">
          <cell r="C12">
            <v>0</v>
          </cell>
          <cell r="D12">
            <v>0</v>
          </cell>
          <cell r="E12">
            <v>70</v>
          </cell>
          <cell r="F12">
            <v>46219</v>
          </cell>
          <cell r="G12">
            <v>0</v>
          </cell>
          <cell r="H12">
            <v>0</v>
          </cell>
          <cell r="I12">
            <v>550</v>
          </cell>
          <cell r="J12">
            <v>209122</v>
          </cell>
        </row>
        <row r="13">
          <cell r="C13">
            <v>0</v>
          </cell>
          <cell r="D13">
            <v>0</v>
          </cell>
          <cell r="E13">
            <v>3293</v>
          </cell>
          <cell r="F13">
            <v>62770</v>
          </cell>
          <cell r="G13">
            <v>0</v>
          </cell>
          <cell r="H13">
            <v>0</v>
          </cell>
          <cell r="I13">
            <v>19470</v>
          </cell>
          <cell r="J13">
            <v>1104750</v>
          </cell>
        </row>
        <row r="14">
          <cell r="C14">
            <v>0</v>
          </cell>
          <cell r="D14">
            <v>0</v>
          </cell>
          <cell r="E14">
            <v>1408</v>
          </cell>
          <cell r="F14">
            <v>246221</v>
          </cell>
          <cell r="G14">
            <v>0</v>
          </cell>
          <cell r="H14">
            <v>0</v>
          </cell>
          <cell r="I14">
            <v>39396</v>
          </cell>
          <cell r="J14">
            <v>1686041</v>
          </cell>
        </row>
        <row r="15">
          <cell r="C15">
            <v>1225</v>
          </cell>
          <cell r="D15">
            <v>97546</v>
          </cell>
          <cell r="E15">
            <v>13327</v>
          </cell>
          <cell r="F15">
            <v>507312</v>
          </cell>
          <cell r="G15">
            <v>0</v>
          </cell>
          <cell r="H15">
            <v>0</v>
          </cell>
          <cell r="I15">
            <v>299828</v>
          </cell>
          <cell r="J15">
            <v>16450600</v>
          </cell>
        </row>
        <row r="16">
          <cell r="C16">
            <v>477</v>
          </cell>
          <cell r="D16">
            <v>42254</v>
          </cell>
          <cell r="E16">
            <v>29397</v>
          </cell>
          <cell r="F16">
            <v>2126412</v>
          </cell>
          <cell r="G16">
            <v>0</v>
          </cell>
          <cell r="H16">
            <v>0</v>
          </cell>
          <cell r="I16">
            <v>161458</v>
          </cell>
          <cell r="J16">
            <v>9082785</v>
          </cell>
        </row>
        <row r="17">
          <cell r="C17">
            <v>31021</v>
          </cell>
          <cell r="D17">
            <v>2356433</v>
          </cell>
          <cell r="E17">
            <v>32601</v>
          </cell>
          <cell r="F17">
            <v>2659945</v>
          </cell>
          <cell r="G17">
            <v>0</v>
          </cell>
          <cell r="H17">
            <v>0</v>
          </cell>
          <cell r="I17">
            <v>483706</v>
          </cell>
          <cell r="J17">
            <v>27094297</v>
          </cell>
        </row>
        <row r="18">
          <cell r="C18">
            <v>1105</v>
          </cell>
          <cell r="D18">
            <v>83079</v>
          </cell>
          <cell r="E18">
            <v>831</v>
          </cell>
          <cell r="F18">
            <v>55356</v>
          </cell>
          <cell r="G18">
            <v>8656</v>
          </cell>
          <cell r="H18">
            <v>449086</v>
          </cell>
          <cell r="I18">
            <v>87647</v>
          </cell>
          <cell r="J18">
            <v>4356513</v>
          </cell>
        </row>
        <row r="19">
          <cell r="C19">
            <v>0</v>
          </cell>
          <cell r="D19">
            <v>0</v>
          </cell>
          <cell r="E19">
            <v>9929</v>
          </cell>
          <cell r="F19">
            <v>689774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125</v>
          </cell>
          <cell r="D20">
            <v>7600</v>
          </cell>
          <cell r="E20">
            <v>1871</v>
          </cell>
          <cell r="F20">
            <v>125980</v>
          </cell>
          <cell r="G20">
            <v>0</v>
          </cell>
          <cell r="H20">
            <v>0</v>
          </cell>
          <cell r="I20">
            <v>33312</v>
          </cell>
          <cell r="J20">
            <v>2163900</v>
          </cell>
        </row>
        <row r="21">
          <cell r="C21">
            <v>15000</v>
          </cell>
          <cell r="D21">
            <v>999000</v>
          </cell>
          <cell r="E21">
            <v>56644</v>
          </cell>
          <cell r="F21">
            <v>3105072</v>
          </cell>
          <cell r="G21">
            <v>68867</v>
          </cell>
          <cell r="H21">
            <v>3781948</v>
          </cell>
          <cell r="I21">
            <v>1514351</v>
          </cell>
          <cell r="J21">
            <v>65166325</v>
          </cell>
        </row>
        <row r="22">
          <cell r="C22">
            <v>2000</v>
          </cell>
          <cell r="D22">
            <v>250000</v>
          </cell>
          <cell r="E22">
            <v>3215</v>
          </cell>
          <cell r="F22">
            <v>143475</v>
          </cell>
          <cell r="G22">
            <v>16250</v>
          </cell>
          <cell r="H22">
            <v>617500</v>
          </cell>
          <cell r="I22">
            <v>504568</v>
          </cell>
          <cell r="J22">
            <v>46547169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219812</v>
          </cell>
          <cell r="J23">
            <v>11424328</v>
          </cell>
        </row>
        <row r="24">
          <cell r="C24">
            <v>0</v>
          </cell>
          <cell r="D24">
            <v>0</v>
          </cell>
          <cell r="E24">
            <v>6923</v>
          </cell>
          <cell r="F24">
            <v>676269</v>
          </cell>
          <cell r="G24">
            <v>54120</v>
          </cell>
          <cell r="H24">
            <v>2164800</v>
          </cell>
          <cell r="I24">
            <v>783352</v>
          </cell>
          <cell r="J24">
            <v>35719370</v>
          </cell>
        </row>
        <row r="25">
          <cell r="C25">
            <v>0</v>
          </cell>
          <cell r="D25">
            <v>0</v>
          </cell>
          <cell r="E25">
            <v>4001</v>
          </cell>
          <cell r="F25">
            <v>11186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8320</v>
          </cell>
          <cell r="J26">
            <v>477068</v>
          </cell>
        </row>
        <row r="27">
          <cell r="C27">
            <v>204</v>
          </cell>
          <cell r="D27">
            <v>19639</v>
          </cell>
          <cell r="E27">
            <v>645</v>
          </cell>
          <cell r="F27">
            <v>62112</v>
          </cell>
          <cell r="G27">
            <v>1400</v>
          </cell>
          <cell r="H27">
            <v>72050</v>
          </cell>
          <cell r="I27">
            <v>7527</v>
          </cell>
          <cell r="J27">
            <v>408059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17670</v>
          </cell>
          <cell r="D32">
            <v>650250</v>
          </cell>
          <cell r="E32">
            <v>313582</v>
          </cell>
          <cell r="F32">
            <v>2677043</v>
          </cell>
          <cell r="G32">
            <v>0</v>
          </cell>
          <cell r="H32">
            <v>0</v>
          </cell>
          <cell r="I32">
            <v>502757</v>
          </cell>
          <cell r="J32">
            <v>3458806</v>
          </cell>
        </row>
        <row r="33">
          <cell r="C33">
            <v>217</v>
          </cell>
          <cell r="D33">
            <v>21686</v>
          </cell>
          <cell r="E33">
            <v>40469</v>
          </cell>
          <cell r="F33">
            <v>2753762</v>
          </cell>
          <cell r="G33">
            <v>0</v>
          </cell>
          <cell r="H33">
            <v>0</v>
          </cell>
          <cell r="I33">
            <v>183781</v>
          </cell>
          <cell r="J33">
            <v>9533232</v>
          </cell>
        </row>
        <row r="34">
          <cell r="C34">
            <v>1481</v>
          </cell>
          <cell r="D34">
            <v>121762</v>
          </cell>
          <cell r="E34">
            <v>101921</v>
          </cell>
          <cell r="F34">
            <v>5812165</v>
          </cell>
          <cell r="G34">
            <v>68210</v>
          </cell>
          <cell r="H34">
            <v>3572877</v>
          </cell>
          <cell r="I34">
            <v>1685259</v>
          </cell>
          <cell r="J34">
            <v>88773585</v>
          </cell>
        </row>
        <row r="35">
          <cell r="C35">
            <v>70645</v>
          </cell>
          <cell r="D35">
            <v>4659929</v>
          </cell>
          <cell r="E35">
            <v>639252</v>
          </cell>
          <cell r="F35">
            <v>23180464</v>
          </cell>
          <cell r="G35">
            <v>314938</v>
          </cell>
          <cell r="H35">
            <v>15062341</v>
          </cell>
          <cell r="I35">
            <v>8747081</v>
          </cell>
          <cell r="J35">
            <v>424669776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77837</v>
          </cell>
          <cell r="J4">
            <v>4490774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4225</v>
          </cell>
          <cell r="J5">
            <v>258732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1317</v>
          </cell>
          <cell r="D8">
            <v>63969</v>
          </cell>
          <cell r="E8">
            <v>5744</v>
          </cell>
          <cell r="F8">
            <v>344818</v>
          </cell>
          <cell r="G8">
            <v>8050</v>
          </cell>
          <cell r="H8">
            <v>3543300</v>
          </cell>
          <cell r="I8">
            <v>1219622</v>
          </cell>
          <cell r="J8">
            <v>61549835</v>
          </cell>
        </row>
        <row r="9">
          <cell r="C9">
            <v>1100</v>
          </cell>
          <cell r="D9">
            <v>92500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284166</v>
          </cell>
          <cell r="J9">
            <v>17206472</v>
          </cell>
        </row>
        <row r="10">
          <cell r="C10">
            <v>0</v>
          </cell>
          <cell r="D10">
            <v>0</v>
          </cell>
          <cell r="E10">
            <v>10933</v>
          </cell>
          <cell r="F10">
            <v>763399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2916</v>
          </cell>
          <cell r="F11">
            <v>197872</v>
          </cell>
          <cell r="G11">
            <v>0</v>
          </cell>
          <cell r="H11">
            <v>0</v>
          </cell>
          <cell r="I11">
            <v>55725</v>
          </cell>
          <cell r="J11">
            <v>2892869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11049</v>
          </cell>
          <cell r="F13">
            <v>873429</v>
          </cell>
          <cell r="G13">
            <v>0</v>
          </cell>
          <cell r="H13">
            <v>0</v>
          </cell>
          <cell r="I13">
            <v>8541</v>
          </cell>
          <cell r="J13">
            <v>458804</v>
          </cell>
        </row>
        <row r="14">
          <cell r="C14">
            <v>0</v>
          </cell>
          <cell r="D14">
            <v>0</v>
          </cell>
          <cell r="E14">
            <v>35816</v>
          </cell>
          <cell r="F14">
            <v>1983609</v>
          </cell>
          <cell r="G14">
            <v>0</v>
          </cell>
          <cell r="H14">
            <v>0</v>
          </cell>
          <cell r="I14">
            <v>32541</v>
          </cell>
          <cell r="J14">
            <v>1820491</v>
          </cell>
        </row>
        <row r="15">
          <cell r="C15">
            <v>1465</v>
          </cell>
          <cell r="D15">
            <v>124224</v>
          </cell>
          <cell r="E15">
            <v>9251</v>
          </cell>
          <cell r="F15">
            <v>312428</v>
          </cell>
          <cell r="G15">
            <v>0</v>
          </cell>
          <cell r="H15">
            <v>0</v>
          </cell>
          <cell r="I15">
            <v>202439</v>
          </cell>
          <cell r="J15">
            <v>11340289</v>
          </cell>
        </row>
        <row r="16">
          <cell r="C16">
            <v>143</v>
          </cell>
          <cell r="D16">
            <v>14040</v>
          </cell>
          <cell r="E16">
            <v>74628</v>
          </cell>
          <cell r="F16">
            <v>2139619</v>
          </cell>
          <cell r="G16">
            <v>0</v>
          </cell>
          <cell r="H16">
            <v>0</v>
          </cell>
          <cell r="I16">
            <v>127611</v>
          </cell>
          <cell r="J16">
            <v>7357598</v>
          </cell>
        </row>
        <row r="17">
          <cell r="C17">
            <v>1300</v>
          </cell>
          <cell r="D17">
            <v>163155</v>
          </cell>
          <cell r="E17">
            <v>151898</v>
          </cell>
          <cell r="F17">
            <v>3500957</v>
          </cell>
          <cell r="G17">
            <v>1900</v>
          </cell>
          <cell r="H17">
            <v>212000</v>
          </cell>
          <cell r="I17">
            <v>528656</v>
          </cell>
          <cell r="J17">
            <v>31337577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3656</v>
          </cell>
          <cell r="F19">
            <v>339350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260</v>
          </cell>
          <cell r="D20">
            <v>24024</v>
          </cell>
          <cell r="E20">
            <v>5693</v>
          </cell>
          <cell r="F20">
            <v>401275</v>
          </cell>
          <cell r="G20">
            <v>0</v>
          </cell>
          <cell r="H20">
            <v>0</v>
          </cell>
          <cell r="I20">
            <v>5503</v>
          </cell>
          <cell r="J20">
            <v>520920</v>
          </cell>
        </row>
        <row r="21">
          <cell r="C21">
            <v>698</v>
          </cell>
          <cell r="D21">
            <v>41750</v>
          </cell>
          <cell r="E21">
            <v>46556</v>
          </cell>
          <cell r="F21">
            <v>2648702</v>
          </cell>
          <cell r="G21">
            <v>40338</v>
          </cell>
          <cell r="H21">
            <v>2016811</v>
          </cell>
          <cell r="I21">
            <v>1156948</v>
          </cell>
          <cell r="J21">
            <v>50577820</v>
          </cell>
        </row>
        <row r="22">
          <cell r="C22">
            <v>1625</v>
          </cell>
          <cell r="D22">
            <v>10875</v>
          </cell>
          <cell r="E22">
            <v>4232</v>
          </cell>
          <cell r="F22">
            <v>289772</v>
          </cell>
          <cell r="G22">
            <v>43640</v>
          </cell>
          <cell r="H22">
            <v>1168028</v>
          </cell>
          <cell r="I22">
            <v>436382</v>
          </cell>
          <cell r="J22">
            <v>23399212</v>
          </cell>
        </row>
        <row r="23">
          <cell r="C23">
            <v>640</v>
          </cell>
          <cell r="D23">
            <v>70400</v>
          </cell>
          <cell r="E23">
            <v>117</v>
          </cell>
          <cell r="F23">
            <v>13600</v>
          </cell>
          <cell r="G23">
            <v>1980</v>
          </cell>
          <cell r="H23">
            <v>104940</v>
          </cell>
          <cell r="I23">
            <v>77837</v>
          </cell>
          <cell r="J23">
            <v>4490744</v>
          </cell>
        </row>
        <row r="24">
          <cell r="C24">
            <v>0</v>
          </cell>
          <cell r="D24">
            <v>0</v>
          </cell>
          <cell r="E24">
            <v>19632</v>
          </cell>
          <cell r="F24">
            <v>1945554</v>
          </cell>
          <cell r="G24">
            <v>29040</v>
          </cell>
          <cell r="H24">
            <v>1161600</v>
          </cell>
          <cell r="I24">
            <v>555068</v>
          </cell>
          <cell r="J24">
            <v>27366496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2052</v>
          </cell>
          <cell r="F26">
            <v>201722</v>
          </cell>
          <cell r="G26">
            <v>0</v>
          </cell>
          <cell r="H26">
            <v>0</v>
          </cell>
          <cell r="I26">
            <v>13096</v>
          </cell>
          <cell r="J26">
            <v>884430</v>
          </cell>
        </row>
        <row r="27">
          <cell r="C27">
            <v>717</v>
          </cell>
          <cell r="D27">
            <v>69775</v>
          </cell>
          <cell r="E27">
            <v>656</v>
          </cell>
          <cell r="F27">
            <v>64722</v>
          </cell>
          <cell r="G27">
            <v>3160</v>
          </cell>
          <cell r="H27">
            <v>176765</v>
          </cell>
          <cell r="I27">
            <v>8465</v>
          </cell>
          <cell r="J27">
            <v>472314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3755</v>
          </cell>
          <cell r="D32">
            <v>31922</v>
          </cell>
          <cell r="E32">
            <v>106811</v>
          </cell>
          <cell r="F32">
            <v>819038</v>
          </cell>
          <cell r="G32">
            <v>0</v>
          </cell>
          <cell r="H32">
            <v>0</v>
          </cell>
          <cell r="I32">
            <v>258956</v>
          </cell>
          <cell r="J32">
            <v>2415438</v>
          </cell>
        </row>
        <row r="33">
          <cell r="C33">
            <v>283</v>
          </cell>
          <cell r="D33">
            <v>23600</v>
          </cell>
          <cell r="E33">
            <v>67870</v>
          </cell>
          <cell r="F33">
            <v>5369197</v>
          </cell>
          <cell r="G33">
            <v>0</v>
          </cell>
          <cell r="H33">
            <v>0</v>
          </cell>
          <cell r="I33">
            <v>122856</v>
          </cell>
          <cell r="J33">
            <v>7415451</v>
          </cell>
        </row>
        <row r="34">
          <cell r="C34">
            <v>0</v>
          </cell>
          <cell r="D34">
            <v>0</v>
          </cell>
          <cell r="E34">
            <v>42354</v>
          </cell>
          <cell r="F34">
            <v>4434294</v>
          </cell>
          <cell r="G34">
            <v>26720</v>
          </cell>
          <cell r="H34">
            <v>1555450</v>
          </cell>
          <cell r="I34">
            <v>1425226</v>
          </cell>
          <cell r="J34">
            <v>77609809</v>
          </cell>
        </row>
        <row r="35">
          <cell r="C35">
            <v>13303</v>
          </cell>
          <cell r="D35">
            <v>730234</v>
          </cell>
          <cell r="E35">
            <v>601864</v>
          </cell>
          <cell r="F35">
            <v>26643357</v>
          </cell>
          <cell r="G35">
            <v>154828</v>
          </cell>
          <cell r="H35">
            <v>9938894</v>
          </cell>
          <cell r="I35">
            <v>6601700</v>
          </cell>
          <cell r="J35">
            <v>333866075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91414</v>
          </cell>
          <cell r="J4">
            <v>5373860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2990</v>
          </cell>
          <cell r="J5">
            <v>175260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8229</v>
          </cell>
          <cell r="F8">
            <v>499663</v>
          </cell>
          <cell r="G8">
            <v>72128</v>
          </cell>
          <cell r="H8">
            <v>2992300</v>
          </cell>
          <cell r="I8">
            <v>1453791</v>
          </cell>
          <cell r="J8">
            <v>84537899.400000006</v>
          </cell>
        </row>
        <row r="9">
          <cell r="C9">
            <v>0</v>
          </cell>
          <cell r="D9">
            <v>0</v>
          </cell>
          <cell r="E9">
            <v>8038</v>
          </cell>
          <cell r="F9">
            <v>477370</v>
          </cell>
          <cell r="G9">
            <v>2275</v>
          </cell>
          <cell r="H9">
            <v>125125</v>
          </cell>
          <cell r="I9">
            <v>358323</v>
          </cell>
          <cell r="J9">
            <v>15224014</v>
          </cell>
        </row>
        <row r="10">
          <cell r="C10">
            <v>0</v>
          </cell>
          <cell r="D10">
            <v>0</v>
          </cell>
          <cell r="E10">
            <v>12520</v>
          </cell>
          <cell r="F10">
            <v>617050</v>
          </cell>
          <cell r="G10">
            <v>0</v>
          </cell>
          <cell r="H10">
            <v>0</v>
          </cell>
          <cell r="I10">
            <v>1190</v>
          </cell>
          <cell r="J10">
            <v>107660</v>
          </cell>
        </row>
        <row r="11">
          <cell r="C11">
            <v>137</v>
          </cell>
          <cell r="D11">
            <v>13021</v>
          </cell>
          <cell r="E11">
            <v>1521</v>
          </cell>
          <cell r="F11">
            <v>95843</v>
          </cell>
          <cell r="G11">
            <v>668</v>
          </cell>
          <cell r="H11">
            <v>44805</v>
          </cell>
          <cell r="I11">
            <v>37978</v>
          </cell>
          <cell r="J11">
            <v>2356529.7599999998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35565</v>
          </cell>
          <cell r="J13">
            <v>775440</v>
          </cell>
        </row>
        <row r="14">
          <cell r="C14">
            <v>0</v>
          </cell>
          <cell r="D14">
            <v>0</v>
          </cell>
          <cell r="E14">
            <v>9780</v>
          </cell>
          <cell r="F14">
            <v>464796</v>
          </cell>
          <cell r="G14">
            <v>0</v>
          </cell>
          <cell r="H14">
            <v>0</v>
          </cell>
          <cell r="I14">
            <v>49600</v>
          </cell>
          <cell r="J14">
            <v>2362940</v>
          </cell>
        </row>
        <row r="15">
          <cell r="C15">
            <v>436</v>
          </cell>
          <cell r="D15">
            <v>40412</v>
          </cell>
          <cell r="E15">
            <v>5924</v>
          </cell>
          <cell r="F15">
            <v>230094</v>
          </cell>
          <cell r="G15">
            <v>17968</v>
          </cell>
          <cell r="H15">
            <v>1067337</v>
          </cell>
          <cell r="I15">
            <v>235629</v>
          </cell>
          <cell r="J15">
            <v>13900842</v>
          </cell>
        </row>
        <row r="16">
          <cell r="C16">
            <v>1857</v>
          </cell>
          <cell r="D16">
            <v>176150</v>
          </cell>
          <cell r="E16">
            <v>26772</v>
          </cell>
          <cell r="F16">
            <v>2497006</v>
          </cell>
          <cell r="G16">
            <v>0</v>
          </cell>
          <cell r="H16">
            <v>0</v>
          </cell>
          <cell r="I16">
            <v>141026</v>
          </cell>
          <cell r="J16">
            <v>8103007</v>
          </cell>
        </row>
        <row r="17">
          <cell r="C17">
            <v>6690</v>
          </cell>
          <cell r="D17">
            <v>619055.1</v>
          </cell>
          <cell r="E17">
            <v>60133</v>
          </cell>
          <cell r="F17">
            <v>4626215.0599999996</v>
          </cell>
          <cell r="G17">
            <v>2226</v>
          </cell>
          <cell r="H17">
            <v>129931.62</v>
          </cell>
          <cell r="I17">
            <v>521509</v>
          </cell>
          <cell r="J17">
            <v>32207289.219999999</v>
          </cell>
        </row>
        <row r="18">
          <cell r="C18">
            <v>0</v>
          </cell>
          <cell r="D18">
            <v>0</v>
          </cell>
          <cell r="E18">
            <v>529</v>
          </cell>
          <cell r="F18">
            <v>46701</v>
          </cell>
          <cell r="G18">
            <v>0</v>
          </cell>
          <cell r="H18">
            <v>0</v>
          </cell>
          <cell r="I18">
            <v>93712</v>
          </cell>
          <cell r="J18">
            <v>5178452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3503</v>
          </cell>
          <cell r="F20">
            <v>290122</v>
          </cell>
          <cell r="G20">
            <v>0</v>
          </cell>
          <cell r="H20">
            <v>0</v>
          </cell>
          <cell r="I20">
            <v>17824</v>
          </cell>
          <cell r="J20">
            <v>1455168</v>
          </cell>
        </row>
        <row r="21">
          <cell r="C21">
            <v>0</v>
          </cell>
          <cell r="D21">
            <v>0</v>
          </cell>
          <cell r="E21">
            <v>20015</v>
          </cell>
          <cell r="F21">
            <v>1662813.48</v>
          </cell>
          <cell r="G21">
            <v>76549</v>
          </cell>
          <cell r="H21">
            <v>4100401</v>
          </cell>
          <cell r="I21">
            <v>1325836</v>
          </cell>
          <cell r="J21">
            <v>63654855</v>
          </cell>
        </row>
        <row r="22">
          <cell r="C22">
            <v>13712</v>
          </cell>
          <cell r="D22">
            <v>203502</v>
          </cell>
          <cell r="E22">
            <v>31777</v>
          </cell>
          <cell r="F22">
            <v>4474691</v>
          </cell>
          <cell r="G22">
            <v>37357</v>
          </cell>
          <cell r="H22">
            <v>4925613</v>
          </cell>
          <cell r="I22">
            <v>548539</v>
          </cell>
          <cell r="J22">
            <v>25722416</v>
          </cell>
        </row>
        <row r="23">
          <cell r="C23">
            <v>0</v>
          </cell>
          <cell r="D23">
            <v>0</v>
          </cell>
          <cell r="E23">
            <v>953</v>
          </cell>
          <cell r="F23">
            <v>95102</v>
          </cell>
          <cell r="G23">
            <v>0</v>
          </cell>
          <cell r="H23">
            <v>0</v>
          </cell>
          <cell r="I23">
            <v>173102</v>
          </cell>
          <cell r="J23">
            <v>9610325</v>
          </cell>
        </row>
        <row r="24">
          <cell r="C24">
            <v>0</v>
          </cell>
          <cell r="D24">
            <v>0</v>
          </cell>
          <cell r="E24">
            <v>21989</v>
          </cell>
          <cell r="F24">
            <v>1085106.75</v>
          </cell>
          <cell r="G24">
            <v>41445</v>
          </cell>
          <cell r="H24">
            <v>1838700</v>
          </cell>
          <cell r="I24">
            <v>667082</v>
          </cell>
          <cell r="J24">
            <v>33224235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33957</v>
          </cell>
          <cell r="F26">
            <v>2985298</v>
          </cell>
          <cell r="G26">
            <v>0</v>
          </cell>
          <cell r="H26">
            <v>0</v>
          </cell>
          <cell r="I26">
            <v>40012</v>
          </cell>
          <cell r="J26">
            <v>2496223</v>
          </cell>
        </row>
        <row r="27">
          <cell r="C27">
            <v>9222</v>
          </cell>
          <cell r="D27">
            <v>927031</v>
          </cell>
          <cell r="E27">
            <v>461</v>
          </cell>
          <cell r="F27">
            <v>46776</v>
          </cell>
          <cell r="G27">
            <v>3010</v>
          </cell>
          <cell r="H27">
            <v>170983</v>
          </cell>
          <cell r="I27">
            <v>3128</v>
          </cell>
          <cell r="J27">
            <v>177737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523</v>
          </cell>
          <cell r="D29">
            <v>46547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11904</v>
          </cell>
          <cell r="D32">
            <v>11546.88</v>
          </cell>
          <cell r="E32">
            <v>142380</v>
          </cell>
          <cell r="F32">
            <v>754320.2699999999</v>
          </cell>
          <cell r="G32">
            <v>0</v>
          </cell>
          <cell r="H32">
            <v>0</v>
          </cell>
          <cell r="I32">
            <v>313310</v>
          </cell>
          <cell r="J32">
            <v>2460834.5499999998</v>
          </cell>
        </row>
        <row r="33">
          <cell r="C33">
            <v>143</v>
          </cell>
          <cell r="D33">
            <v>16676</v>
          </cell>
          <cell r="E33">
            <v>70932</v>
          </cell>
          <cell r="F33">
            <v>4510972.78</v>
          </cell>
          <cell r="G33">
            <v>0</v>
          </cell>
          <cell r="H33">
            <v>0</v>
          </cell>
          <cell r="I33">
            <v>139376</v>
          </cell>
          <cell r="J33">
            <v>7964827</v>
          </cell>
        </row>
        <row r="34">
          <cell r="C34">
            <v>2679</v>
          </cell>
          <cell r="D34">
            <v>242193.52</v>
          </cell>
          <cell r="E34">
            <v>63462</v>
          </cell>
          <cell r="F34">
            <v>5388477.46</v>
          </cell>
          <cell r="G34">
            <v>51099</v>
          </cell>
          <cell r="H34">
            <v>2717156.47</v>
          </cell>
          <cell r="I34">
            <v>1516031</v>
          </cell>
          <cell r="J34">
            <v>86703058.569999993</v>
          </cell>
        </row>
        <row r="35">
          <cell r="C35">
            <v>47303</v>
          </cell>
          <cell r="D35">
            <v>2296134.5</v>
          </cell>
          <cell r="E35">
            <v>522875</v>
          </cell>
          <cell r="F35">
            <v>30848417.800000001</v>
          </cell>
          <cell r="G35">
            <v>304725</v>
          </cell>
          <cell r="H35">
            <v>18112352.09</v>
          </cell>
          <cell r="I35">
            <v>7766967</v>
          </cell>
          <cell r="J35">
            <v>403772872.5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3205</v>
          </cell>
          <cell r="H4">
            <v>205000</v>
          </cell>
          <cell r="I4">
            <v>102929</v>
          </cell>
          <cell r="J4">
            <v>6309464</v>
          </cell>
        </row>
        <row r="5">
          <cell r="C5" t="str">
            <v>0</v>
          </cell>
          <cell r="D5" t="str">
            <v>0</v>
          </cell>
          <cell r="E5">
            <v>975</v>
          </cell>
          <cell r="F5">
            <v>97550</v>
          </cell>
          <cell r="G5" t="str">
            <v>0</v>
          </cell>
          <cell r="H5" t="str">
            <v>0</v>
          </cell>
          <cell r="I5">
            <v>9295</v>
          </cell>
          <cell r="J5">
            <v>561594</v>
          </cell>
        </row>
        <row r="6">
          <cell r="C6" t="str">
            <v>0</v>
          </cell>
          <cell r="D6" t="str">
            <v>0</v>
          </cell>
          <cell r="E6" t="str">
            <v>0</v>
          </cell>
          <cell r="F6" t="str">
            <v>0</v>
          </cell>
          <cell r="G6" t="str">
            <v>0</v>
          </cell>
          <cell r="H6" t="str">
            <v>0</v>
          </cell>
          <cell r="I6" t="str">
            <v>0</v>
          </cell>
          <cell r="J6" t="str">
            <v>0</v>
          </cell>
        </row>
        <row r="7">
          <cell r="C7" t="str">
            <v>0</v>
          </cell>
          <cell r="D7" t="str">
            <v>0</v>
          </cell>
          <cell r="E7" t="str">
            <v>0</v>
          </cell>
          <cell r="F7" t="str">
            <v>0</v>
          </cell>
          <cell r="G7" t="str">
            <v>0</v>
          </cell>
          <cell r="H7" t="str">
            <v>0</v>
          </cell>
          <cell r="I7" t="str">
            <v>0</v>
          </cell>
          <cell r="J7" t="str">
            <v>0</v>
          </cell>
        </row>
        <row r="8">
          <cell r="C8">
            <v>0</v>
          </cell>
          <cell r="D8">
            <v>0</v>
          </cell>
          <cell r="E8">
            <v>6430</v>
          </cell>
          <cell r="F8">
            <v>357225</v>
          </cell>
          <cell r="G8">
            <v>105350</v>
          </cell>
          <cell r="H8">
            <v>4691000</v>
          </cell>
          <cell r="I8">
            <v>1526179</v>
          </cell>
          <cell r="J8">
            <v>70960497</v>
          </cell>
        </row>
        <row r="9">
          <cell r="C9">
            <v>0</v>
          </cell>
          <cell r="D9">
            <v>0</v>
          </cell>
          <cell r="E9">
            <v>1200</v>
          </cell>
          <cell r="F9">
            <v>104400</v>
          </cell>
          <cell r="G9">
            <v>0</v>
          </cell>
          <cell r="H9">
            <v>0</v>
          </cell>
          <cell r="I9">
            <v>326369</v>
          </cell>
          <cell r="J9">
            <v>19224176</v>
          </cell>
        </row>
        <row r="10">
          <cell r="C10" t="str">
            <v>0</v>
          </cell>
          <cell r="D10" t="str">
            <v>0</v>
          </cell>
          <cell r="E10" t="str">
            <v>0</v>
          </cell>
          <cell r="F10" t="str">
            <v>0</v>
          </cell>
          <cell r="G10" t="str">
            <v>0</v>
          </cell>
          <cell r="H10" t="str">
            <v>0</v>
          </cell>
          <cell r="I10" t="str">
            <v>0</v>
          </cell>
          <cell r="J10" t="str">
            <v>0</v>
          </cell>
        </row>
        <row r="11">
          <cell r="C11">
            <v>0</v>
          </cell>
          <cell r="D11">
            <v>0</v>
          </cell>
          <cell r="E11">
            <v>1511</v>
          </cell>
          <cell r="F11">
            <v>267753.84999999998</v>
          </cell>
          <cell r="G11">
            <v>0</v>
          </cell>
          <cell r="H11">
            <v>0</v>
          </cell>
          <cell r="I11">
            <v>44513</v>
          </cell>
          <cell r="J11">
            <v>2757656.38</v>
          </cell>
        </row>
        <row r="12">
          <cell r="C12" t="str">
            <v>0</v>
          </cell>
          <cell r="D12" t="str">
            <v>0</v>
          </cell>
          <cell r="E12" t="str">
            <v>0</v>
          </cell>
          <cell r="F12" t="str">
            <v>0</v>
          </cell>
          <cell r="G12" t="str">
            <v>0</v>
          </cell>
          <cell r="H12" t="str">
            <v>0</v>
          </cell>
          <cell r="I12" t="str">
            <v>0</v>
          </cell>
          <cell r="J12" t="str">
            <v>0</v>
          </cell>
        </row>
        <row r="13">
          <cell r="C13">
            <v>0</v>
          </cell>
          <cell r="D13">
            <v>0</v>
          </cell>
          <cell r="E13">
            <v>1133</v>
          </cell>
          <cell r="F13">
            <v>87380</v>
          </cell>
          <cell r="G13">
            <v>42523</v>
          </cell>
          <cell r="H13">
            <v>2524594</v>
          </cell>
          <cell r="I13">
            <v>24195</v>
          </cell>
          <cell r="J13">
            <v>1418964</v>
          </cell>
        </row>
        <row r="14">
          <cell r="C14">
            <v>0</v>
          </cell>
          <cell r="D14">
            <v>0</v>
          </cell>
          <cell r="E14">
            <v>6275</v>
          </cell>
          <cell r="F14">
            <v>403587</v>
          </cell>
          <cell r="G14">
            <v>0</v>
          </cell>
          <cell r="H14">
            <v>0</v>
          </cell>
          <cell r="I14">
            <v>77012</v>
          </cell>
          <cell r="J14">
            <v>3855700</v>
          </cell>
        </row>
        <row r="15">
          <cell r="C15">
            <v>1512</v>
          </cell>
          <cell r="D15">
            <v>139631</v>
          </cell>
          <cell r="E15">
            <v>47954</v>
          </cell>
          <cell r="F15">
            <v>85059462</v>
          </cell>
          <cell r="G15">
            <v>19488</v>
          </cell>
          <cell r="H15">
            <v>1138681</v>
          </cell>
          <cell r="I15">
            <v>382194</v>
          </cell>
          <cell r="J15">
            <v>17998303.52</v>
          </cell>
        </row>
        <row r="16">
          <cell r="C16">
            <v>0</v>
          </cell>
          <cell r="D16">
            <v>0</v>
          </cell>
          <cell r="E16">
            <v>25002</v>
          </cell>
          <cell r="F16">
            <v>1989341</v>
          </cell>
          <cell r="G16">
            <v>0</v>
          </cell>
          <cell r="H16">
            <v>0</v>
          </cell>
          <cell r="I16">
            <v>153648</v>
          </cell>
          <cell r="J16">
            <v>9134921</v>
          </cell>
        </row>
        <row r="17">
          <cell r="C17">
            <v>2370</v>
          </cell>
          <cell r="D17">
            <v>529842.4</v>
          </cell>
          <cell r="E17">
            <v>39057</v>
          </cell>
          <cell r="F17">
            <v>3731635.23</v>
          </cell>
          <cell r="G17">
            <v>5470</v>
          </cell>
          <cell r="H17">
            <v>347454.4</v>
          </cell>
          <cell r="I17">
            <v>596534</v>
          </cell>
          <cell r="J17">
            <v>151079403.01000002</v>
          </cell>
        </row>
        <row r="18">
          <cell r="C18" t="str">
            <v>0</v>
          </cell>
          <cell r="D18" t="str">
            <v>0</v>
          </cell>
          <cell r="E18" t="str">
            <v>0</v>
          </cell>
          <cell r="F18" t="str">
            <v>0</v>
          </cell>
          <cell r="G18" t="str">
            <v>0</v>
          </cell>
          <cell r="H18" t="str">
            <v>0</v>
          </cell>
          <cell r="I18" t="str">
            <v>0</v>
          </cell>
          <cell r="J18" t="str">
            <v>0</v>
          </cell>
        </row>
        <row r="19">
          <cell r="C19" t="str">
            <v>0</v>
          </cell>
          <cell r="D19" t="str">
            <v>0</v>
          </cell>
          <cell r="E19" t="str">
            <v>0</v>
          </cell>
          <cell r="F19" t="str">
            <v>0</v>
          </cell>
          <cell r="G19" t="str">
            <v>0</v>
          </cell>
          <cell r="H19" t="str">
            <v>0</v>
          </cell>
          <cell r="I19" t="str">
            <v>0</v>
          </cell>
          <cell r="J19" t="str">
            <v>0</v>
          </cell>
        </row>
        <row r="20">
          <cell r="C20">
            <v>238</v>
          </cell>
          <cell r="D20">
            <v>29000</v>
          </cell>
          <cell r="E20">
            <v>1310</v>
          </cell>
          <cell r="F20">
            <v>228389</v>
          </cell>
          <cell r="G20" t="str">
            <v>0</v>
          </cell>
          <cell r="H20" t="str">
            <v>0</v>
          </cell>
          <cell r="I20">
            <v>8552</v>
          </cell>
          <cell r="J20">
            <v>626255</v>
          </cell>
        </row>
        <row r="21">
          <cell r="C21">
            <v>1668</v>
          </cell>
          <cell r="D21">
            <v>108441</v>
          </cell>
          <cell r="E21">
            <v>67118</v>
          </cell>
          <cell r="F21">
            <v>1765045.92</v>
          </cell>
          <cell r="G21">
            <v>94009</v>
          </cell>
          <cell r="H21">
            <v>5032029</v>
          </cell>
          <cell r="I21">
            <v>1751466</v>
          </cell>
          <cell r="J21">
            <v>77222503</v>
          </cell>
        </row>
        <row r="22">
          <cell r="C22">
            <v>2097</v>
          </cell>
          <cell r="D22">
            <v>101730</v>
          </cell>
          <cell r="E22">
            <v>109097</v>
          </cell>
          <cell r="F22">
            <v>1203446.6000000001</v>
          </cell>
          <cell r="G22">
            <v>4704</v>
          </cell>
          <cell r="H22">
            <v>122304</v>
          </cell>
          <cell r="I22">
            <v>518750</v>
          </cell>
          <cell r="J22">
            <v>27742348</v>
          </cell>
        </row>
        <row r="23">
          <cell r="C23">
            <v>0</v>
          </cell>
          <cell r="D23">
            <v>0</v>
          </cell>
          <cell r="E23">
            <v>6473</v>
          </cell>
          <cell r="F23">
            <v>472974</v>
          </cell>
          <cell r="G23">
            <v>0</v>
          </cell>
          <cell r="H23">
            <v>0</v>
          </cell>
          <cell r="I23">
            <v>243097</v>
          </cell>
          <cell r="J23">
            <v>10840622</v>
          </cell>
        </row>
        <row r="24">
          <cell r="C24">
            <v>0</v>
          </cell>
          <cell r="D24">
            <v>0</v>
          </cell>
          <cell r="E24">
            <v>22128</v>
          </cell>
          <cell r="F24">
            <v>488057.26</v>
          </cell>
          <cell r="G24">
            <v>7475</v>
          </cell>
          <cell r="H24">
            <v>521600</v>
          </cell>
          <cell r="I24">
            <v>543752</v>
          </cell>
          <cell r="J24">
            <v>26720128</v>
          </cell>
        </row>
        <row r="25">
          <cell r="C25" t="str">
            <v>0</v>
          </cell>
          <cell r="D25" t="str">
            <v>0</v>
          </cell>
          <cell r="E25" t="str">
            <v>0</v>
          </cell>
          <cell r="F25" t="str">
            <v>0</v>
          </cell>
          <cell r="G25" t="str">
            <v>0</v>
          </cell>
          <cell r="H25" t="str">
            <v>0</v>
          </cell>
          <cell r="I25" t="str">
            <v>0</v>
          </cell>
          <cell r="J25" t="str">
            <v>0</v>
          </cell>
        </row>
        <row r="26">
          <cell r="C26" t="str">
            <v>0</v>
          </cell>
          <cell r="D26" t="str">
            <v>0</v>
          </cell>
          <cell r="E26" t="str">
            <v>0</v>
          </cell>
          <cell r="F26" t="str">
            <v>0</v>
          </cell>
          <cell r="G26" t="str">
            <v>0</v>
          </cell>
          <cell r="H26" t="str">
            <v>0</v>
          </cell>
          <cell r="I26" t="str">
            <v>0</v>
          </cell>
          <cell r="J26" t="str">
            <v>0</v>
          </cell>
        </row>
        <row r="27">
          <cell r="C27">
            <v>3113</v>
          </cell>
          <cell r="D27">
            <v>318122</v>
          </cell>
          <cell r="E27">
            <v>367</v>
          </cell>
          <cell r="F27">
            <v>31315</v>
          </cell>
          <cell r="G27">
            <v>1637</v>
          </cell>
          <cell r="H27">
            <v>93727</v>
          </cell>
          <cell r="I27">
            <v>613</v>
          </cell>
          <cell r="J27">
            <v>34251</v>
          </cell>
        </row>
        <row r="28">
          <cell r="C28" t="str">
            <v>0</v>
          </cell>
          <cell r="D28" t="str">
            <v>0</v>
          </cell>
          <cell r="E28" t="str">
            <v>0</v>
          </cell>
          <cell r="F28" t="str">
            <v>0</v>
          </cell>
          <cell r="G28" t="str">
            <v>0</v>
          </cell>
          <cell r="H28" t="str">
            <v>0</v>
          </cell>
          <cell r="I28" t="str">
            <v>0</v>
          </cell>
          <cell r="J28" t="str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 t="str">
            <v>0</v>
          </cell>
          <cell r="D30" t="str">
            <v>0</v>
          </cell>
          <cell r="E30" t="str">
            <v>0</v>
          </cell>
          <cell r="F30" t="str">
            <v>0</v>
          </cell>
          <cell r="G30" t="str">
            <v>0</v>
          </cell>
          <cell r="H30" t="str">
            <v>0</v>
          </cell>
          <cell r="I30" t="str">
            <v>0</v>
          </cell>
          <cell r="J30" t="str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101094</v>
          </cell>
          <cell r="D32">
            <v>857273.38</v>
          </cell>
          <cell r="E32">
            <v>238916</v>
          </cell>
          <cell r="F32">
            <v>1676180.48</v>
          </cell>
          <cell r="G32">
            <v>0</v>
          </cell>
          <cell r="H32">
            <v>0</v>
          </cell>
          <cell r="I32">
            <v>256320</v>
          </cell>
          <cell r="J32">
            <v>2568843.36</v>
          </cell>
        </row>
        <row r="33">
          <cell r="C33">
            <v>810</v>
          </cell>
          <cell r="D33">
            <v>93000</v>
          </cell>
          <cell r="E33">
            <v>43350</v>
          </cell>
          <cell r="F33">
            <v>3243799.93</v>
          </cell>
          <cell r="G33">
            <v>0</v>
          </cell>
          <cell r="H33">
            <v>0</v>
          </cell>
          <cell r="I33">
            <v>132339</v>
          </cell>
          <cell r="J33">
            <v>7080772</v>
          </cell>
        </row>
        <row r="34">
          <cell r="C34">
            <v>761</v>
          </cell>
          <cell r="D34">
            <v>64677</v>
          </cell>
          <cell r="E34">
            <v>58369</v>
          </cell>
          <cell r="F34">
            <v>4546326.54</v>
          </cell>
          <cell r="G34">
            <v>133483</v>
          </cell>
          <cell r="H34">
            <v>9299267.1199999992</v>
          </cell>
          <cell r="I34">
            <v>1801437</v>
          </cell>
          <cell r="J34">
            <v>126877618.65000001</v>
          </cell>
        </row>
        <row r="35">
          <cell r="C35">
            <v>113783</v>
          </cell>
          <cell r="D35">
            <v>2252396.7799999998</v>
          </cell>
          <cell r="E35">
            <v>676665</v>
          </cell>
          <cell r="F35">
            <v>105753868.81000002</v>
          </cell>
          <cell r="G35">
            <v>417344</v>
          </cell>
          <cell r="H35">
            <v>23975656.52</v>
          </cell>
          <cell r="I35">
            <v>8499194</v>
          </cell>
          <cell r="J35">
            <v>563014019.92000008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56365</v>
          </cell>
          <cell r="J4">
            <v>3573796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9945</v>
          </cell>
          <cell r="J5">
            <v>592752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40171</v>
          </cell>
          <cell r="H8">
            <v>2030695</v>
          </cell>
          <cell r="I8">
            <v>1433475</v>
          </cell>
          <cell r="J8">
            <v>82279336</v>
          </cell>
        </row>
        <row r="9">
          <cell r="C9">
            <v>0</v>
          </cell>
          <cell r="D9">
            <v>0</v>
          </cell>
          <cell r="E9">
            <v>2039</v>
          </cell>
          <cell r="F9">
            <v>145650</v>
          </cell>
          <cell r="G9">
            <v>0</v>
          </cell>
          <cell r="H9">
            <v>0</v>
          </cell>
          <cell r="I9">
            <v>340415</v>
          </cell>
          <cell r="J9">
            <v>15412445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1658</v>
          </cell>
          <cell r="F11">
            <v>134867.96</v>
          </cell>
          <cell r="G11">
            <v>0</v>
          </cell>
          <cell r="H11">
            <v>0</v>
          </cell>
          <cell r="I11">
            <v>27513</v>
          </cell>
          <cell r="J11">
            <v>1697243.27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12000</v>
          </cell>
          <cell r="D13">
            <v>705000</v>
          </cell>
          <cell r="E13">
            <v>0</v>
          </cell>
          <cell r="F13">
            <v>0</v>
          </cell>
          <cell r="G13">
            <v>33480</v>
          </cell>
          <cell r="H13">
            <v>1983920</v>
          </cell>
          <cell r="I13">
            <v>13567</v>
          </cell>
          <cell r="J13">
            <v>1586652.37</v>
          </cell>
        </row>
        <row r="14">
          <cell r="C14">
            <v>0</v>
          </cell>
          <cell r="D14">
            <v>0</v>
          </cell>
          <cell r="E14">
            <v>69163</v>
          </cell>
          <cell r="F14">
            <v>6847555</v>
          </cell>
          <cell r="G14">
            <v>0</v>
          </cell>
          <cell r="H14">
            <v>0</v>
          </cell>
          <cell r="I14">
            <v>56471</v>
          </cell>
          <cell r="J14">
            <v>3327071</v>
          </cell>
        </row>
        <row r="15">
          <cell r="C15">
            <v>1162</v>
          </cell>
          <cell r="D15">
            <v>106898</v>
          </cell>
          <cell r="E15">
            <v>14138</v>
          </cell>
          <cell r="F15">
            <v>1442121.8</v>
          </cell>
          <cell r="G15">
            <v>2508</v>
          </cell>
          <cell r="H15">
            <v>154933</v>
          </cell>
          <cell r="I15">
            <v>316562</v>
          </cell>
          <cell r="J15">
            <v>22877214.66</v>
          </cell>
        </row>
        <row r="16">
          <cell r="C16">
            <v>0</v>
          </cell>
          <cell r="D16">
            <v>0</v>
          </cell>
          <cell r="E16">
            <v>24709</v>
          </cell>
          <cell r="F16">
            <v>2404074</v>
          </cell>
          <cell r="G16">
            <v>0</v>
          </cell>
          <cell r="H16">
            <v>0</v>
          </cell>
          <cell r="I16">
            <v>128658</v>
          </cell>
          <cell r="J16">
            <v>8733164</v>
          </cell>
        </row>
        <row r="17">
          <cell r="C17">
            <v>4560</v>
          </cell>
          <cell r="D17">
            <v>80732.62</v>
          </cell>
          <cell r="E17">
            <v>49512</v>
          </cell>
          <cell r="F17">
            <v>4177723.64</v>
          </cell>
          <cell r="G17">
            <v>8268</v>
          </cell>
          <cell r="H17">
            <v>485579.64</v>
          </cell>
          <cell r="I17">
            <v>597419</v>
          </cell>
          <cell r="J17">
            <v>32093582.25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18020</v>
          </cell>
          <cell r="F20">
            <v>1238705</v>
          </cell>
          <cell r="G20">
            <v>0</v>
          </cell>
          <cell r="H20">
            <v>0</v>
          </cell>
          <cell r="I20">
            <v>40034</v>
          </cell>
          <cell r="J20">
            <v>2582420</v>
          </cell>
        </row>
        <row r="21">
          <cell r="C21">
            <v>1236</v>
          </cell>
          <cell r="D21">
            <v>80327</v>
          </cell>
          <cell r="E21">
            <v>65795</v>
          </cell>
          <cell r="F21">
            <v>4490038.38</v>
          </cell>
          <cell r="G21">
            <v>127093</v>
          </cell>
          <cell r="H21">
            <v>6417525</v>
          </cell>
          <cell r="I21">
            <v>1758936</v>
          </cell>
          <cell r="J21">
            <v>72987215</v>
          </cell>
        </row>
        <row r="22">
          <cell r="C22">
            <v>0</v>
          </cell>
          <cell r="D22">
            <v>0</v>
          </cell>
          <cell r="E22">
            <v>21113</v>
          </cell>
          <cell r="F22">
            <v>1803068</v>
          </cell>
          <cell r="G22">
            <v>22126</v>
          </cell>
          <cell r="H22">
            <v>942094</v>
          </cell>
          <cell r="I22">
            <v>563451</v>
          </cell>
          <cell r="J22">
            <v>29499638</v>
          </cell>
        </row>
        <row r="23">
          <cell r="C23">
            <v>0</v>
          </cell>
          <cell r="D23">
            <v>0</v>
          </cell>
          <cell r="E23">
            <v>8561</v>
          </cell>
          <cell r="F23">
            <v>625361.21</v>
          </cell>
          <cell r="G23">
            <v>0</v>
          </cell>
          <cell r="H23">
            <v>0</v>
          </cell>
          <cell r="I23">
            <v>122783</v>
          </cell>
          <cell r="J23">
            <v>6461962.7999999998</v>
          </cell>
        </row>
        <row r="24">
          <cell r="C24">
            <v>0</v>
          </cell>
          <cell r="D24">
            <v>0</v>
          </cell>
          <cell r="E24">
            <v>5599</v>
          </cell>
          <cell r="F24">
            <v>487368.45</v>
          </cell>
          <cell r="G24">
            <v>59202</v>
          </cell>
          <cell r="H24">
            <v>2368080</v>
          </cell>
          <cell r="I24">
            <v>445667</v>
          </cell>
          <cell r="J24">
            <v>23030492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683</v>
          </cell>
          <cell r="D27">
            <v>74574</v>
          </cell>
          <cell r="E27">
            <v>474</v>
          </cell>
          <cell r="F27">
            <v>50662</v>
          </cell>
          <cell r="G27">
            <v>1436</v>
          </cell>
          <cell r="H27">
            <v>86886</v>
          </cell>
          <cell r="I27">
            <v>4993</v>
          </cell>
          <cell r="J27">
            <v>309381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14675</v>
          </cell>
          <cell r="D32">
            <v>349105.4</v>
          </cell>
          <cell r="E32">
            <v>99648</v>
          </cell>
          <cell r="F32">
            <v>668735.79</v>
          </cell>
          <cell r="G32">
            <v>0</v>
          </cell>
          <cell r="H32">
            <v>0</v>
          </cell>
          <cell r="I32">
            <v>311904</v>
          </cell>
          <cell r="J32">
            <v>2985671.28</v>
          </cell>
        </row>
        <row r="33">
          <cell r="C33">
            <v>24</v>
          </cell>
          <cell r="D33">
            <v>2916</v>
          </cell>
          <cell r="E33">
            <v>62644</v>
          </cell>
          <cell r="F33">
            <v>4496052.78</v>
          </cell>
          <cell r="G33">
            <v>8340</v>
          </cell>
          <cell r="H33">
            <v>380456</v>
          </cell>
          <cell r="I33">
            <v>170115</v>
          </cell>
          <cell r="J33">
            <v>9639432.5</v>
          </cell>
        </row>
        <row r="34">
          <cell r="C34">
            <v>8439</v>
          </cell>
          <cell r="D34">
            <v>1244476.27</v>
          </cell>
          <cell r="E34">
            <v>147838</v>
          </cell>
          <cell r="F34">
            <v>6322306.8099999996</v>
          </cell>
          <cell r="G34">
            <v>87345</v>
          </cell>
          <cell r="H34">
            <v>5010656.8500000006</v>
          </cell>
          <cell r="I34">
            <v>1698169</v>
          </cell>
          <cell r="J34">
            <v>103456972.12</v>
          </cell>
        </row>
        <row r="35">
          <cell r="C35">
            <v>42899</v>
          </cell>
          <cell r="D35">
            <v>2654709.29</v>
          </cell>
          <cell r="E35">
            <v>590911</v>
          </cell>
          <cell r="F35">
            <v>35334290.82</v>
          </cell>
          <cell r="G35">
            <v>389969</v>
          </cell>
          <cell r="H35">
            <v>19860825.490000002</v>
          </cell>
          <cell r="I35">
            <v>8096442</v>
          </cell>
          <cell r="J35">
            <v>423126441.25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79683</v>
          </cell>
          <cell r="J4">
            <v>5266083</v>
          </cell>
        </row>
        <row r="5">
          <cell r="C5" t="str">
            <v>0</v>
          </cell>
          <cell r="D5" t="str">
            <v>0</v>
          </cell>
          <cell r="E5" t="str">
            <v>0</v>
          </cell>
          <cell r="F5" t="str">
            <v>0</v>
          </cell>
          <cell r="G5">
            <v>4062</v>
          </cell>
          <cell r="H5">
            <v>296250</v>
          </cell>
          <cell r="I5">
            <v>8125</v>
          </cell>
          <cell r="J5">
            <v>474000</v>
          </cell>
        </row>
        <row r="6">
          <cell r="C6" t="str">
            <v>0</v>
          </cell>
          <cell r="D6" t="str">
            <v>0</v>
          </cell>
          <cell r="E6" t="str">
            <v>0</v>
          </cell>
          <cell r="F6" t="str">
            <v>0</v>
          </cell>
          <cell r="G6" t="str">
            <v>0</v>
          </cell>
          <cell r="H6" t="str">
            <v>0</v>
          </cell>
          <cell r="I6" t="str">
            <v>0</v>
          </cell>
          <cell r="J6" t="str">
            <v>0</v>
          </cell>
        </row>
        <row r="7">
          <cell r="C7" t="str">
            <v>0</v>
          </cell>
          <cell r="D7" t="str">
            <v>0</v>
          </cell>
          <cell r="E7" t="str">
            <v>0</v>
          </cell>
          <cell r="F7" t="str">
            <v>0</v>
          </cell>
          <cell r="G7" t="str">
            <v>0</v>
          </cell>
          <cell r="H7" t="str">
            <v>0</v>
          </cell>
          <cell r="I7" t="str">
            <v>0</v>
          </cell>
          <cell r="J7" t="str">
            <v>0</v>
          </cell>
        </row>
        <row r="8">
          <cell r="C8">
            <v>0</v>
          </cell>
          <cell r="D8">
            <v>0</v>
          </cell>
          <cell r="E8">
            <v>5782</v>
          </cell>
          <cell r="F8">
            <v>343400</v>
          </cell>
          <cell r="G8">
            <v>81100</v>
          </cell>
          <cell r="H8">
            <v>3850000</v>
          </cell>
          <cell r="I8">
            <v>1507821</v>
          </cell>
          <cell r="J8">
            <v>87898715.799999997</v>
          </cell>
        </row>
        <row r="9">
          <cell r="C9">
            <v>0</v>
          </cell>
          <cell r="D9">
            <v>0</v>
          </cell>
          <cell r="E9">
            <v>3322</v>
          </cell>
          <cell r="F9">
            <v>268390</v>
          </cell>
          <cell r="G9">
            <v>0</v>
          </cell>
          <cell r="H9">
            <v>0</v>
          </cell>
          <cell r="I9">
            <v>389844</v>
          </cell>
          <cell r="J9">
            <v>21717752</v>
          </cell>
        </row>
        <row r="10">
          <cell r="C10" t="str">
            <v>0</v>
          </cell>
          <cell r="D10" t="str">
            <v>0</v>
          </cell>
          <cell r="E10" t="str">
            <v>0</v>
          </cell>
          <cell r="F10" t="str">
            <v>0</v>
          </cell>
          <cell r="G10" t="str">
            <v>0</v>
          </cell>
          <cell r="H10" t="str">
            <v>0</v>
          </cell>
          <cell r="I10" t="str">
            <v>0</v>
          </cell>
          <cell r="J10" t="str">
            <v>0</v>
          </cell>
        </row>
        <row r="11">
          <cell r="C11">
            <v>0</v>
          </cell>
          <cell r="D11">
            <v>0</v>
          </cell>
          <cell r="E11">
            <v>1355</v>
          </cell>
          <cell r="F11">
            <v>332631</v>
          </cell>
          <cell r="G11">
            <v>0</v>
          </cell>
          <cell r="H11">
            <v>0</v>
          </cell>
          <cell r="I11">
            <v>49967</v>
          </cell>
          <cell r="J11">
            <v>3458518.42</v>
          </cell>
        </row>
        <row r="12">
          <cell r="C12" t="str">
            <v>0</v>
          </cell>
          <cell r="D12" t="str">
            <v>0</v>
          </cell>
          <cell r="E12">
            <v>874</v>
          </cell>
          <cell r="F12">
            <v>85312.08</v>
          </cell>
          <cell r="G12" t="str">
            <v>0</v>
          </cell>
          <cell r="H12" t="str">
            <v>0</v>
          </cell>
          <cell r="I12" t="str">
            <v>0</v>
          </cell>
          <cell r="J12" t="str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28760</v>
          </cell>
          <cell r="H13">
            <v>1845302</v>
          </cell>
          <cell r="I13">
            <v>33760</v>
          </cell>
          <cell r="J13">
            <v>2539452</v>
          </cell>
        </row>
        <row r="14">
          <cell r="C14">
            <v>0</v>
          </cell>
          <cell r="D14">
            <v>0</v>
          </cell>
          <cell r="E14">
            <v>651</v>
          </cell>
          <cell r="F14">
            <v>59800</v>
          </cell>
          <cell r="G14">
            <v>0</v>
          </cell>
          <cell r="H14">
            <v>0</v>
          </cell>
          <cell r="I14">
            <v>56056</v>
          </cell>
          <cell r="J14">
            <v>2881400</v>
          </cell>
        </row>
        <row r="15">
          <cell r="C15">
            <v>2091</v>
          </cell>
          <cell r="D15">
            <v>278266</v>
          </cell>
          <cell r="E15">
            <v>103717</v>
          </cell>
          <cell r="F15">
            <v>46425719.450000003</v>
          </cell>
          <cell r="G15">
            <v>7036</v>
          </cell>
          <cell r="H15">
            <v>437106</v>
          </cell>
          <cell r="I15">
            <v>293499</v>
          </cell>
          <cell r="J15">
            <v>22387389.59</v>
          </cell>
        </row>
        <row r="16">
          <cell r="C16">
            <v>0</v>
          </cell>
          <cell r="D16">
            <v>0</v>
          </cell>
          <cell r="E16">
            <v>20700</v>
          </cell>
          <cell r="F16">
            <v>2087270</v>
          </cell>
          <cell r="G16">
            <v>0</v>
          </cell>
          <cell r="H16">
            <v>0</v>
          </cell>
          <cell r="I16">
            <v>135363</v>
          </cell>
          <cell r="J16">
            <v>8204310</v>
          </cell>
        </row>
        <row r="17">
          <cell r="C17">
            <v>3877</v>
          </cell>
          <cell r="D17">
            <v>393245.17</v>
          </cell>
          <cell r="E17">
            <v>57821</v>
          </cell>
          <cell r="F17">
            <v>33312719.039999999</v>
          </cell>
          <cell r="G17">
            <v>17808</v>
          </cell>
          <cell r="H17">
            <v>609212.88</v>
          </cell>
          <cell r="I17">
            <v>677725</v>
          </cell>
          <cell r="J17">
            <v>45256981.039999999</v>
          </cell>
        </row>
        <row r="18">
          <cell r="C18">
            <v>15975</v>
          </cell>
          <cell r="D18">
            <v>1589837</v>
          </cell>
          <cell r="E18">
            <v>4461</v>
          </cell>
          <cell r="F18">
            <v>428322</v>
          </cell>
          <cell r="G18">
            <v>23606</v>
          </cell>
          <cell r="H18">
            <v>1568404</v>
          </cell>
          <cell r="I18">
            <v>189075</v>
          </cell>
          <cell r="J18">
            <v>12062061</v>
          </cell>
        </row>
        <row r="19">
          <cell r="C19" t="str">
            <v>0</v>
          </cell>
          <cell r="D19" t="str">
            <v>0</v>
          </cell>
          <cell r="E19">
            <v>6298</v>
          </cell>
          <cell r="F19">
            <v>16225</v>
          </cell>
          <cell r="G19" t="str">
            <v>0</v>
          </cell>
          <cell r="H19" t="str">
            <v>0</v>
          </cell>
          <cell r="I19" t="str">
            <v>0</v>
          </cell>
          <cell r="J19" t="str">
            <v>0</v>
          </cell>
        </row>
        <row r="20">
          <cell r="C20" t="str">
            <v>0</v>
          </cell>
          <cell r="D20" t="str">
            <v>0</v>
          </cell>
          <cell r="E20">
            <v>80909</v>
          </cell>
          <cell r="F20">
            <v>5203404.5999999996</v>
          </cell>
          <cell r="G20" t="str">
            <v>0</v>
          </cell>
          <cell r="H20" t="str">
            <v>0</v>
          </cell>
          <cell r="I20">
            <v>88919</v>
          </cell>
          <cell r="J20">
            <v>5869933.3600000003</v>
          </cell>
        </row>
        <row r="21">
          <cell r="C21">
            <v>1147</v>
          </cell>
          <cell r="D21">
            <v>81040</v>
          </cell>
          <cell r="E21">
            <v>88828</v>
          </cell>
          <cell r="F21">
            <v>5047766</v>
          </cell>
          <cell r="G21">
            <v>99806</v>
          </cell>
          <cell r="H21">
            <v>5151878</v>
          </cell>
          <cell r="I21">
            <v>1486711</v>
          </cell>
          <cell r="J21">
            <v>71509520.189999998</v>
          </cell>
        </row>
        <row r="22">
          <cell r="C22">
            <v>357</v>
          </cell>
          <cell r="D22">
            <v>17136</v>
          </cell>
          <cell r="E22">
            <v>3238</v>
          </cell>
          <cell r="F22">
            <v>262663</v>
          </cell>
          <cell r="G22">
            <v>62450</v>
          </cell>
          <cell r="H22">
            <v>2395143</v>
          </cell>
          <cell r="I22">
            <v>570746</v>
          </cell>
          <cell r="J22">
            <v>81085760</v>
          </cell>
        </row>
        <row r="23">
          <cell r="C23">
            <v>0</v>
          </cell>
          <cell r="D23">
            <v>0</v>
          </cell>
          <cell r="E23">
            <v>1511</v>
          </cell>
          <cell r="F23">
            <v>156387</v>
          </cell>
          <cell r="G23">
            <v>0</v>
          </cell>
          <cell r="H23">
            <v>0</v>
          </cell>
          <cell r="I23">
            <v>256831</v>
          </cell>
          <cell r="J23">
            <v>13448591</v>
          </cell>
        </row>
        <row r="24">
          <cell r="C24">
            <v>0</v>
          </cell>
          <cell r="D24">
            <v>0</v>
          </cell>
          <cell r="E24">
            <v>37535</v>
          </cell>
          <cell r="F24">
            <v>269550</v>
          </cell>
          <cell r="G24">
            <v>41250</v>
          </cell>
          <cell r="H24">
            <v>1650000</v>
          </cell>
          <cell r="I24">
            <v>469595</v>
          </cell>
          <cell r="J24">
            <v>25182448</v>
          </cell>
        </row>
        <row r="25">
          <cell r="C25" t="str">
            <v>0</v>
          </cell>
          <cell r="D25" t="str">
            <v>0</v>
          </cell>
          <cell r="E25" t="str">
            <v>0</v>
          </cell>
          <cell r="F25" t="str">
            <v>0</v>
          </cell>
          <cell r="G25" t="str">
            <v>0</v>
          </cell>
          <cell r="H25" t="str">
            <v>0</v>
          </cell>
          <cell r="I25" t="str">
            <v>0</v>
          </cell>
          <cell r="J25" t="str">
            <v>0</v>
          </cell>
        </row>
        <row r="26">
          <cell r="C26" t="str">
            <v>0</v>
          </cell>
          <cell r="D26" t="str">
            <v>0</v>
          </cell>
          <cell r="E26" t="str">
            <v>0</v>
          </cell>
          <cell r="F26" t="str">
            <v>0</v>
          </cell>
          <cell r="G26" t="str">
            <v>0</v>
          </cell>
          <cell r="H26" t="str">
            <v>0</v>
          </cell>
          <cell r="I26" t="str">
            <v>0</v>
          </cell>
          <cell r="J26" t="str">
            <v>0</v>
          </cell>
        </row>
        <row r="27">
          <cell r="C27">
            <v>6506</v>
          </cell>
          <cell r="D27">
            <v>2224783</v>
          </cell>
          <cell r="E27">
            <v>335</v>
          </cell>
          <cell r="F27">
            <v>38198</v>
          </cell>
          <cell r="G27">
            <v>2454</v>
          </cell>
          <cell r="H27">
            <v>152485</v>
          </cell>
          <cell r="I27">
            <v>3233</v>
          </cell>
          <cell r="J27">
            <v>205010</v>
          </cell>
        </row>
        <row r="28">
          <cell r="C28" t="str">
            <v>0</v>
          </cell>
          <cell r="D28" t="str">
            <v>0</v>
          </cell>
          <cell r="E28" t="str">
            <v>0</v>
          </cell>
          <cell r="F28" t="str">
            <v>0</v>
          </cell>
          <cell r="G28" t="str">
            <v>0</v>
          </cell>
          <cell r="H28" t="str">
            <v>0</v>
          </cell>
          <cell r="I28" t="str">
            <v>0</v>
          </cell>
          <cell r="J28" t="str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 t="str">
            <v>0</v>
          </cell>
          <cell r="D30" t="str">
            <v>0</v>
          </cell>
          <cell r="E30" t="str">
            <v>0</v>
          </cell>
          <cell r="F30" t="str">
            <v>0</v>
          </cell>
          <cell r="G30" t="str">
            <v>0</v>
          </cell>
          <cell r="H30" t="str">
            <v>0</v>
          </cell>
          <cell r="I30" t="str">
            <v>0</v>
          </cell>
          <cell r="J30" t="str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83688</v>
          </cell>
          <cell r="D32">
            <v>139509.60999999999</v>
          </cell>
          <cell r="E32">
            <v>107472</v>
          </cell>
          <cell r="F32">
            <v>845615.69</v>
          </cell>
          <cell r="G32">
            <v>0</v>
          </cell>
          <cell r="H32">
            <v>0</v>
          </cell>
          <cell r="I32">
            <v>419492</v>
          </cell>
          <cell r="J32">
            <v>3273187.05</v>
          </cell>
        </row>
        <row r="33">
          <cell r="C33">
            <v>0</v>
          </cell>
          <cell r="D33">
            <v>0</v>
          </cell>
          <cell r="E33">
            <v>58858</v>
          </cell>
          <cell r="F33">
            <v>5088204.17</v>
          </cell>
          <cell r="G33">
            <v>0</v>
          </cell>
          <cell r="H33">
            <v>0</v>
          </cell>
          <cell r="I33">
            <v>214352</v>
          </cell>
          <cell r="J33">
            <v>14903047.5</v>
          </cell>
        </row>
        <row r="34">
          <cell r="C34">
            <v>0</v>
          </cell>
          <cell r="D34">
            <v>0</v>
          </cell>
          <cell r="E34">
            <v>140527</v>
          </cell>
          <cell r="F34">
            <v>7312998.2199999997</v>
          </cell>
          <cell r="G34">
            <v>65880</v>
          </cell>
          <cell r="H34">
            <v>4430960.4399999995</v>
          </cell>
          <cell r="I34">
            <v>1631410</v>
          </cell>
          <cell r="J34">
            <v>104235620.22</v>
          </cell>
        </row>
        <row r="35">
          <cell r="C35">
            <v>113641</v>
          </cell>
          <cell r="D35">
            <v>4723816.78</v>
          </cell>
          <cell r="E35">
            <v>724194</v>
          </cell>
          <cell r="F35">
            <v>107584575.24999999</v>
          </cell>
          <cell r="G35">
            <v>434212</v>
          </cell>
          <cell r="H35">
            <v>22386741.32</v>
          </cell>
          <cell r="I35">
            <v>8562207</v>
          </cell>
          <cell r="J35">
            <v>531859780.16999996</v>
          </cell>
        </row>
      </sheetData>
      <sheetData sheetId="1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87129</v>
          </cell>
          <cell r="J4">
            <v>6973645.4000000004</v>
          </cell>
        </row>
        <row r="5">
          <cell r="C5" t="str">
            <v>0</v>
          </cell>
          <cell r="D5" t="str">
            <v>0</v>
          </cell>
          <cell r="E5" t="str">
            <v>0</v>
          </cell>
          <cell r="F5" t="str">
            <v>0</v>
          </cell>
          <cell r="G5" t="str">
            <v>0</v>
          </cell>
          <cell r="H5" t="str">
            <v>0</v>
          </cell>
          <cell r="I5">
            <v>3250</v>
          </cell>
          <cell r="J5">
            <v>260000</v>
          </cell>
        </row>
        <row r="6">
          <cell r="C6" t="str">
            <v>0</v>
          </cell>
          <cell r="D6" t="str">
            <v>0</v>
          </cell>
          <cell r="E6" t="str">
            <v>0</v>
          </cell>
          <cell r="F6" t="str">
            <v>0</v>
          </cell>
          <cell r="G6" t="str">
            <v>0</v>
          </cell>
          <cell r="H6" t="str">
            <v>0</v>
          </cell>
          <cell r="I6" t="str">
            <v>0</v>
          </cell>
          <cell r="J6" t="str">
            <v>0</v>
          </cell>
        </row>
        <row r="7">
          <cell r="C7" t="str">
            <v>0</v>
          </cell>
          <cell r="D7" t="str">
            <v>0</v>
          </cell>
          <cell r="E7" t="str">
            <v>0</v>
          </cell>
          <cell r="F7" t="str">
            <v>0</v>
          </cell>
          <cell r="G7" t="str">
            <v>0</v>
          </cell>
          <cell r="H7" t="str">
            <v>0</v>
          </cell>
          <cell r="I7" t="str">
            <v>0</v>
          </cell>
          <cell r="J7" t="str">
            <v>0</v>
          </cell>
        </row>
        <row r="8">
          <cell r="C8">
            <v>0</v>
          </cell>
          <cell r="D8">
            <v>0</v>
          </cell>
          <cell r="E8">
            <v>10572</v>
          </cell>
          <cell r="F8">
            <v>524546</v>
          </cell>
          <cell r="G8">
            <v>57030</v>
          </cell>
          <cell r="H8">
            <v>2880000</v>
          </cell>
          <cell r="I8">
            <v>1654538</v>
          </cell>
          <cell r="J8">
            <v>95274524</v>
          </cell>
        </row>
        <row r="9">
          <cell r="C9">
            <v>0</v>
          </cell>
          <cell r="D9">
            <v>0</v>
          </cell>
          <cell r="E9">
            <v>14619</v>
          </cell>
          <cell r="F9">
            <v>415897</v>
          </cell>
          <cell r="G9">
            <v>0</v>
          </cell>
          <cell r="H9">
            <v>0</v>
          </cell>
          <cell r="I9">
            <v>222682</v>
          </cell>
          <cell r="J9">
            <v>20478038</v>
          </cell>
        </row>
        <row r="10">
          <cell r="C10" t="str">
            <v>0</v>
          </cell>
          <cell r="D10" t="str">
            <v>0</v>
          </cell>
          <cell r="E10" t="str">
            <v>0</v>
          </cell>
          <cell r="F10" t="str">
            <v>0</v>
          </cell>
          <cell r="G10" t="str">
            <v>0</v>
          </cell>
          <cell r="H10" t="str">
            <v>0</v>
          </cell>
          <cell r="I10" t="str">
            <v>0</v>
          </cell>
          <cell r="J10" t="str">
            <v>0</v>
          </cell>
        </row>
        <row r="11">
          <cell r="C11">
            <v>0</v>
          </cell>
          <cell r="D11">
            <v>0</v>
          </cell>
          <cell r="E11">
            <v>6042</v>
          </cell>
          <cell r="F11">
            <v>546459.42999999993</v>
          </cell>
          <cell r="G11">
            <v>0</v>
          </cell>
          <cell r="H11">
            <v>0</v>
          </cell>
          <cell r="I11">
            <v>62483</v>
          </cell>
          <cell r="J11">
            <v>4943951.21</v>
          </cell>
        </row>
        <row r="12">
          <cell r="C12" t="str">
            <v>0</v>
          </cell>
          <cell r="D12" t="str">
            <v>0</v>
          </cell>
          <cell r="E12" t="str">
            <v>0</v>
          </cell>
          <cell r="F12" t="str">
            <v>0</v>
          </cell>
          <cell r="G12" t="str">
            <v>0</v>
          </cell>
          <cell r="H12" t="str">
            <v>0</v>
          </cell>
          <cell r="I12" t="str">
            <v>0</v>
          </cell>
          <cell r="J12" t="str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10972</v>
          </cell>
          <cell r="J13">
            <v>819726</v>
          </cell>
        </row>
        <row r="14">
          <cell r="C14">
            <v>0</v>
          </cell>
          <cell r="D14">
            <v>0</v>
          </cell>
          <cell r="E14">
            <v>21241</v>
          </cell>
          <cell r="F14">
            <v>1384448</v>
          </cell>
          <cell r="G14">
            <v>0</v>
          </cell>
          <cell r="H14">
            <v>0</v>
          </cell>
          <cell r="I14">
            <v>103372</v>
          </cell>
          <cell r="J14">
            <v>7549741</v>
          </cell>
        </row>
        <row r="15">
          <cell r="C15">
            <v>1367</v>
          </cell>
          <cell r="D15">
            <v>147223</v>
          </cell>
          <cell r="E15">
            <v>13293</v>
          </cell>
          <cell r="F15">
            <v>8317300</v>
          </cell>
          <cell r="G15">
            <v>7494</v>
          </cell>
          <cell r="H15">
            <v>594349</v>
          </cell>
          <cell r="I15">
            <v>256130</v>
          </cell>
          <cell r="J15">
            <v>19159192.5</v>
          </cell>
        </row>
        <row r="16">
          <cell r="C16">
            <v>0</v>
          </cell>
          <cell r="D16">
            <v>0</v>
          </cell>
          <cell r="E16">
            <v>37202</v>
          </cell>
          <cell r="F16">
            <v>3615471</v>
          </cell>
          <cell r="G16">
            <v>0</v>
          </cell>
          <cell r="H16">
            <v>0</v>
          </cell>
          <cell r="I16">
            <v>182346</v>
          </cell>
          <cell r="J16">
            <v>13072490</v>
          </cell>
        </row>
        <row r="17">
          <cell r="C17">
            <v>4444</v>
          </cell>
          <cell r="D17">
            <v>488409.99</v>
          </cell>
          <cell r="E17">
            <v>131112</v>
          </cell>
          <cell r="F17">
            <v>7760436.5800000001</v>
          </cell>
          <cell r="G17">
            <v>12350</v>
          </cell>
          <cell r="H17">
            <v>971026</v>
          </cell>
          <cell r="I17">
            <v>661857</v>
          </cell>
          <cell r="J17">
            <v>44622110.779999994</v>
          </cell>
        </row>
        <row r="18">
          <cell r="C18" t="str">
            <v>0</v>
          </cell>
          <cell r="D18" t="str">
            <v>0</v>
          </cell>
          <cell r="E18">
            <v>5423</v>
          </cell>
          <cell r="F18">
            <v>555999</v>
          </cell>
          <cell r="G18" t="str">
            <v>0</v>
          </cell>
          <cell r="H18" t="str">
            <v>0</v>
          </cell>
          <cell r="I18">
            <v>199587</v>
          </cell>
          <cell r="J18">
            <v>14240150</v>
          </cell>
        </row>
        <row r="19">
          <cell r="C19" t="str">
            <v>0</v>
          </cell>
          <cell r="D19" t="str">
            <v>0</v>
          </cell>
          <cell r="E19" t="str">
            <v>0</v>
          </cell>
          <cell r="F19" t="str">
            <v>0</v>
          </cell>
          <cell r="G19" t="str">
            <v>0</v>
          </cell>
          <cell r="H19" t="str">
            <v>0</v>
          </cell>
          <cell r="I19" t="str">
            <v>0</v>
          </cell>
          <cell r="J19" t="str">
            <v>0</v>
          </cell>
        </row>
        <row r="20">
          <cell r="C20">
            <v>1640</v>
          </cell>
          <cell r="D20">
            <v>162365</v>
          </cell>
          <cell r="E20">
            <v>47644</v>
          </cell>
          <cell r="F20">
            <v>4074371</v>
          </cell>
          <cell r="G20">
            <v>0</v>
          </cell>
          <cell r="H20">
            <v>0</v>
          </cell>
          <cell r="I20">
            <v>110219</v>
          </cell>
          <cell r="J20">
            <v>13568090</v>
          </cell>
        </row>
        <row r="21">
          <cell r="C21">
            <v>1236</v>
          </cell>
          <cell r="D21">
            <v>80327</v>
          </cell>
          <cell r="E21">
            <v>59335</v>
          </cell>
          <cell r="F21">
            <v>2026120</v>
          </cell>
          <cell r="G21">
            <v>110977</v>
          </cell>
          <cell r="H21">
            <v>6093183</v>
          </cell>
          <cell r="I21">
            <v>1656007</v>
          </cell>
          <cell r="J21">
            <v>97294076</v>
          </cell>
        </row>
        <row r="22">
          <cell r="C22">
            <v>0</v>
          </cell>
          <cell r="D22">
            <v>0</v>
          </cell>
          <cell r="E22">
            <v>5206</v>
          </cell>
          <cell r="F22">
            <v>334227</v>
          </cell>
          <cell r="G22">
            <v>16250</v>
          </cell>
          <cell r="H22">
            <v>644300</v>
          </cell>
          <cell r="I22">
            <v>694700</v>
          </cell>
          <cell r="J22">
            <v>37250367</v>
          </cell>
        </row>
        <row r="23">
          <cell r="C23">
            <v>667</v>
          </cell>
          <cell r="D23">
            <v>50025</v>
          </cell>
          <cell r="E23">
            <v>4646</v>
          </cell>
          <cell r="F23">
            <v>861538</v>
          </cell>
          <cell r="G23">
            <v>0</v>
          </cell>
          <cell r="H23">
            <v>0</v>
          </cell>
          <cell r="I23">
            <v>276062</v>
          </cell>
          <cell r="J23">
            <v>14888361</v>
          </cell>
        </row>
        <row r="24">
          <cell r="C24">
            <v>0</v>
          </cell>
          <cell r="D24">
            <v>0</v>
          </cell>
          <cell r="E24">
            <v>3096</v>
          </cell>
          <cell r="F24">
            <v>321554.66000000003</v>
          </cell>
          <cell r="G24">
            <v>67617</v>
          </cell>
          <cell r="H24">
            <v>3020718</v>
          </cell>
          <cell r="I24">
            <v>664447</v>
          </cell>
          <cell r="J24">
            <v>50540580</v>
          </cell>
        </row>
        <row r="25">
          <cell r="C25" t="str">
            <v>0</v>
          </cell>
          <cell r="D25" t="str">
            <v>0</v>
          </cell>
          <cell r="E25" t="str">
            <v>0</v>
          </cell>
          <cell r="F25" t="str">
            <v>0</v>
          </cell>
          <cell r="G25" t="str">
            <v>0</v>
          </cell>
          <cell r="H25" t="str">
            <v>0</v>
          </cell>
          <cell r="I25" t="str">
            <v>0</v>
          </cell>
          <cell r="J25" t="str">
            <v>0</v>
          </cell>
        </row>
        <row r="26">
          <cell r="C26" t="str">
            <v>0</v>
          </cell>
          <cell r="D26" t="str">
            <v>0</v>
          </cell>
          <cell r="E26" t="str">
            <v>0</v>
          </cell>
          <cell r="F26" t="str">
            <v>0</v>
          </cell>
          <cell r="G26" t="str">
            <v>0</v>
          </cell>
          <cell r="H26" t="str">
            <v>0</v>
          </cell>
          <cell r="I26" t="str">
            <v>0</v>
          </cell>
          <cell r="J26" t="str">
            <v>0</v>
          </cell>
        </row>
        <row r="27">
          <cell r="C27">
            <v>11489</v>
          </cell>
          <cell r="D27">
            <v>1407454</v>
          </cell>
          <cell r="E27">
            <v>297</v>
          </cell>
          <cell r="F27">
            <v>36131</v>
          </cell>
          <cell r="G27">
            <v>6029</v>
          </cell>
          <cell r="H27">
            <v>387733</v>
          </cell>
          <cell r="I27">
            <v>7587</v>
          </cell>
          <cell r="J27">
            <v>508613</v>
          </cell>
        </row>
        <row r="28">
          <cell r="C28" t="str">
            <v>0</v>
          </cell>
          <cell r="D28" t="str">
            <v>0</v>
          </cell>
          <cell r="E28" t="str">
            <v>0</v>
          </cell>
          <cell r="F28" t="str">
            <v>0</v>
          </cell>
          <cell r="G28" t="str">
            <v>0</v>
          </cell>
          <cell r="H28" t="str">
            <v>0</v>
          </cell>
          <cell r="I28" t="str">
            <v>0</v>
          </cell>
          <cell r="J28" t="str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 t="str">
            <v>0</v>
          </cell>
          <cell r="D30" t="str">
            <v>0</v>
          </cell>
          <cell r="E30" t="str">
            <v>0</v>
          </cell>
          <cell r="F30" t="str">
            <v>0</v>
          </cell>
          <cell r="G30" t="str">
            <v>0</v>
          </cell>
          <cell r="H30" t="str">
            <v>0</v>
          </cell>
          <cell r="I30" t="str">
            <v>0</v>
          </cell>
          <cell r="J30" t="str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1662</v>
          </cell>
          <cell r="J31">
            <v>123970</v>
          </cell>
        </row>
        <row r="32">
          <cell r="C32">
            <v>359</v>
          </cell>
          <cell r="D32">
            <v>39444.9</v>
          </cell>
          <cell r="E32">
            <v>103732</v>
          </cell>
          <cell r="F32">
            <v>1161389.75</v>
          </cell>
          <cell r="G32">
            <v>0</v>
          </cell>
          <cell r="H32">
            <v>0</v>
          </cell>
          <cell r="I32">
            <v>284661</v>
          </cell>
          <cell r="J32">
            <v>3262612.87</v>
          </cell>
        </row>
        <row r="33">
          <cell r="C33">
            <v>48</v>
          </cell>
          <cell r="D33">
            <v>7560</v>
          </cell>
          <cell r="E33">
            <v>29253</v>
          </cell>
          <cell r="F33">
            <v>2742731.37</v>
          </cell>
          <cell r="G33">
            <v>0</v>
          </cell>
          <cell r="H33">
            <v>0</v>
          </cell>
          <cell r="I33">
            <v>387282</v>
          </cell>
          <cell r="J33">
            <v>24654294.649999999</v>
          </cell>
        </row>
        <row r="34">
          <cell r="C34">
            <v>574</v>
          </cell>
          <cell r="D34">
            <v>80945</v>
          </cell>
          <cell r="E34">
            <v>43376</v>
          </cell>
          <cell r="F34">
            <v>18352788.899999999</v>
          </cell>
          <cell r="G34">
            <v>67018</v>
          </cell>
          <cell r="H34">
            <v>2896772.08</v>
          </cell>
          <cell r="I34">
            <v>1452377</v>
          </cell>
          <cell r="J34">
            <v>136394602.87</v>
          </cell>
        </row>
        <row r="35">
          <cell r="C35">
            <v>21824</v>
          </cell>
          <cell r="D35">
            <v>2463753.89</v>
          </cell>
          <cell r="E35">
            <v>536089</v>
          </cell>
          <cell r="F35">
            <v>53031408.689999998</v>
          </cell>
          <cell r="G35">
            <v>344765</v>
          </cell>
          <cell r="H35">
            <v>17488081.079999998</v>
          </cell>
          <cell r="I35">
            <v>8979350</v>
          </cell>
          <cell r="J35">
            <v>605879136.27999997</v>
          </cell>
        </row>
      </sheetData>
      <sheetData sheetId="1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108914</v>
          </cell>
          <cell r="J4">
            <v>8352333</v>
          </cell>
        </row>
        <row r="5">
          <cell r="C5" t="str">
            <v>0</v>
          </cell>
          <cell r="D5" t="str">
            <v>0</v>
          </cell>
          <cell r="E5" t="str">
            <v>0</v>
          </cell>
          <cell r="F5" t="str">
            <v>0</v>
          </cell>
          <cell r="G5" t="str">
            <v>0</v>
          </cell>
          <cell r="H5" t="str">
            <v>0</v>
          </cell>
          <cell r="I5">
            <v>10075</v>
          </cell>
          <cell r="J5">
            <v>652200</v>
          </cell>
        </row>
        <row r="6">
          <cell r="C6" t="str">
            <v>0</v>
          </cell>
          <cell r="D6" t="str">
            <v>0</v>
          </cell>
          <cell r="E6" t="str">
            <v>0</v>
          </cell>
          <cell r="F6" t="str">
            <v>0</v>
          </cell>
          <cell r="G6" t="str">
            <v>0</v>
          </cell>
          <cell r="H6" t="str">
            <v>0</v>
          </cell>
          <cell r="I6" t="str">
            <v>0</v>
          </cell>
          <cell r="J6" t="str">
            <v>0</v>
          </cell>
        </row>
        <row r="7">
          <cell r="C7" t="str">
            <v>0</v>
          </cell>
          <cell r="D7" t="str">
            <v>0</v>
          </cell>
          <cell r="E7" t="str">
            <v>0</v>
          </cell>
          <cell r="F7" t="str">
            <v>0</v>
          </cell>
          <cell r="G7" t="str">
            <v>0</v>
          </cell>
          <cell r="H7" t="str">
            <v>0</v>
          </cell>
          <cell r="I7" t="str">
            <v>0</v>
          </cell>
          <cell r="J7" t="str">
            <v>0</v>
          </cell>
        </row>
        <row r="8">
          <cell r="C8">
            <v>0</v>
          </cell>
          <cell r="D8">
            <v>0</v>
          </cell>
          <cell r="E8">
            <v>10469</v>
          </cell>
          <cell r="F8">
            <v>827956</v>
          </cell>
          <cell r="G8">
            <v>46510</v>
          </cell>
          <cell r="H8">
            <v>1052500</v>
          </cell>
          <cell r="I8">
            <v>1523982</v>
          </cell>
          <cell r="J8">
            <v>79105874</v>
          </cell>
        </row>
        <row r="9">
          <cell r="C9">
            <v>0</v>
          </cell>
          <cell r="D9">
            <v>0</v>
          </cell>
          <cell r="E9">
            <v>3193</v>
          </cell>
          <cell r="F9">
            <v>107405</v>
          </cell>
          <cell r="G9">
            <v>1670</v>
          </cell>
          <cell r="H9">
            <v>188175</v>
          </cell>
          <cell r="I9">
            <v>311721</v>
          </cell>
          <cell r="J9">
            <v>21026563</v>
          </cell>
        </row>
        <row r="10">
          <cell r="C10" t="str">
            <v>0</v>
          </cell>
          <cell r="D10" t="str">
            <v>0</v>
          </cell>
          <cell r="E10">
            <v>5402</v>
          </cell>
          <cell r="F10">
            <v>384200</v>
          </cell>
          <cell r="G10" t="str">
            <v>0</v>
          </cell>
          <cell r="H10" t="str">
            <v>0</v>
          </cell>
          <cell r="I10">
            <v>210</v>
          </cell>
          <cell r="J10">
            <v>22500</v>
          </cell>
        </row>
        <row r="11">
          <cell r="C11">
            <v>0</v>
          </cell>
          <cell r="D11">
            <v>0</v>
          </cell>
          <cell r="E11">
            <v>747</v>
          </cell>
          <cell r="F11">
            <v>91529.46</v>
          </cell>
          <cell r="G11">
            <v>0</v>
          </cell>
          <cell r="H11">
            <v>0</v>
          </cell>
          <cell r="I11">
            <v>26048</v>
          </cell>
          <cell r="J11">
            <v>2024291.99</v>
          </cell>
        </row>
        <row r="12">
          <cell r="C12" t="str">
            <v>0</v>
          </cell>
          <cell r="D12" t="str">
            <v>0</v>
          </cell>
          <cell r="E12">
            <v>694</v>
          </cell>
          <cell r="F12">
            <v>89126</v>
          </cell>
          <cell r="G12" t="str">
            <v>0</v>
          </cell>
          <cell r="H12" t="str">
            <v>0</v>
          </cell>
          <cell r="I12" t="str">
            <v>0</v>
          </cell>
          <cell r="J12" t="str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49405</v>
          </cell>
          <cell r="H13">
            <v>3595650</v>
          </cell>
          <cell r="I13">
            <v>59798</v>
          </cell>
          <cell r="J13">
            <v>4334351</v>
          </cell>
        </row>
        <row r="14">
          <cell r="C14">
            <v>0</v>
          </cell>
          <cell r="D14">
            <v>0</v>
          </cell>
          <cell r="E14">
            <v>27613</v>
          </cell>
          <cell r="F14">
            <v>1812990</v>
          </cell>
          <cell r="G14">
            <v>0</v>
          </cell>
          <cell r="H14">
            <v>0</v>
          </cell>
          <cell r="I14">
            <v>89900</v>
          </cell>
          <cell r="J14">
            <v>5764565</v>
          </cell>
        </row>
        <row r="15">
          <cell r="C15">
            <v>3107</v>
          </cell>
          <cell r="D15">
            <v>347861</v>
          </cell>
          <cell r="E15">
            <v>130711</v>
          </cell>
          <cell r="F15">
            <v>1463596</v>
          </cell>
          <cell r="G15">
            <v>17701</v>
          </cell>
          <cell r="H15">
            <v>1328171</v>
          </cell>
          <cell r="I15">
            <v>293725</v>
          </cell>
          <cell r="J15">
            <v>22320397.25</v>
          </cell>
        </row>
        <row r="16">
          <cell r="C16">
            <v>0</v>
          </cell>
          <cell r="D16">
            <v>0</v>
          </cell>
          <cell r="E16">
            <v>24362</v>
          </cell>
          <cell r="F16">
            <v>2239390</v>
          </cell>
          <cell r="G16">
            <v>0</v>
          </cell>
          <cell r="H16">
            <v>0</v>
          </cell>
          <cell r="I16">
            <v>105312</v>
          </cell>
          <cell r="J16">
            <v>6770793</v>
          </cell>
        </row>
        <row r="17">
          <cell r="C17">
            <v>668</v>
          </cell>
          <cell r="D17">
            <v>74102</v>
          </cell>
          <cell r="E17">
            <v>41279</v>
          </cell>
          <cell r="F17">
            <v>4482548.93</v>
          </cell>
          <cell r="G17">
            <v>6692</v>
          </cell>
          <cell r="H17">
            <v>484515.2</v>
          </cell>
          <cell r="I17">
            <v>644930</v>
          </cell>
          <cell r="J17">
            <v>44040046.180000007</v>
          </cell>
        </row>
        <row r="18">
          <cell r="C18" t="str">
            <v>0</v>
          </cell>
          <cell r="D18" t="str">
            <v>0</v>
          </cell>
          <cell r="E18">
            <v>2663</v>
          </cell>
          <cell r="F18">
            <v>296023</v>
          </cell>
          <cell r="G18" t="str">
            <v>0</v>
          </cell>
          <cell r="H18" t="str">
            <v>0</v>
          </cell>
          <cell r="I18">
            <v>123461</v>
          </cell>
          <cell r="J18">
            <v>8782340</v>
          </cell>
        </row>
        <row r="19">
          <cell r="C19">
            <v>59</v>
          </cell>
          <cell r="D19">
            <v>4500</v>
          </cell>
          <cell r="E19">
            <v>291</v>
          </cell>
          <cell r="F19">
            <v>33040</v>
          </cell>
          <cell r="G19" t="str">
            <v>0</v>
          </cell>
          <cell r="H19" t="str">
            <v>0</v>
          </cell>
          <cell r="I19" t="str">
            <v>0</v>
          </cell>
          <cell r="J19" t="str">
            <v>0</v>
          </cell>
        </row>
        <row r="20">
          <cell r="C20">
            <v>142</v>
          </cell>
          <cell r="D20">
            <v>10825</v>
          </cell>
          <cell r="E20">
            <v>19565</v>
          </cell>
          <cell r="F20">
            <v>2590980</v>
          </cell>
          <cell r="G20" t="str">
            <v>0</v>
          </cell>
          <cell r="H20" t="str">
            <v>0</v>
          </cell>
          <cell r="I20">
            <v>120024</v>
          </cell>
          <cell r="J20">
            <v>9039465</v>
          </cell>
        </row>
        <row r="21">
          <cell r="C21">
            <v>100</v>
          </cell>
          <cell r="D21">
            <v>16500</v>
          </cell>
          <cell r="E21">
            <v>26871</v>
          </cell>
          <cell r="F21">
            <v>2032847</v>
          </cell>
          <cell r="G21">
            <v>144955</v>
          </cell>
          <cell r="H21">
            <v>8662011</v>
          </cell>
          <cell r="I21">
            <v>1265266</v>
          </cell>
          <cell r="J21">
            <v>63608370</v>
          </cell>
        </row>
        <row r="22">
          <cell r="C22">
            <v>0</v>
          </cell>
          <cell r="D22">
            <v>0</v>
          </cell>
          <cell r="E22">
            <v>6655</v>
          </cell>
          <cell r="F22">
            <v>390291</v>
          </cell>
          <cell r="G22">
            <v>0</v>
          </cell>
          <cell r="H22">
            <v>0</v>
          </cell>
          <cell r="I22">
            <v>345557</v>
          </cell>
          <cell r="J22">
            <v>26139393</v>
          </cell>
        </row>
        <row r="23">
          <cell r="C23">
            <v>0</v>
          </cell>
          <cell r="D23">
            <v>0</v>
          </cell>
          <cell r="E23">
            <v>1738</v>
          </cell>
          <cell r="F23">
            <v>191851</v>
          </cell>
          <cell r="G23">
            <v>0</v>
          </cell>
          <cell r="H23">
            <v>0</v>
          </cell>
          <cell r="I23">
            <v>193894</v>
          </cell>
          <cell r="J23">
            <v>10430397</v>
          </cell>
        </row>
        <row r="24">
          <cell r="C24">
            <v>0</v>
          </cell>
          <cell r="D24">
            <v>0</v>
          </cell>
          <cell r="E24">
            <v>7075</v>
          </cell>
          <cell r="F24">
            <v>788886</v>
          </cell>
          <cell r="G24">
            <v>63025</v>
          </cell>
          <cell r="H24">
            <v>2673770</v>
          </cell>
          <cell r="I24">
            <v>615545</v>
          </cell>
          <cell r="J24">
            <v>32271834</v>
          </cell>
        </row>
        <row r="25">
          <cell r="C25" t="str">
            <v>0</v>
          </cell>
          <cell r="D25" t="str">
            <v>0</v>
          </cell>
          <cell r="E25" t="str">
            <v>0</v>
          </cell>
          <cell r="F25" t="str">
            <v>0</v>
          </cell>
          <cell r="G25" t="str">
            <v>0</v>
          </cell>
          <cell r="H25" t="str">
            <v>0</v>
          </cell>
          <cell r="I25" t="str">
            <v>0</v>
          </cell>
          <cell r="J25" t="str">
            <v>0</v>
          </cell>
        </row>
        <row r="26">
          <cell r="C26" t="str">
            <v>0</v>
          </cell>
          <cell r="D26" t="str">
            <v>0</v>
          </cell>
          <cell r="E26" t="str">
            <v>0</v>
          </cell>
          <cell r="F26" t="str">
            <v>0</v>
          </cell>
          <cell r="G26" t="str">
            <v>0</v>
          </cell>
          <cell r="H26" t="str">
            <v>0</v>
          </cell>
          <cell r="I26" t="str">
            <v>0</v>
          </cell>
          <cell r="J26" t="str">
            <v>0</v>
          </cell>
        </row>
        <row r="27">
          <cell r="C27">
            <v>9154</v>
          </cell>
          <cell r="D27">
            <v>1079240</v>
          </cell>
          <cell r="E27">
            <v>521</v>
          </cell>
          <cell r="F27">
            <v>61915</v>
          </cell>
          <cell r="G27">
            <v>516</v>
          </cell>
          <cell r="H27">
            <v>34009</v>
          </cell>
          <cell r="I27">
            <v>5313</v>
          </cell>
          <cell r="J27">
            <v>360056</v>
          </cell>
        </row>
        <row r="28">
          <cell r="C28" t="str">
            <v>0</v>
          </cell>
          <cell r="D28" t="str">
            <v>0</v>
          </cell>
          <cell r="E28" t="str">
            <v>0</v>
          </cell>
          <cell r="F28" t="str">
            <v>0</v>
          </cell>
          <cell r="G28" t="str">
            <v>0</v>
          </cell>
          <cell r="H28" t="str">
            <v>0</v>
          </cell>
          <cell r="I28" t="str">
            <v>0</v>
          </cell>
          <cell r="J28" t="str">
            <v>0</v>
          </cell>
        </row>
        <row r="29">
          <cell r="C29">
            <v>120</v>
          </cell>
          <cell r="D29">
            <v>10680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 t="str">
            <v>0</v>
          </cell>
          <cell r="D30" t="str">
            <v>0</v>
          </cell>
          <cell r="E30" t="str">
            <v>0</v>
          </cell>
          <cell r="F30" t="str">
            <v>0</v>
          </cell>
          <cell r="G30" t="str">
            <v>0</v>
          </cell>
          <cell r="H30" t="str">
            <v>0</v>
          </cell>
          <cell r="I30" t="str">
            <v>0</v>
          </cell>
          <cell r="J30" t="str">
            <v>0</v>
          </cell>
        </row>
        <row r="31">
          <cell r="C31">
            <v>0</v>
          </cell>
          <cell r="D31">
            <v>0</v>
          </cell>
          <cell r="E31">
            <v>137</v>
          </cell>
          <cell r="F31">
            <v>22500</v>
          </cell>
          <cell r="G31">
            <v>0</v>
          </cell>
          <cell r="H31">
            <v>0</v>
          </cell>
          <cell r="I31">
            <v>357</v>
          </cell>
          <cell r="J31">
            <v>43506</v>
          </cell>
        </row>
        <row r="32">
          <cell r="C32">
            <v>581</v>
          </cell>
          <cell r="D32">
            <v>66243.12</v>
          </cell>
          <cell r="E32">
            <v>292805</v>
          </cell>
          <cell r="F32">
            <v>2435508.0300000003</v>
          </cell>
          <cell r="G32">
            <v>0</v>
          </cell>
          <cell r="H32">
            <v>0</v>
          </cell>
          <cell r="I32">
            <v>443087</v>
          </cell>
          <cell r="J32">
            <v>3581655.92</v>
          </cell>
        </row>
        <row r="33">
          <cell r="C33">
            <v>0</v>
          </cell>
          <cell r="D33">
            <v>0</v>
          </cell>
          <cell r="E33">
            <v>35377</v>
          </cell>
          <cell r="F33">
            <v>3343193.19</v>
          </cell>
          <cell r="G33">
            <v>0</v>
          </cell>
          <cell r="H33">
            <v>0</v>
          </cell>
          <cell r="I33">
            <v>621380</v>
          </cell>
          <cell r="J33">
            <v>35370262.899999999</v>
          </cell>
        </row>
        <row r="34">
          <cell r="C34">
            <v>5246</v>
          </cell>
          <cell r="D34">
            <v>584255.22</v>
          </cell>
          <cell r="E34">
            <v>57777</v>
          </cell>
          <cell r="F34">
            <v>6858538.7400000002</v>
          </cell>
          <cell r="G34">
            <v>127746</v>
          </cell>
          <cell r="H34">
            <v>8254664.2400000002</v>
          </cell>
          <cell r="I34">
            <v>1720807</v>
          </cell>
          <cell r="J34">
            <v>206626134.63999999</v>
          </cell>
        </row>
        <row r="35">
          <cell r="C35">
            <v>19177</v>
          </cell>
          <cell r="D35">
            <v>2194206.34</v>
          </cell>
          <cell r="E35">
            <v>695945</v>
          </cell>
          <cell r="F35">
            <v>30544314.350000001</v>
          </cell>
          <cell r="G35">
            <v>458220</v>
          </cell>
          <cell r="H35">
            <v>26273465.439999998</v>
          </cell>
          <cell r="I35">
            <v>8629306</v>
          </cell>
          <cell r="J35">
            <v>590667328.88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85549</v>
          </cell>
          <cell r="J4">
            <v>6717214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6598</v>
          </cell>
          <cell r="F8">
            <v>724422</v>
          </cell>
          <cell r="G8">
            <v>126300</v>
          </cell>
          <cell r="H8">
            <v>9055000</v>
          </cell>
          <cell r="I8">
            <v>1486763</v>
          </cell>
          <cell r="J8">
            <v>92625022.640000001</v>
          </cell>
        </row>
        <row r="9">
          <cell r="C9">
            <v>1005</v>
          </cell>
          <cell r="D9">
            <v>110000</v>
          </cell>
          <cell r="E9">
            <v>8324</v>
          </cell>
          <cell r="F9">
            <v>555070</v>
          </cell>
          <cell r="G9">
            <v>6700</v>
          </cell>
          <cell r="H9">
            <v>737000</v>
          </cell>
          <cell r="I9">
            <v>303092</v>
          </cell>
          <cell r="J9">
            <v>23011207</v>
          </cell>
        </row>
        <row r="10">
          <cell r="C10">
            <v>0</v>
          </cell>
          <cell r="D10">
            <v>0</v>
          </cell>
          <cell r="E10">
            <v>3050</v>
          </cell>
          <cell r="F10">
            <v>1447300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238</v>
          </cell>
          <cell r="D11">
            <v>22500</v>
          </cell>
          <cell r="E11">
            <v>3656</v>
          </cell>
          <cell r="F11">
            <v>376421</v>
          </cell>
          <cell r="G11">
            <v>2428</v>
          </cell>
          <cell r="H11">
            <v>140490</v>
          </cell>
          <cell r="I11">
            <v>67811</v>
          </cell>
          <cell r="J11">
            <v>4915909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7775</v>
          </cell>
          <cell r="H12">
            <v>582597.36</v>
          </cell>
          <cell r="I12">
            <v>15990</v>
          </cell>
          <cell r="J12">
            <v>1122473.06</v>
          </cell>
        </row>
        <row r="13">
          <cell r="C13">
            <v>0</v>
          </cell>
          <cell r="D13">
            <v>0</v>
          </cell>
          <cell r="E13">
            <v>35800</v>
          </cell>
          <cell r="F13">
            <v>2721382</v>
          </cell>
          <cell r="G13">
            <v>0</v>
          </cell>
          <cell r="H13">
            <v>0</v>
          </cell>
          <cell r="I13">
            <v>11963</v>
          </cell>
          <cell r="J13">
            <v>906314.98</v>
          </cell>
        </row>
        <row r="14">
          <cell r="C14">
            <v>3122</v>
          </cell>
          <cell r="D14">
            <v>227466</v>
          </cell>
          <cell r="E14">
            <v>38364</v>
          </cell>
          <cell r="F14">
            <v>2755469.74</v>
          </cell>
          <cell r="G14">
            <v>0</v>
          </cell>
          <cell r="H14">
            <v>0</v>
          </cell>
          <cell r="I14">
            <v>15388</v>
          </cell>
          <cell r="J14">
            <v>1142686</v>
          </cell>
        </row>
        <row r="15">
          <cell r="C15">
            <v>2584</v>
          </cell>
          <cell r="D15">
            <v>198470</v>
          </cell>
          <cell r="E15">
            <v>217823</v>
          </cell>
          <cell r="F15">
            <v>3638272.4</v>
          </cell>
          <cell r="G15">
            <v>6999</v>
          </cell>
          <cell r="H15">
            <v>490135</v>
          </cell>
          <cell r="I15">
            <v>219980</v>
          </cell>
          <cell r="J15">
            <v>20087769.640000001</v>
          </cell>
        </row>
        <row r="16">
          <cell r="C16">
            <v>0</v>
          </cell>
          <cell r="D16">
            <v>0</v>
          </cell>
          <cell r="E16">
            <v>26174</v>
          </cell>
          <cell r="F16">
            <v>2288983</v>
          </cell>
          <cell r="G16">
            <v>0</v>
          </cell>
          <cell r="H16">
            <v>0</v>
          </cell>
          <cell r="I16">
            <v>202813</v>
          </cell>
          <cell r="J16">
            <v>13895577</v>
          </cell>
        </row>
        <row r="17">
          <cell r="C17">
            <v>3094</v>
          </cell>
          <cell r="D17">
            <v>276672</v>
          </cell>
          <cell r="E17">
            <v>35420</v>
          </cell>
          <cell r="F17">
            <v>3011845.73</v>
          </cell>
          <cell r="G17">
            <v>0</v>
          </cell>
          <cell r="H17">
            <v>0</v>
          </cell>
          <cell r="I17">
            <v>506958</v>
          </cell>
          <cell r="J17">
            <v>35698511.949999996</v>
          </cell>
        </row>
        <row r="18">
          <cell r="C18">
            <v>0</v>
          </cell>
          <cell r="D18">
            <v>0</v>
          </cell>
          <cell r="E18">
            <v>3106</v>
          </cell>
          <cell r="F18">
            <v>285940.71000000002</v>
          </cell>
          <cell r="G18">
            <v>5441</v>
          </cell>
          <cell r="H18">
            <v>385059.64</v>
          </cell>
          <cell r="I18">
            <v>260409</v>
          </cell>
          <cell r="J18">
            <v>15631784.550000001</v>
          </cell>
        </row>
        <row r="19">
          <cell r="C19">
            <v>314</v>
          </cell>
          <cell r="D19">
            <v>23076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99653</v>
          </cell>
          <cell r="F20">
            <v>8959940</v>
          </cell>
          <cell r="G20">
            <v>0</v>
          </cell>
          <cell r="H20">
            <v>0</v>
          </cell>
          <cell r="I20">
            <v>52544</v>
          </cell>
          <cell r="J20">
            <v>4795617</v>
          </cell>
        </row>
        <row r="21">
          <cell r="C21">
            <v>280</v>
          </cell>
          <cell r="D21">
            <v>11200</v>
          </cell>
          <cell r="E21">
            <v>84252</v>
          </cell>
          <cell r="F21">
            <v>6761457</v>
          </cell>
          <cell r="G21">
            <v>132947</v>
          </cell>
          <cell r="H21">
            <v>7187970</v>
          </cell>
          <cell r="I21">
            <v>1402834</v>
          </cell>
          <cell r="J21">
            <v>80134926</v>
          </cell>
        </row>
        <row r="22">
          <cell r="C22">
            <v>0</v>
          </cell>
          <cell r="D22">
            <v>0</v>
          </cell>
          <cell r="E22">
            <v>4077</v>
          </cell>
          <cell r="F22">
            <v>435135</v>
          </cell>
          <cell r="G22">
            <v>24375</v>
          </cell>
          <cell r="H22">
            <v>1950000</v>
          </cell>
          <cell r="I22">
            <v>345528</v>
          </cell>
          <cell r="J22">
            <v>24231526</v>
          </cell>
        </row>
        <row r="23">
          <cell r="C23">
            <v>271</v>
          </cell>
          <cell r="D23">
            <v>17350.41</v>
          </cell>
          <cell r="E23">
            <v>2489</v>
          </cell>
          <cell r="F23">
            <v>160937</v>
          </cell>
          <cell r="G23">
            <v>5200</v>
          </cell>
          <cell r="H23">
            <v>254800</v>
          </cell>
          <cell r="I23">
            <v>126977</v>
          </cell>
          <cell r="J23">
            <v>6648156</v>
          </cell>
        </row>
        <row r="24">
          <cell r="C24">
            <v>0</v>
          </cell>
          <cell r="D24">
            <v>0</v>
          </cell>
          <cell r="E24">
            <v>18081</v>
          </cell>
          <cell r="F24">
            <v>1134510</v>
          </cell>
          <cell r="G24">
            <v>0</v>
          </cell>
          <cell r="H24">
            <v>0</v>
          </cell>
          <cell r="I24">
            <v>462884</v>
          </cell>
          <cell r="J24">
            <v>31632266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2120</v>
          </cell>
          <cell r="D32">
            <v>222906.89</v>
          </cell>
          <cell r="E32">
            <v>144461</v>
          </cell>
          <cell r="F32">
            <v>914147.82</v>
          </cell>
          <cell r="G32">
            <v>0</v>
          </cell>
          <cell r="H32">
            <v>0</v>
          </cell>
          <cell r="I32">
            <v>361457</v>
          </cell>
          <cell r="J32">
            <v>3874376.22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35823</v>
          </cell>
          <cell r="F34">
            <v>3368829.52</v>
          </cell>
          <cell r="G34">
            <v>0</v>
          </cell>
          <cell r="H34">
            <v>0</v>
          </cell>
          <cell r="I34">
            <v>587919</v>
          </cell>
          <cell r="J34">
            <v>45818514.450000003</v>
          </cell>
        </row>
        <row r="35">
          <cell r="C35">
            <v>195621</v>
          </cell>
          <cell r="D35">
            <v>1207019</v>
          </cell>
          <cell r="E35">
            <v>80045</v>
          </cell>
          <cell r="F35">
            <v>6936079.0100000007</v>
          </cell>
          <cell r="G35">
            <v>38288</v>
          </cell>
          <cell r="H35">
            <v>2851675.9299999997</v>
          </cell>
          <cell r="I35">
            <v>1610895</v>
          </cell>
          <cell r="J35">
            <v>114683306.33999999</v>
          </cell>
        </row>
        <row r="36">
          <cell r="C36">
            <v>208649</v>
          </cell>
          <cell r="D36">
            <v>2316660.2999999998</v>
          </cell>
          <cell r="E36">
            <v>847196</v>
          </cell>
          <cell r="F36">
            <v>46476141.93</v>
          </cell>
          <cell r="G36">
            <v>356453</v>
          </cell>
          <cell r="H36">
            <v>23634727.93</v>
          </cell>
          <cell r="I36">
            <v>8127754</v>
          </cell>
          <cell r="J36">
            <v>527573157.82999998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118344</v>
          </cell>
          <cell r="J4">
            <v>8724920</v>
          </cell>
        </row>
        <row r="5">
          <cell r="C5">
            <v>0</v>
          </cell>
          <cell r="D5">
            <v>0</v>
          </cell>
          <cell r="E5">
            <v>325</v>
          </cell>
          <cell r="F5">
            <v>34000</v>
          </cell>
          <cell r="G5">
            <v>0</v>
          </cell>
          <cell r="H5">
            <v>0</v>
          </cell>
          <cell r="I5">
            <v>2600</v>
          </cell>
          <cell r="J5">
            <v>198000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5340</v>
          </cell>
          <cell r="F8">
            <v>385385</v>
          </cell>
          <cell r="G8">
            <v>103500</v>
          </cell>
          <cell r="H8">
            <v>5890000</v>
          </cell>
          <cell r="I8">
            <v>1594526</v>
          </cell>
          <cell r="J8">
            <v>93441225.049999997</v>
          </cell>
        </row>
        <row r="9">
          <cell r="C9">
            <v>0</v>
          </cell>
          <cell r="D9">
            <v>0</v>
          </cell>
          <cell r="E9">
            <v>71664</v>
          </cell>
          <cell r="F9">
            <v>1577767.4</v>
          </cell>
          <cell r="G9">
            <v>0</v>
          </cell>
          <cell r="H9">
            <v>0</v>
          </cell>
          <cell r="I9">
            <v>384380</v>
          </cell>
          <cell r="J9">
            <v>22940412</v>
          </cell>
        </row>
        <row r="10">
          <cell r="C10">
            <v>0</v>
          </cell>
          <cell r="D10">
            <v>0</v>
          </cell>
          <cell r="E10">
            <v>10830</v>
          </cell>
          <cell r="F10">
            <v>1647300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191</v>
          </cell>
          <cell r="D11">
            <v>18824</v>
          </cell>
          <cell r="E11">
            <v>3956</v>
          </cell>
          <cell r="F11">
            <v>346693</v>
          </cell>
          <cell r="G11">
            <v>927</v>
          </cell>
          <cell r="H11">
            <v>61976</v>
          </cell>
          <cell r="I11">
            <v>53718</v>
          </cell>
          <cell r="J11">
            <v>3920396</v>
          </cell>
        </row>
        <row r="12">
          <cell r="C12">
            <v>0</v>
          </cell>
          <cell r="D12">
            <v>0</v>
          </cell>
          <cell r="E12">
            <v>151</v>
          </cell>
          <cell r="F12">
            <v>14478</v>
          </cell>
          <cell r="G12">
            <v>0</v>
          </cell>
          <cell r="H12">
            <v>0</v>
          </cell>
          <cell r="I12">
            <v>9820</v>
          </cell>
          <cell r="J12">
            <v>733056.52</v>
          </cell>
        </row>
        <row r="13">
          <cell r="C13">
            <v>0</v>
          </cell>
          <cell r="D13">
            <v>0</v>
          </cell>
          <cell r="E13">
            <v>64628</v>
          </cell>
          <cell r="F13">
            <v>4684373</v>
          </cell>
          <cell r="G13">
            <v>0</v>
          </cell>
          <cell r="H13">
            <v>0</v>
          </cell>
          <cell r="I13">
            <v>83370</v>
          </cell>
          <cell r="J13">
            <v>5973473.0999999996</v>
          </cell>
        </row>
        <row r="14">
          <cell r="C14">
            <v>19442</v>
          </cell>
          <cell r="D14">
            <v>1348511</v>
          </cell>
          <cell r="E14">
            <v>92289</v>
          </cell>
          <cell r="F14">
            <v>6417029</v>
          </cell>
          <cell r="G14">
            <v>0</v>
          </cell>
          <cell r="H14">
            <v>0</v>
          </cell>
          <cell r="I14">
            <v>18370</v>
          </cell>
          <cell r="J14">
            <v>5742446</v>
          </cell>
        </row>
        <row r="15">
          <cell r="C15">
            <v>1368</v>
          </cell>
          <cell r="D15">
            <v>128875</v>
          </cell>
          <cell r="E15">
            <v>6488</v>
          </cell>
          <cell r="F15">
            <v>500238</v>
          </cell>
          <cell r="G15">
            <v>0</v>
          </cell>
          <cell r="H15">
            <v>0</v>
          </cell>
          <cell r="I15">
            <v>244364</v>
          </cell>
          <cell r="J15">
            <v>17404246</v>
          </cell>
        </row>
        <row r="16">
          <cell r="C16">
            <v>0</v>
          </cell>
          <cell r="D16">
            <v>0</v>
          </cell>
          <cell r="E16">
            <v>26073</v>
          </cell>
          <cell r="F16">
            <v>2333766</v>
          </cell>
          <cell r="G16">
            <v>0</v>
          </cell>
          <cell r="H16">
            <v>0</v>
          </cell>
          <cell r="I16">
            <v>180435</v>
          </cell>
          <cell r="J16">
            <v>12752722</v>
          </cell>
        </row>
        <row r="17">
          <cell r="C17">
            <v>4829</v>
          </cell>
          <cell r="D17">
            <v>425771</v>
          </cell>
          <cell r="E17">
            <v>39490</v>
          </cell>
          <cell r="F17">
            <v>3020292.09</v>
          </cell>
          <cell r="G17">
            <v>0</v>
          </cell>
          <cell r="H17">
            <v>0</v>
          </cell>
          <cell r="I17">
            <v>460265</v>
          </cell>
          <cell r="J17">
            <v>34839945.790000007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210666</v>
          </cell>
          <cell r="J18">
            <v>8125566.4800000004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39918</v>
          </cell>
          <cell r="F20">
            <v>2471122</v>
          </cell>
          <cell r="G20">
            <v>0</v>
          </cell>
          <cell r="H20">
            <v>0</v>
          </cell>
          <cell r="I20">
            <v>37270</v>
          </cell>
          <cell r="J20">
            <v>2998150</v>
          </cell>
        </row>
        <row r="21">
          <cell r="C21">
            <v>1540</v>
          </cell>
          <cell r="D21">
            <v>61600</v>
          </cell>
          <cell r="E21">
            <v>91218</v>
          </cell>
          <cell r="F21">
            <v>4776743.5</v>
          </cell>
          <cell r="G21">
            <v>156034</v>
          </cell>
          <cell r="H21">
            <v>7839367</v>
          </cell>
          <cell r="I21">
            <v>1439761</v>
          </cell>
          <cell r="J21">
            <v>91528305</v>
          </cell>
        </row>
        <row r="22">
          <cell r="C22">
            <v>0</v>
          </cell>
          <cell r="D22">
            <v>0</v>
          </cell>
          <cell r="E22">
            <v>3963</v>
          </cell>
          <cell r="F22">
            <v>371968</v>
          </cell>
          <cell r="G22">
            <v>29250</v>
          </cell>
          <cell r="H22">
            <v>2340000</v>
          </cell>
          <cell r="I22">
            <v>311473</v>
          </cell>
          <cell r="J22">
            <v>16312969</v>
          </cell>
        </row>
        <row r="23">
          <cell r="C23">
            <v>0</v>
          </cell>
          <cell r="D23">
            <v>0</v>
          </cell>
          <cell r="E23">
            <v>1379</v>
          </cell>
          <cell r="F23">
            <v>73425</v>
          </cell>
          <cell r="G23">
            <v>0</v>
          </cell>
          <cell r="H23">
            <v>0</v>
          </cell>
          <cell r="I23">
            <v>92869</v>
          </cell>
          <cell r="J23">
            <v>4550940</v>
          </cell>
        </row>
        <row r="24">
          <cell r="C24">
            <v>0</v>
          </cell>
          <cell r="D24">
            <v>0</v>
          </cell>
          <cell r="E24">
            <v>76339</v>
          </cell>
          <cell r="F24">
            <v>7797367</v>
          </cell>
          <cell r="G24">
            <v>0</v>
          </cell>
          <cell r="H24">
            <v>0</v>
          </cell>
          <cell r="I24">
            <v>461614</v>
          </cell>
          <cell r="J24">
            <v>33369748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4847</v>
          </cell>
          <cell r="J26">
            <v>374994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33006</v>
          </cell>
          <cell r="D32">
            <v>348043.73</v>
          </cell>
          <cell r="E32">
            <v>115830</v>
          </cell>
          <cell r="F32">
            <v>663966.59</v>
          </cell>
          <cell r="G32">
            <v>19048</v>
          </cell>
          <cell r="H32">
            <v>190399.81</v>
          </cell>
          <cell r="I32">
            <v>355553</v>
          </cell>
          <cell r="J32">
            <v>2838427.78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111419</v>
          </cell>
          <cell r="F34">
            <v>3504527.75</v>
          </cell>
          <cell r="G34">
            <v>0</v>
          </cell>
          <cell r="H34">
            <v>0</v>
          </cell>
          <cell r="I34">
            <v>437493</v>
          </cell>
          <cell r="J34">
            <v>36316119.379999995</v>
          </cell>
        </row>
        <row r="35">
          <cell r="C35">
            <v>126568</v>
          </cell>
          <cell r="D35">
            <v>2146076</v>
          </cell>
          <cell r="E35">
            <v>91591</v>
          </cell>
          <cell r="F35">
            <v>5733437.9300000006</v>
          </cell>
          <cell r="G35">
            <v>45052</v>
          </cell>
          <cell r="H35">
            <v>3087522.85</v>
          </cell>
          <cell r="I35">
            <v>1702350</v>
          </cell>
          <cell r="J35">
            <v>219570026.09999999</v>
          </cell>
        </row>
        <row r="36">
          <cell r="C36">
            <v>186944</v>
          </cell>
          <cell r="D36">
            <v>4477700.7300000004</v>
          </cell>
          <cell r="E36">
            <v>852891</v>
          </cell>
          <cell r="F36">
            <v>46353879.259999998</v>
          </cell>
          <cell r="G36">
            <v>353811</v>
          </cell>
          <cell r="H36">
            <v>19409265.66</v>
          </cell>
          <cell r="I36">
            <v>8204088</v>
          </cell>
          <cell r="J36">
            <v>622656088.19999993</v>
          </cell>
        </row>
      </sheetData>
      <sheetData sheetId="3">
        <row r="4">
          <cell r="C4">
            <v>0</v>
          </cell>
          <cell r="D4">
            <v>0</v>
          </cell>
          <cell r="E4">
            <v>1450</v>
          </cell>
          <cell r="F4">
            <v>150000</v>
          </cell>
          <cell r="G4">
            <v>0</v>
          </cell>
          <cell r="H4">
            <v>0</v>
          </cell>
          <cell r="I4">
            <v>115052</v>
          </cell>
          <cell r="J4">
            <v>9261837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8691</v>
          </cell>
          <cell r="F8">
            <v>567291</v>
          </cell>
          <cell r="G8">
            <v>140725</v>
          </cell>
          <cell r="H8">
            <v>10584000</v>
          </cell>
          <cell r="I8">
            <v>1516495</v>
          </cell>
          <cell r="J8">
            <v>86137416.950000003</v>
          </cell>
        </row>
        <row r="9">
          <cell r="C9">
            <v>0</v>
          </cell>
          <cell r="D9">
            <v>0</v>
          </cell>
          <cell r="E9">
            <v>16976</v>
          </cell>
          <cell r="F9">
            <v>1624162</v>
          </cell>
          <cell r="G9">
            <v>0</v>
          </cell>
          <cell r="H9">
            <v>0</v>
          </cell>
          <cell r="I9">
            <v>436379</v>
          </cell>
          <cell r="J9">
            <v>54048754.689999998</v>
          </cell>
        </row>
        <row r="10">
          <cell r="C10">
            <v>0</v>
          </cell>
          <cell r="D10">
            <v>0</v>
          </cell>
          <cell r="E10">
            <v>21268</v>
          </cell>
          <cell r="F10">
            <v>2318779.35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3729</v>
          </cell>
          <cell r="F11">
            <v>368160</v>
          </cell>
          <cell r="G11">
            <v>0</v>
          </cell>
          <cell r="H11">
            <v>0</v>
          </cell>
          <cell r="I11">
            <v>78256</v>
          </cell>
          <cell r="J11">
            <v>6400888</v>
          </cell>
        </row>
        <row r="12">
          <cell r="C12">
            <v>0</v>
          </cell>
          <cell r="D12">
            <v>0</v>
          </cell>
          <cell r="E12">
            <v>152</v>
          </cell>
          <cell r="F12">
            <v>15205</v>
          </cell>
          <cell r="G12">
            <v>0</v>
          </cell>
          <cell r="H12">
            <v>0</v>
          </cell>
          <cell r="I12">
            <v>4524</v>
          </cell>
          <cell r="J12">
            <v>364751</v>
          </cell>
        </row>
        <row r="13">
          <cell r="C13">
            <v>9238</v>
          </cell>
          <cell r="D13">
            <v>1338797</v>
          </cell>
          <cell r="E13">
            <v>38500</v>
          </cell>
          <cell r="F13">
            <v>2819850.2</v>
          </cell>
          <cell r="G13">
            <v>1171</v>
          </cell>
          <cell r="H13">
            <v>141955</v>
          </cell>
          <cell r="I13">
            <v>12084</v>
          </cell>
          <cell r="J13">
            <v>722085</v>
          </cell>
        </row>
        <row r="14">
          <cell r="C14">
            <v>0</v>
          </cell>
          <cell r="D14">
            <v>0</v>
          </cell>
          <cell r="E14">
            <v>41592</v>
          </cell>
          <cell r="F14">
            <v>3264709</v>
          </cell>
          <cell r="G14">
            <v>0</v>
          </cell>
          <cell r="H14">
            <v>0</v>
          </cell>
          <cell r="I14">
            <v>80169</v>
          </cell>
          <cell r="J14">
            <v>5654419.4000000004</v>
          </cell>
        </row>
        <row r="15">
          <cell r="C15">
            <v>2402</v>
          </cell>
          <cell r="D15">
            <v>230410</v>
          </cell>
          <cell r="E15">
            <v>13042</v>
          </cell>
          <cell r="F15">
            <v>1152397</v>
          </cell>
          <cell r="G15">
            <v>11225</v>
          </cell>
          <cell r="H15">
            <v>837365</v>
          </cell>
          <cell r="I15">
            <v>288114</v>
          </cell>
          <cell r="J15">
            <v>20902351.899999999</v>
          </cell>
        </row>
        <row r="16">
          <cell r="C16">
            <v>357</v>
          </cell>
          <cell r="D16">
            <v>34987</v>
          </cell>
          <cell r="E16">
            <v>26991</v>
          </cell>
          <cell r="F16">
            <v>2494179</v>
          </cell>
          <cell r="G16">
            <v>0</v>
          </cell>
          <cell r="H16">
            <v>0</v>
          </cell>
          <cell r="I16">
            <v>137381</v>
          </cell>
          <cell r="J16">
            <v>9769235</v>
          </cell>
        </row>
        <row r="17">
          <cell r="C17">
            <v>358</v>
          </cell>
          <cell r="D17">
            <v>40200</v>
          </cell>
          <cell r="E17">
            <v>40183</v>
          </cell>
          <cell r="F17">
            <v>3488828.5700000003</v>
          </cell>
          <cell r="G17">
            <v>0</v>
          </cell>
          <cell r="H17">
            <v>0</v>
          </cell>
          <cell r="I17">
            <v>629279</v>
          </cell>
          <cell r="J17">
            <v>44169096.949999996</v>
          </cell>
        </row>
        <row r="18">
          <cell r="C18">
            <v>0</v>
          </cell>
          <cell r="D18">
            <v>0</v>
          </cell>
          <cell r="E18">
            <v>792</v>
          </cell>
          <cell r="F18">
            <v>406596.6</v>
          </cell>
          <cell r="G18">
            <v>0</v>
          </cell>
          <cell r="H18">
            <v>0</v>
          </cell>
          <cell r="I18">
            <v>133147</v>
          </cell>
          <cell r="J18">
            <v>9141677.8800000008</v>
          </cell>
        </row>
        <row r="19">
          <cell r="C19">
            <v>238</v>
          </cell>
          <cell r="D19">
            <v>20833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54472</v>
          </cell>
          <cell r="F20">
            <v>3835413</v>
          </cell>
          <cell r="G20">
            <v>0</v>
          </cell>
          <cell r="H20">
            <v>0</v>
          </cell>
          <cell r="I20">
            <v>75728</v>
          </cell>
          <cell r="J20">
            <v>5842150</v>
          </cell>
        </row>
        <row r="21">
          <cell r="C21">
            <v>2590</v>
          </cell>
          <cell r="D21">
            <v>160120</v>
          </cell>
          <cell r="E21">
            <v>180741</v>
          </cell>
          <cell r="F21">
            <v>30846368</v>
          </cell>
          <cell r="G21">
            <v>181250</v>
          </cell>
          <cell r="H21">
            <v>10147690</v>
          </cell>
          <cell r="I21">
            <v>1770405</v>
          </cell>
          <cell r="J21">
            <v>108731838.40000001</v>
          </cell>
        </row>
        <row r="22">
          <cell r="C22">
            <v>0</v>
          </cell>
          <cell r="D22">
            <v>0</v>
          </cell>
          <cell r="E22">
            <v>67440</v>
          </cell>
          <cell r="F22">
            <v>297897</v>
          </cell>
          <cell r="G22">
            <v>28600</v>
          </cell>
          <cell r="H22">
            <v>2288000</v>
          </cell>
          <cell r="I22">
            <v>257942</v>
          </cell>
          <cell r="J22">
            <v>23520374</v>
          </cell>
        </row>
        <row r="23">
          <cell r="C23">
            <v>0</v>
          </cell>
          <cell r="D23">
            <v>0</v>
          </cell>
          <cell r="E23">
            <v>980</v>
          </cell>
          <cell r="F23">
            <v>54600</v>
          </cell>
          <cell r="G23">
            <v>0</v>
          </cell>
          <cell r="H23">
            <v>0</v>
          </cell>
          <cell r="I23">
            <v>111435</v>
          </cell>
          <cell r="J23">
            <v>5460315</v>
          </cell>
        </row>
        <row r="24">
          <cell r="C24">
            <v>0</v>
          </cell>
          <cell r="D24">
            <v>0</v>
          </cell>
          <cell r="E24">
            <v>23124</v>
          </cell>
          <cell r="F24">
            <v>1734049</v>
          </cell>
          <cell r="G24">
            <v>12500</v>
          </cell>
          <cell r="H24">
            <v>793600</v>
          </cell>
          <cell r="I24">
            <v>410816</v>
          </cell>
          <cell r="J24">
            <v>28811661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1451</v>
          </cell>
          <cell r="F26">
            <v>152804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71705</v>
          </cell>
          <cell r="F32">
            <v>437672.24</v>
          </cell>
          <cell r="G32">
            <v>0</v>
          </cell>
          <cell r="H32">
            <v>0</v>
          </cell>
          <cell r="I32">
            <v>229841</v>
          </cell>
          <cell r="J32">
            <v>2933625.78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42427</v>
          </cell>
          <cell r="F34">
            <v>3959640.2</v>
          </cell>
          <cell r="G34">
            <v>0</v>
          </cell>
          <cell r="H34">
            <v>0</v>
          </cell>
          <cell r="I34">
            <v>415214</v>
          </cell>
          <cell r="J34">
            <v>31952096.91</v>
          </cell>
        </row>
        <row r="35">
          <cell r="C35">
            <v>14863</v>
          </cell>
          <cell r="D35">
            <v>1542383.64</v>
          </cell>
          <cell r="E35">
            <v>58919</v>
          </cell>
          <cell r="F35">
            <v>5553762.7599999998</v>
          </cell>
          <cell r="G35">
            <v>46096</v>
          </cell>
          <cell r="H35">
            <v>3333665.9</v>
          </cell>
          <cell r="I35">
            <v>1941455</v>
          </cell>
          <cell r="J35">
            <v>136171879.53</v>
          </cell>
        </row>
        <row r="36">
          <cell r="C36">
            <v>30070</v>
          </cell>
          <cell r="D36">
            <v>3369730.6399999997</v>
          </cell>
          <cell r="E36">
            <v>714625</v>
          </cell>
          <cell r="F36">
            <v>65542363.920000002</v>
          </cell>
          <cell r="G36">
            <v>421567</v>
          </cell>
          <cell r="H36">
            <v>28126275.899999999</v>
          </cell>
          <cell r="I36">
            <v>8643716</v>
          </cell>
          <cell r="J36">
            <v>589996454.38999999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99938</v>
          </cell>
          <cell r="J4">
            <v>7686537.5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7084</v>
          </cell>
          <cell r="F8">
            <v>711650</v>
          </cell>
          <cell r="G8">
            <v>192038</v>
          </cell>
          <cell r="H8">
            <v>13559000</v>
          </cell>
          <cell r="I8">
            <v>1258468</v>
          </cell>
          <cell r="J8">
            <v>86243009.359999999</v>
          </cell>
        </row>
        <row r="9">
          <cell r="C9">
            <v>0</v>
          </cell>
          <cell r="D9">
            <v>0</v>
          </cell>
          <cell r="E9">
            <v>4200</v>
          </cell>
          <cell r="F9">
            <v>293000</v>
          </cell>
          <cell r="G9">
            <v>0</v>
          </cell>
          <cell r="H9">
            <v>0</v>
          </cell>
          <cell r="I9">
            <v>380577</v>
          </cell>
          <cell r="J9">
            <v>39782317.859999999</v>
          </cell>
        </row>
        <row r="10">
          <cell r="C10">
            <v>0</v>
          </cell>
          <cell r="D10">
            <v>0</v>
          </cell>
          <cell r="E10">
            <v>10800</v>
          </cell>
          <cell r="F10">
            <v>781000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3014</v>
          </cell>
          <cell r="F11">
            <v>289036</v>
          </cell>
          <cell r="G11">
            <v>1389</v>
          </cell>
          <cell r="H11">
            <v>131927</v>
          </cell>
          <cell r="I11">
            <v>43904</v>
          </cell>
          <cell r="J11">
            <v>3285080</v>
          </cell>
        </row>
        <row r="12">
          <cell r="C12">
            <v>286</v>
          </cell>
          <cell r="D12">
            <v>30000</v>
          </cell>
          <cell r="E12">
            <v>227</v>
          </cell>
          <cell r="F12">
            <v>23100</v>
          </cell>
          <cell r="G12">
            <v>0</v>
          </cell>
          <cell r="H12">
            <v>0</v>
          </cell>
          <cell r="I12">
            <v>4371</v>
          </cell>
          <cell r="J12">
            <v>337783.88</v>
          </cell>
        </row>
        <row r="13">
          <cell r="C13">
            <v>0</v>
          </cell>
          <cell r="D13">
            <v>0</v>
          </cell>
          <cell r="E13">
            <v>36851</v>
          </cell>
          <cell r="F13">
            <v>3196384</v>
          </cell>
          <cell r="G13">
            <v>0</v>
          </cell>
          <cell r="H13">
            <v>0</v>
          </cell>
          <cell r="I13">
            <v>40642</v>
          </cell>
          <cell r="J13">
            <v>2721878</v>
          </cell>
        </row>
        <row r="14">
          <cell r="C14">
            <v>19096</v>
          </cell>
          <cell r="D14">
            <v>1364991.63</v>
          </cell>
          <cell r="E14">
            <v>120764</v>
          </cell>
          <cell r="F14">
            <v>8456660.6400000006</v>
          </cell>
          <cell r="G14">
            <v>0</v>
          </cell>
          <cell r="H14">
            <v>0</v>
          </cell>
          <cell r="I14">
            <v>70818</v>
          </cell>
          <cell r="J14">
            <v>4497466</v>
          </cell>
        </row>
        <row r="15">
          <cell r="C15">
            <v>2144</v>
          </cell>
          <cell r="D15">
            <v>206917</v>
          </cell>
          <cell r="E15">
            <v>18800</v>
          </cell>
          <cell r="F15">
            <v>1516743</v>
          </cell>
          <cell r="G15">
            <v>20337</v>
          </cell>
          <cell r="H15">
            <v>1539808</v>
          </cell>
          <cell r="I15">
            <v>215051</v>
          </cell>
          <cell r="J15">
            <v>16033096</v>
          </cell>
        </row>
        <row r="16">
          <cell r="C16">
            <v>0</v>
          </cell>
          <cell r="D16">
            <v>0</v>
          </cell>
          <cell r="E16">
            <v>30591</v>
          </cell>
          <cell r="F16">
            <v>2954461.44</v>
          </cell>
          <cell r="G16">
            <v>0</v>
          </cell>
          <cell r="H16">
            <v>0</v>
          </cell>
          <cell r="I16">
            <v>193712</v>
          </cell>
          <cell r="J16">
            <v>14733073</v>
          </cell>
        </row>
        <row r="17">
          <cell r="C17">
            <v>10708</v>
          </cell>
          <cell r="D17">
            <v>1074383.45</v>
          </cell>
          <cell r="E17">
            <v>28653</v>
          </cell>
          <cell r="F17">
            <v>2693258.5</v>
          </cell>
          <cell r="G17">
            <v>12304</v>
          </cell>
          <cell r="H17">
            <v>376766.49</v>
          </cell>
          <cell r="I17">
            <v>499993</v>
          </cell>
          <cell r="J17">
            <v>39419157.299999997</v>
          </cell>
        </row>
        <row r="18">
          <cell r="C18">
            <v>0</v>
          </cell>
          <cell r="D18">
            <v>0</v>
          </cell>
          <cell r="E18">
            <v>951</v>
          </cell>
          <cell r="F18">
            <v>86988.7</v>
          </cell>
          <cell r="G18">
            <v>21600</v>
          </cell>
          <cell r="H18">
            <v>1540488.98</v>
          </cell>
          <cell r="I18">
            <v>246898</v>
          </cell>
          <cell r="J18">
            <v>16393990.039999999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41331</v>
          </cell>
          <cell r="F20">
            <v>4277540</v>
          </cell>
          <cell r="G20">
            <v>0</v>
          </cell>
          <cell r="H20">
            <v>0</v>
          </cell>
          <cell r="I20">
            <v>93732</v>
          </cell>
          <cell r="J20">
            <v>6758227.5</v>
          </cell>
        </row>
        <row r="21">
          <cell r="C21">
            <v>1580</v>
          </cell>
          <cell r="D21">
            <v>74140</v>
          </cell>
          <cell r="E21">
            <v>114931</v>
          </cell>
          <cell r="F21">
            <v>8912550</v>
          </cell>
          <cell r="G21">
            <v>112061</v>
          </cell>
          <cell r="H21">
            <v>11017358</v>
          </cell>
          <cell r="I21">
            <v>1771454</v>
          </cell>
          <cell r="J21">
            <v>104753088.5</v>
          </cell>
        </row>
        <row r="22">
          <cell r="C22">
            <v>1788</v>
          </cell>
          <cell r="D22">
            <v>728000</v>
          </cell>
          <cell r="E22">
            <v>11689</v>
          </cell>
          <cell r="F22">
            <v>618263</v>
          </cell>
          <cell r="G22">
            <v>42630</v>
          </cell>
          <cell r="H22">
            <v>2747900</v>
          </cell>
          <cell r="I22">
            <v>320751</v>
          </cell>
          <cell r="J22">
            <v>23937392</v>
          </cell>
        </row>
        <row r="23">
          <cell r="C23">
            <v>507</v>
          </cell>
          <cell r="D23">
            <v>557700</v>
          </cell>
          <cell r="E23">
            <v>4787</v>
          </cell>
          <cell r="F23">
            <v>387641</v>
          </cell>
          <cell r="G23">
            <v>0</v>
          </cell>
          <cell r="H23">
            <v>0</v>
          </cell>
          <cell r="I23">
            <v>175650</v>
          </cell>
          <cell r="J23">
            <v>11541292</v>
          </cell>
        </row>
        <row r="24">
          <cell r="C24">
            <v>0</v>
          </cell>
          <cell r="D24">
            <v>0</v>
          </cell>
          <cell r="E24">
            <v>16923</v>
          </cell>
          <cell r="F24">
            <v>3079232</v>
          </cell>
          <cell r="G24">
            <v>0</v>
          </cell>
          <cell r="H24">
            <v>0</v>
          </cell>
          <cell r="I24">
            <v>497547</v>
          </cell>
          <cell r="J24">
            <v>36076231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135265</v>
          </cell>
          <cell r="F26">
            <v>12909705</v>
          </cell>
          <cell r="G26">
            <v>0</v>
          </cell>
          <cell r="H26">
            <v>0</v>
          </cell>
          <cell r="I26">
            <v>35176</v>
          </cell>
          <cell r="J26">
            <v>2694914</v>
          </cell>
        </row>
        <row r="27">
          <cell r="C27">
            <v>2064</v>
          </cell>
          <cell r="D27">
            <v>231273</v>
          </cell>
          <cell r="E27">
            <v>371</v>
          </cell>
          <cell r="F27">
            <v>37362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100</v>
          </cell>
          <cell r="D29">
            <v>100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1554</v>
          </cell>
          <cell r="D32">
            <v>176820.51</v>
          </cell>
          <cell r="E32">
            <v>61412</v>
          </cell>
          <cell r="F32">
            <v>109993.84</v>
          </cell>
          <cell r="G32">
            <v>0</v>
          </cell>
          <cell r="H32">
            <v>0</v>
          </cell>
          <cell r="I32">
            <v>172698</v>
          </cell>
          <cell r="J32">
            <v>2090102.66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182</v>
          </cell>
          <cell r="D34">
            <v>23500</v>
          </cell>
          <cell r="E34">
            <v>58012</v>
          </cell>
          <cell r="F34">
            <v>5671141.1100000003</v>
          </cell>
          <cell r="G34">
            <v>0</v>
          </cell>
          <cell r="H34">
            <v>0</v>
          </cell>
          <cell r="I34">
            <v>447727</v>
          </cell>
          <cell r="J34">
            <v>35073515.289999999</v>
          </cell>
        </row>
        <row r="35">
          <cell r="C35">
            <v>11973</v>
          </cell>
          <cell r="D35">
            <v>861925</v>
          </cell>
          <cell r="E35">
            <v>138921</v>
          </cell>
          <cell r="F35">
            <v>3924607</v>
          </cell>
          <cell r="G35">
            <v>30379</v>
          </cell>
          <cell r="H35">
            <v>2071298</v>
          </cell>
          <cell r="I35">
            <v>1675565</v>
          </cell>
          <cell r="J35">
            <v>116330286.56</v>
          </cell>
        </row>
        <row r="36">
          <cell r="C36">
            <v>51982</v>
          </cell>
          <cell r="D36">
            <v>5329750.59</v>
          </cell>
          <cell r="E36">
            <v>845577</v>
          </cell>
          <cell r="F36">
            <v>60930317.230000004</v>
          </cell>
          <cell r="G36">
            <v>432738</v>
          </cell>
          <cell r="H36">
            <v>32984546.469999999</v>
          </cell>
          <cell r="I36">
            <v>8244672</v>
          </cell>
          <cell r="J36">
            <v>570388438.45000005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89392</v>
          </cell>
          <cell r="J4">
            <v>6866925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8973</v>
          </cell>
          <cell r="F8">
            <v>657955</v>
          </cell>
          <cell r="G8">
            <v>189500</v>
          </cell>
          <cell r="H8">
            <v>13765000</v>
          </cell>
          <cell r="I8">
            <v>1358832</v>
          </cell>
          <cell r="J8">
            <v>100216086.11</v>
          </cell>
        </row>
        <row r="9">
          <cell r="C9">
            <v>0</v>
          </cell>
          <cell r="D9">
            <v>0</v>
          </cell>
          <cell r="E9">
            <v>6387</v>
          </cell>
          <cell r="F9">
            <v>592570</v>
          </cell>
          <cell r="G9">
            <v>0</v>
          </cell>
          <cell r="H9">
            <v>0</v>
          </cell>
          <cell r="I9">
            <v>399290</v>
          </cell>
          <cell r="J9">
            <v>41224034.519999996</v>
          </cell>
        </row>
        <row r="10">
          <cell r="C10">
            <v>0</v>
          </cell>
          <cell r="D10">
            <v>0</v>
          </cell>
          <cell r="E10">
            <v>16340</v>
          </cell>
          <cell r="F10">
            <v>1312080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39</v>
          </cell>
          <cell r="D11">
            <v>27768</v>
          </cell>
          <cell r="E11">
            <v>4882</v>
          </cell>
          <cell r="F11">
            <v>509662</v>
          </cell>
          <cell r="G11">
            <v>152</v>
          </cell>
          <cell r="H11">
            <v>75544</v>
          </cell>
          <cell r="I11">
            <v>68066</v>
          </cell>
          <cell r="J11">
            <v>7034029</v>
          </cell>
        </row>
        <row r="12">
          <cell r="C12">
            <v>0</v>
          </cell>
          <cell r="D12">
            <v>0</v>
          </cell>
          <cell r="E12">
            <v>265</v>
          </cell>
          <cell r="F12">
            <v>25515</v>
          </cell>
          <cell r="G12">
            <v>0</v>
          </cell>
          <cell r="H12">
            <v>0</v>
          </cell>
          <cell r="I12">
            <v>1457</v>
          </cell>
          <cell r="J12">
            <v>131603</v>
          </cell>
        </row>
        <row r="13">
          <cell r="C13">
            <v>0</v>
          </cell>
          <cell r="D13">
            <v>0</v>
          </cell>
          <cell r="E13">
            <v>43086</v>
          </cell>
          <cell r="F13">
            <v>49030147.210000001</v>
          </cell>
          <cell r="G13">
            <v>17648</v>
          </cell>
          <cell r="H13">
            <v>1169349</v>
          </cell>
          <cell r="I13">
            <v>55872</v>
          </cell>
          <cell r="J13">
            <v>3863572.06</v>
          </cell>
        </row>
        <row r="14">
          <cell r="C14">
            <v>0</v>
          </cell>
          <cell r="D14">
            <v>0</v>
          </cell>
          <cell r="E14">
            <v>87803</v>
          </cell>
          <cell r="F14">
            <v>6727180.2300000004</v>
          </cell>
          <cell r="G14">
            <v>0</v>
          </cell>
          <cell r="H14">
            <v>0</v>
          </cell>
          <cell r="I14">
            <v>63919</v>
          </cell>
          <cell r="J14">
            <v>4652918.38</v>
          </cell>
        </row>
        <row r="15">
          <cell r="C15">
            <v>2346</v>
          </cell>
          <cell r="D15">
            <v>287806</v>
          </cell>
          <cell r="E15">
            <v>12944</v>
          </cell>
          <cell r="F15">
            <v>1049343</v>
          </cell>
          <cell r="G15">
            <v>5737</v>
          </cell>
          <cell r="H15">
            <v>402309</v>
          </cell>
          <cell r="I15">
            <v>202394</v>
          </cell>
          <cell r="J15">
            <v>14847574</v>
          </cell>
        </row>
        <row r="16">
          <cell r="C16">
            <v>0</v>
          </cell>
          <cell r="D16">
            <v>0</v>
          </cell>
          <cell r="E16">
            <v>16268</v>
          </cell>
          <cell r="F16">
            <v>1519766</v>
          </cell>
          <cell r="G16">
            <v>0</v>
          </cell>
          <cell r="H16">
            <v>0</v>
          </cell>
          <cell r="I16">
            <v>237692</v>
          </cell>
          <cell r="J16">
            <v>17977010</v>
          </cell>
        </row>
        <row r="17">
          <cell r="C17">
            <v>3714</v>
          </cell>
          <cell r="D17">
            <v>390530</v>
          </cell>
          <cell r="E17">
            <v>43673</v>
          </cell>
          <cell r="F17">
            <v>3526645.48</v>
          </cell>
          <cell r="G17">
            <v>0</v>
          </cell>
          <cell r="H17">
            <v>0</v>
          </cell>
          <cell r="I17">
            <v>391921</v>
          </cell>
          <cell r="J17">
            <v>42456742.329999998</v>
          </cell>
        </row>
        <row r="18">
          <cell r="C18">
            <v>0</v>
          </cell>
          <cell r="D18">
            <v>0</v>
          </cell>
          <cell r="E18">
            <v>220</v>
          </cell>
          <cell r="F18">
            <v>22293.71</v>
          </cell>
          <cell r="G18">
            <v>0</v>
          </cell>
          <cell r="H18">
            <v>0</v>
          </cell>
          <cell r="I18">
            <v>159709</v>
          </cell>
          <cell r="J18">
            <v>12365646.43</v>
          </cell>
        </row>
        <row r="19">
          <cell r="C19">
            <v>309</v>
          </cell>
          <cell r="D19">
            <v>32500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9059</v>
          </cell>
          <cell r="F20">
            <v>791676</v>
          </cell>
          <cell r="G20">
            <v>0</v>
          </cell>
          <cell r="H20">
            <v>0</v>
          </cell>
          <cell r="I20">
            <v>28038</v>
          </cell>
          <cell r="J20">
            <v>2418050</v>
          </cell>
        </row>
        <row r="21">
          <cell r="C21">
            <v>16990</v>
          </cell>
          <cell r="D21">
            <v>667920</v>
          </cell>
          <cell r="E21">
            <v>305068</v>
          </cell>
          <cell r="F21">
            <v>52747001.200000003</v>
          </cell>
          <cell r="G21">
            <v>116820</v>
          </cell>
          <cell r="H21">
            <v>6611040</v>
          </cell>
          <cell r="I21">
            <v>1753105</v>
          </cell>
          <cell r="J21">
            <v>122742418</v>
          </cell>
        </row>
        <row r="22">
          <cell r="C22">
            <v>0</v>
          </cell>
          <cell r="D22">
            <v>0</v>
          </cell>
          <cell r="E22">
            <v>15906</v>
          </cell>
          <cell r="F22">
            <v>1714750</v>
          </cell>
          <cell r="G22">
            <v>36563</v>
          </cell>
          <cell r="H22">
            <v>2736400</v>
          </cell>
          <cell r="I22">
            <v>238822</v>
          </cell>
          <cell r="J22">
            <v>15757245</v>
          </cell>
        </row>
        <row r="23">
          <cell r="C23">
            <v>0</v>
          </cell>
          <cell r="D23">
            <v>0</v>
          </cell>
          <cell r="E23">
            <v>3808</v>
          </cell>
          <cell r="F23">
            <v>418910.8</v>
          </cell>
          <cell r="G23">
            <v>0</v>
          </cell>
          <cell r="H23">
            <v>0</v>
          </cell>
          <cell r="I23">
            <v>166575</v>
          </cell>
          <cell r="J23">
            <v>10758604.25</v>
          </cell>
        </row>
        <row r="24">
          <cell r="C24">
            <v>0</v>
          </cell>
          <cell r="D24">
            <v>0</v>
          </cell>
          <cell r="E24">
            <v>11686</v>
          </cell>
          <cell r="F24">
            <v>1048910</v>
          </cell>
          <cell r="G24">
            <v>0</v>
          </cell>
          <cell r="H24">
            <v>0</v>
          </cell>
          <cell r="I24">
            <v>479884</v>
          </cell>
          <cell r="J24">
            <v>36379547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25956</v>
          </cell>
          <cell r="F26">
            <v>2499196</v>
          </cell>
          <cell r="G26">
            <v>0</v>
          </cell>
          <cell r="H26">
            <v>0</v>
          </cell>
          <cell r="I26">
            <v>25946</v>
          </cell>
          <cell r="J26">
            <v>2045610</v>
          </cell>
        </row>
        <row r="27">
          <cell r="C27">
            <v>4222</v>
          </cell>
          <cell r="D27">
            <v>429106.5</v>
          </cell>
          <cell r="E27">
            <v>632</v>
          </cell>
          <cell r="F27">
            <v>62812.68</v>
          </cell>
          <cell r="G27">
            <v>0</v>
          </cell>
          <cell r="H27">
            <v>0</v>
          </cell>
          <cell r="I27">
            <v>2134</v>
          </cell>
          <cell r="J27">
            <v>258443.94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5152</v>
          </cell>
          <cell r="D32">
            <v>562328.16999999993</v>
          </cell>
          <cell r="E32">
            <v>76640</v>
          </cell>
          <cell r="F32">
            <v>250949.96000000002</v>
          </cell>
          <cell r="G32">
            <v>0</v>
          </cell>
          <cell r="H32">
            <v>0</v>
          </cell>
          <cell r="I32">
            <v>115483</v>
          </cell>
          <cell r="J32">
            <v>812452.18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24395</v>
          </cell>
          <cell r="F34">
            <v>4166617.99</v>
          </cell>
          <cell r="G34">
            <v>0</v>
          </cell>
          <cell r="H34">
            <v>0</v>
          </cell>
          <cell r="I34">
            <v>275672</v>
          </cell>
          <cell r="J34">
            <v>18599931.780000001</v>
          </cell>
        </row>
        <row r="35">
          <cell r="C35">
            <v>23630</v>
          </cell>
          <cell r="D35">
            <v>1645235</v>
          </cell>
          <cell r="E35">
            <v>48429</v>
          </cell>
          <cell r="F35">
            <v>4078124.84</v>
          </cell>
          <cell r="G35">
            <v>59534</v>
          </cell>
          <cell r="H35">
            <v>12280526</v>
          </cell>
          <cell r="I35">
            <v>2054037</v>
          </cell>
          <cell r="J35">
            <v>172136732.83999997</v>
          </cell>
        </row>
        <row r="36">
          <cell r="C36">
            <v>56426</v>
          </cell>
          <cell r="D36">
            <v>4045193.67</v>
          </cell>
          <cell r="E36">
            <v>762420</v>
          </cell>
          <cell r="F36">
            <v>132752107.09999999</v>
          </cell>
          <cell r="G36">
            <v>425954</v>
          </cell>
          <cell r="H36">
            <v>37040168</v>
          </cell>
          <cell r="I36">
            <v>8168240</v>
          </cell>
          <cell r="J36">
            <v>633545175.81999993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60980</v>
          </cell>
          <cell r="J4">
            <v>4272650</v>
          </cell>
        </row>
        <row r="5">
          <cell r="C5">
            <v>0</v>
          </cell>
          <cell r="D5">
            <v>0</v>
          </cell>
          <cell r="E5">
            <v>390</v>
          </cell>
          <cell r="F5">
            <v>41100</v>
          </cell>
          <cell r="G5">
            <v>0</v>
          </cell>
          <cell r="H5">
            <v>0</v>
          </cell>
          <cell r="I5">
            <v>1202</v>
          </cell>
          <cell r="J5">
            <v>84175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36876</v>
          </cell>
          <cell r="F8">
            <v>2240160</v>
          </cell>
          <cell r="G8">
            <v>78125</v>
          </cell>
          <cell r="H8">
            <v>6664000</v>
          </cell>
          <cell r="I8">
            <v>1602319</v>
          </cell>
          <cell r="J8">
            <v>96328232.430000007</v>
          </cell>
        </row>
        <row r="9">
          <cell r="C9">
            <v>0</v>
          </cell>
          <cell r="D9">
            <v>0</v>
          </cell>
          <cell r="E9">
            <v>13936</v>
          </cell>
          <cell r="F9">
            <v>1285021</v>
          </cell>
          <cell r="G9">
            <v>0</v>
          </cell>
          <cell r="H9">
            <v>0</v>
          </cell>
          <cell r="I9">
            <v>380323</v>
          </cell>
          <cell r="J9">
            <v>27562140.039999999</v>
          </cell>
        </row>
        <row r="10">
          <cell r="C10">
            <v>0</v>
          </cell>
          <cell r="D10">
            <v>0</v>
          </cell>
          <cell r="E10">
            <v>23271</v>
          </cell>
          <cell r="F10">
            <v>1644054.33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720</v>
          </cell>
          <cell r="D11">
            <v>28080</v>
          </cell>
          <cell r="E11">
            <v>2893</v>
          </cell>
          <cell r="F11">
            <v>237511</v>
          </cell>
          <cell r="G11">
            <v>7159</v>
          </cell>
          <cell r="H11">
            <v>799229</v>
          </cell>
          <cell r="I11">
            <v>54995</v>
          </cell>
          <cell r="J11">
            <v>3770242</v>
          </cell>
        </row>
        <row r="12">
          <cell r="C12">
            <v>0</v>
          </cell>
          <cell r="D12">
            <v>0</v>
          </cell>
          <cell r="E12">
            <v>980</v>
          </cell>
          <cell r="F12">
            <v>90884.89</v>
          </cell>
          <cell r="G12">
            <v>0</v>
          </cell>
          <cell r="H12">
            <v>0</v>
          </cell>
          <cell r="I12">
            <v>3841</v>
          </cell>
          <cell r="J12">
            <v>298534.58</v>
          </cell>
        </row>
        <row r="13">
          <cell r="C13">
            <v>14352</v>
          </cell>
          <cell r="D13">
            <v>967484</v>
          </cell>
          <cell r="E13">
            <v>22643</v>
          </cell>
          <cell r="F13">
            <v>1424779.72</v>
          </cell>
          <cell r="G13">
            <v>0</v>
          </cell>
          <cell r="H13">
            <v>0</v>
          </cell>
          <cell r="I13">
            <v>85563</v>
          </cell>
          <cell r="J13">
            <v>4915048.59</v>
          </cell>
        </row>
        <row r="14">
          <cell r="C14">
            <v>19428</v>
          </cell>
          <cell r="D14">
            <v>1340532</v>
          </cell>
          <cell r="E14">
            <v>74602</v>
          </cell>
          <cell r="F14">
            <v>4395822.91</v>
          </cell>
          <cell r="G14">
            <v>2503</v>
          </cell>
          <cell r="H14">
            <v>172707</v>
          </cell>
          <cell r="I14">
            <v>78967</v>
          </cell>
          <cell r="J14">
            <v>4080905</v>
          </cell>
        </row>
        <row r="15">
          <cell r="C15">
            <v>1862</v>
          </cell>
          <cell r="D15">
            <v>176976</v>
          </cell>
          <cell r="E15">
            <v>30691</v>
          </cell>
          <cell r="F15">
            <v>1974675</v>
          </cell>
          <cell r="G15">
            <v>17184</v>
          </cell>
          <cell r="H15">
            <v>1159841</v>
          </cell>
          <cell r="I15">
            <v>157600</v>
          </cell>
          <cell r="J15">
            <v>10522167</v>
          </cell>
        </row>
        <row r="16">
          <cell r="C16">
            <v>1573</v>
          </cell>
          <cell r="D16">
            <v>167351</v>
          </cell>
          <cell r="E16">
            <v>26697</v>
          </cell>
          <cell r="F16">
            <v>2439125</v>
          </cell>
          <cell r="G16">
            <v>0</v>
          </cell>
          <cell r="H16">
            <v>0</v>
          </cell>
          <cell r="I16">
            <v>192820</v>
          </cell>
          <cell r="J16">
            <v>13828682</v>
          </cell>
        </row>
        <row r="17">
          <cell r="C17">
            <v>0</v>
          </cell>
          <cell r="D17">
            <v>0</v>
          </cell>
          <cell r="E17">
            <v>27790</v>
          </cell>
          <cell r="F17">
            <v>2415577.8400000003</v>
          </cell>
          <cell r="G17">
            <v>0</v>
          </cell>
          <cell r="H17">
            <v>0</v>
          </cell>
          <cell r="I17">
            <v>469837</v>
          </cell>
          <cell r="J17">
            <v>32871505.609999999</v>
          </cell>
        </row>
        <row r="18">
          <cell r="C18">
            <v>0</v>
          </cell>
          <cell r="D18">
            <v>0</v>
          </cell>
          <cell r="E18">
            <v>774</v>
          </cell>
          <cell r="F18">
            <v>74418.75</v>
          </cell>
          <cell r="G18">
            <v>0</v>
          </cell>
          <cell r="H18">
            <v>0</v>
          </cell>
          <cell r="I18">
            <v>152466</v>
          </cell>
          <cell r="J18">
            <v>10689338.66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3043</v>
          </cell>
          <cell r="D20">
            <v>297454</v>
          </cell>
          <cell r="E20">
            <v>2471</v>
          </cell>
          <cell r="F20">
            <v>688478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1345</v>
          </cell>
          <cell r="D21">
            <v>41350</v>
          </cell>
          <cell r="E21">
            <v>71123</v>
          </cell>
          <cell r="F21">
            <v>6188947</v>
          </cell>
          <cell r="G21">
            <v>164558</v>
          </cell>
          <cell r="H21">
            <v>18169010</v>
          </cell>
          <cell r="I21">
            <v>2052939</v>
          </cell>
          <cell r="J21">
            <v>122202726.14999999</v>
          </cell>
        </row>
        <row r="22">
          <cell r="C22">
            <v>366</v>
          </cell>
          <cell r="D22">
            <v>32985</v>
          </cell>
          <cell r="E22">
            <v>5876</v>
          </cell>
          <cell r="F22">
            <v>518337</v>
          </cell>
          <cell r="G22">
            <v>3445</v>
          </cell>
          <cell r="H22">
            <v>211494</v>
          </cell>
          <cell r="I22">
            <v>285769</v>
          </cell>
          <cell r="J22">
            <v>35741177</v>
          </cell>
        </row>
        <row r="23">
          <cell r="C23">
            <v>0</v>
          </cell>
          <cell r="D23">
            <v>0</v>
          </cell>
          <cell r="E23">
            <v>4604</v>
          </cell>
          <cell r="F23">
            <v>503400</v>
          </cell>
          <cell r="G23">
            <v>0</v>
          </cell>
          <cell r="H23">
            <v>0</v>
          </cell>
          <cell r="I23">
            <v>193302</v>
          </cell>
          <cell r="J23">
            <v>14017657</v>
          </cell>
        </row>
        <row r="24">
          <cell r="C24">
            <v>0</v>
          </cell>
          <cell r="D24">
            <v>0</v>
          </cell>
          <cell r="E24">
            <v>11087</v>
          </cell>
          <cell r="F24">
            <v>982227</v>
          </cell>
          <cell r="G24">
            <v>0</v>
          </cell>
          <cell r="H24">
            <v>0</v>
          </cell>
          <cell r="I24">
            <v>358934</v>
          </cell>
          <cell r="J24">
            <v>27886422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1490</v>
          </cell>
          <cell r="F26">
            <v>160485</v>
          </cell>
          <cell r="G26">
            <v>0</v>
          </cell>
          <cell r="H26">
            <v>0</v>
          </cell>
          <cell r="I26">
            <v>549</v>
          </cell>
          <cell r="J26">
            <v>294505</v>
          </cell>
        </row>
        <row r="27">
          <cell r="C27">
            <v>3408</v>
          </cell>
          <cell r="D27">
            <v>323874</v>
          </cell>
          <cell r="E27">
            <v>1302</v>
          </cell>
          <cell r="F27">
            <v>99996</v>
          </cell>
          <cell r="G27">
            <v>0</v>
          </cell>
          <cell r="H27">
            <v>0</v>
          </cell>
          <cell r="I27">
            <v>10021</v>
          </cell>
          <cell r="J27">
            <v>762159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1403</v>
          </cell>
          <cell r="D32">
            <v>142056.20000000001</v>
          </cell>
          <cell r="E32">
            <v>21069</v>
          </cell>
          <cell r="F32">
            <v>274009.33</v>
          </cell>
          <cell r="G32">
            <v>0</v>
          </cell>
          <cell r="H32">
            <v>0</v>
          </cell>
          <cell r="I32">
            <v>13119</v>
          </cell>
          <cell r="J32">
            <v>46280.42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48</v>
          </cell>
          <cell r="D34">
            <v>4000</v>
          </cell>
          <cell r="E34">
            <v>19583</v>
          </cell>
          <cell r="F34">
            <v>1542762</v>
          </cell>
          <cell r="G34">
            <v>0</v>
          </cell>
          <cell r="H34">
            <v>0</v>
          </cell>
          <cell r="I34">
            <v>209614</v>
          </cell>
          <cell r="J34">
            <v>12304523.390000001</v>
          </cell>
        </row>
        <row r="35">
          <cell r="C35">
            <v>11040</v>
          </cell>
          <cell r="D35">
            <v>863696</v>
          </cell>
          <cell r="E35">
            <v>103247</v>
          </cell>
          <cell r="F35">
            <v>3706613.72</v>
          </cell>
          <cell r="G35">
            <v>27757</v>
          </cell>
          <cell r="H35">
            <v>1273173.92</v>
          </cell>
          <cell r="I35">
            <v>1930366</v>
          </cell>
          <cell r="J35">
            <v>127707864.13999999</v>
          </cell>
        </row>
        <row r="36">
          <cell r="C36">
            <v>58588</v>
          </cell>
          <cell r="D36">
            <v>4385838.2</v>
          </cell>
          <cell r="E36">
            <v>503395</v>
          </cell>
          <cell r="F36">
            <v>32928385.489999998</v>
          </cell>
          <cell r="G36">
            <v>300731</v>
          </cell>
          <cell r="H36">
            <v>28449454.920000002</v>
          </cell>
          <cell r="I36">
            <v>8295526</v>
          </cell>
          <cell r="J36">
            <v>550186935.00999999</v>
          </cell>
        </row>
      </sheetData>
      <sheetData sheetId="7">
        <row r="4">
          <cell r="C4">
            <v>0</v>
          </cell>
          <cell r="D4">
            <v>0</v>
          </cell>
          <cell r="E4">
            <v>629</v>
          </cell>
          <cell r="F4">
            <v>59075</v>
          </cell>
          <cell r="G4">
            <v>0</v>
          </cell>
          <cell r="H4">
            <v>0</v>
          </cell>
          <cell r="I4">
            <v>63221</v>
          </cell>
          <cell r="J4">
            <v>4481575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8580</v>
          </cell>
          <cell r="J5">
            <v>661700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14531</v>
          </cell>
          <cell r="F8">
            <v>2034170</v>
          </cell>
          <cell r="G8">
            <v>146225</v>
          </cell>
          <cell r="H8">
            <v>10240000</v>
          </cell>
          <cell r="I8">
            <v>1472591</v>
          </cell>
          <cell r="J8">
            <v>108022318.37</v>
          </cell>
        </row>
        <row r="9">
          <cell r="C9">
            <v>0</v>
          </cell>
          <cell r="D9">
            <v>0</v>
          </cell>
          <cell r="E9">
            <v>5731</v>
          </cell>
          <cell r="F9">
            <v>469558</v>
          </cell>
          <cell r="G9">
            <v>0</v>
          </cell>
          <cell r="H9">
            <v>0</v>
          </cell>
          <cell r="I9">
            <v>299953</v>
          </cell>
          <cell r="J9">
            <v>40201952</v>
          </cell>
        </row>
        <row r="10">
          <cell r="C10">
            <v>0</v>
          </cell>
          <cell r="D10">
            <v>0</v>
          </cell>
          <cell r="E10">
            <v>15600</v>
          </cell>
          <cell r="F10">
            <v>1066700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1215</v>
          </cell>
          <cell r="D11">
            <v>167910</v>
          </cell>
          <cell r="E11">
            <v>2548</v>
          </cell>
          <cell r="F11">
            <v>231213</v>
          </cell>
          <cell r="G11">
            <v>2785</v>
          </cell>
          <cell r="H11">
            <v>194003</v>
          </cell>
          <cell r="I11">
            <v>78861</v>
          </cell>
          <cell r="J11">
            <v>5422652</v>
          </cell>
        </row>
        <row r="12">
          <cell r="C12">
            <v>0</v>
          </cell>
          <cell r="D12">
            <v>0</v>
          </cell>
          <cell r="E12">
            <v>112</v>
          </cell>
          <cell r="F12">
            <v>11019.06</v>
          </cell>
          <cell r="G12">
            <v>0</v>
          </cell>
          <cell r="H12">
            <v>0</v>
          </cell>
          <cell r="I12">
            <v>1440</v>
          </cell>
          <cell r="J12">
            <v>119782.08</v>
          </cell>
        </row>
        <row r="13">
          <cell r="C13">
            <v>12331</v>
          </cell>
          <cell r="D13">
            <v>792553.36</v>
          </cell>
          <cell r="E13">
            <v>55765</v>
          </cell>
          <cell r="F13">
            <v>48406192.18</v>
          </cell>
          <cell r="G13">
            <v>7040</v>
          </cell>
          <cell r="H13">
            <v>498277.62</v>
          </cell>
          <cell r="I13">
            <v>75301</v>
          </cell>
          <cell r="J13">
            <v>5112282</v>
          </cell>
        </row>
        <row r="14">
          <cell r="C14">
            <v>0</v>
          </cell>
          <cell r="D14">
            <v>0</v>
          </cell>
          <cell r="E14">
            <v>90283</v>
          </cell>
          <cell r="F14">
            <v>2375074.62</v>
          </cell>
          <cell r="G14">
            <v>16189</v>
          </cell>
          <cell r="H14">
            <v>1117041</v>
          </cell>
          <cell r="I14">
            <v>197052</v>
          </cell>
          <cell r="J14">
            <v>8513371</v>
          </cell>
        </row>
        <row r="15">
          <cell r="C15">
            <v>309</v>
          </cell>
          <cell r="D15">
            <v>31895</v>
          </cell>
          <cell r="E15">
            <v>2055</v>
          </cell>
          <cell r="F15">
            <v>182408</v>
          </cell>
          <cell r="G15">
            <v>0</v>
          </cell>
          <cell r="H15">
            <v>0</v>
          </cell>
          <cell r="I15">
            <v>172425</v>
          </cell>
          <cell r="J15">
            <v>12637946.5</v>
          </cell>
        </row>
        <row r="16">
          <cell r="C16">
            <v>0</v>
          </cell>
          <cell r="D16">
            <v>0</v>
          </cell>
          <cell r="E16">
            <v>29761</v>
          </cell>
          <cell r="F16">
            <v>2683934</v>
          </cell>
          <cell r="G16">
            <v>0</v>
          </cell>
          <cell r="H16">
            <v>0</v>
          </cell>
          <cell r="I16">
            <v>249091</v>
          </cell>
          <cell r="J16">
            <v>17762806</v>
          </cell>
        </row>
        <row r="17">
          <cell r="C17">
            <v>282</v>
          </cell>
          <cell r="D17">
            <v>25160</v>
          </cell>
          <cell r="E17">
            <v>28801</v>
          </cell>
          <cell r="F17">
            <v>3121280.68</v>
          </cell>
          <cell r="G17">
            <v>4452</v>
          </cell>
          <cell r="H17">
            <v>288756</v>
          </cell>
          <cell r="I17">
            <v>472776</v>
          </cell>
          <cell r="J17">
            <v>32825234.529999997</v>
          </cell>
        </row>
        <row r="18">
          <cell r="C18">
            <v>0</v>
          </cell>
          <cell r="D18">
            <v>0</v>
          </cell>
          <cell r="E18">
            <v>364</v>
          </cell>
          <cell r="F18">
            <v>30795.58</v>
          </cell>
          <cell r="G18">
            <v>0</v>
          </cell>
          <cell r="H18">
            <v>0</v>
          </cell>
          <cell r="I18">
            <v>198097</v>
          </cell>
          <cell r="J18">
            <v>32288058.449999999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2506</v>
          </cell>
          <cell r="F20">
            <v>292425</v>
          </cell>
          <cell r="G20">
            <v>0</v>
          </cell>
          <cell r="H20">
            <v>0</v>
          </cell>
          <cell r="I20">
            <v>3828</v>
          </cell>
          <cell r="J20">
            <v>290000</v>
          </cell>
        </row>
        <row r="21">
          <cell r="C21">
            <v>2520</v>
          </cell>
          <cell r="D21">
            <v>113400</v>
          </cell>
          <cell r="E21">
            <v>79467</v>
          </cell>
          <cell r="F21">
            <v>6414676.3200000003</v>
          </cell>
          <cell r="G21">
            <v>80713</v>
          </cell>
          <cell r="H21">
            <v>5440020</v>
          </cell>
          <cell r="I21">
            <v>1801871</v>
          </cell>
          <cell r="J21">
            <v>114245351.90000001</v>
          </cell>
        </row>
        <row r="22">
          <cell r="C22">
            <v>975</v>
          </cell>
          <cell r="D22">
            <v>78000</v>
          </cell>
          <cell r="E22">
            <v>14391</v>
          </cell>
          <cell r="F22">
            <v>1506954.6</v>
          </cell>
          <cell r="G22">
            <v>23562</v>
          </cell>
          <cell r="H22">
            <v>59800000</v>
          </cell>
          <cell r="I22">
            <v>179766</v>
          </cell>
          <cell r="J22">
            <v>28214721.399999999</v>
          </cell>
        </row>
        <row r="23">
          <cell r="C23">
            <v>0</v>
          </cell>
          <cell r="D23">
            <v>0</v>
          </cell>
          <cell r="E23">
            <v>7973</v>
          </cell>
          <cell r="F23">
            <v>957721.62</v>
          </cell>
          <cell r="G23">
            <v>0</v>
          </cell>
          <cell r="H23">
            <v>0</v>
          </cell>
          <cell r="I23">
            <v>140321</v>
          </cell>
          <cell r="J23">
            <v>18620501</v>
          </cell>
        </row>
        <row r="24">
          <cell r="C24">
            <v>7315</v>
          </cell>
          <cell r="D24">
            <v>555940</v>
          </cell>
          <cell r="E24">
            <v>5489</v>
          </cell>
          <cell r="F24">
            <v>477831</v>
          </cell>
          <cell r="G24">
            <v>0</v>
          </cell>
          <cell r="H24">
            <v>0</v>
          </cell>
          <cell r="I24">
            <v>229069</v>
          </cell>
          <cell r="J24">
            <v>18749950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39621</v>
          </cell>
          <cell r="F26">
            <v>2985367</v>
          </cell>
          <cell r="G26">
            <v>2933</v>
          </cell>
          <cell r="H26">
            <v>246055</v>
          </cell>
          <cell r="I26">
            <v>71132</v>
          </cell>
          <cell r="J26">
            <v>6286526.4100000001</v>
          </cell>
        </row>
        <row r="27">
          <cell r="C27">
            <v>2102</v>
          </cell>
          <cell r="D27">
            <v>206647</v>
          </cell>
          <cell r="E27">
            <v>528</v>
          </cell>
          <cell r="F27">
            <v>52326</v>
          </cell>
          <cell r="G27">
            <v>2552</v>
          </cell>
          <cell r="H27">
            <v>181498</v>
          </cell>
          <cell r="I27">
            <v>9726</v>
          </cell>
          <cell r="J27">
            <v>717336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3579</v>
          </cell>
          <cell r="D32">
            <v>368156.98</v>
          </cell>
          <cell r="E32">
            <v>18255</v>
          </cell>
          <cell r="F32">
            <v>223723.39</v>
          </cell>
          <cell r="G32">
            <v>0</v>
          </cell>
          <cell r="H32">
            <v>0</v>
          </cell>
          <cell r="I32">
            <v>87304</v>
          </cell>
          <cell r="J32">
            <v>909960.25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276</v>
          </cell>
          <cell r="D34">
            <v>28546</v>
          </cell>
          <cell r="E34">
            <v>27834</v>
          </cell>
          <cell r="F34">
            <v>1755935</v>
          </cell>
          <cell r="G34">
            <v>0</v>
          </cell>
          <cell r="H34">
            <v>0</v>
          </cell>
          <cell r="I34">
            <v>230045</v>
          </cell>
          <cell r="J34">
            <v>16051959.280000001</v>
          </cell>
        </row>
        <row r="35">
          <cell r="C35">
            <v>5196</v>
          </cell>
          <cell r="D35">
            <v>449437</v>
          </cell>
          <cell r="E35">
            <v>95423</v>
          </cell>
          <cell r="F35">
            <v>7060466.3899999997</v>
          </cell>
          <cell r="G35">
            <v>36301</v>
          </cell>
          <cell r="H35">
            <v>2320517</v>
          </cell>
          <cell r="I35">
            <v>1797888</v>
          </cell>
          <cell r="J35">
            <v>119508277.81</v>
          </cell>
        </row>
        <row r="36">
          <cell r="C36">
            <v>36100</v>
          </cell>
          <cell r="D36">
            <v>2817645.34</v>
          </cell>
          <cell r="E36">
            <v>537667</v>
          </cell>
          <cell r="F36">
            <v>82398846.439999998</v>
          </cell>
          <cell r="G36">
            <v>322752</v>
          </cell>
          <cell r="H36">
            <v>80326167.620000005</v>
          </cell>
          <cell r="I36">
            <v>7840338</v>
          </cell>
          <cell r="J36">
            <v>591644261.98000002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3503</v>
          </cell>
          <cell r="H4">
            <v>270050</v>
          </cell>
          <cell r="I4">
            <v>85282</v>
          </cell>
          <cell r="J4">
            <v>6602636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9750</v>
          </cell>
          <cell r="J5">
            <v>756200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49403</v>
          </cell>
          <cell r="F8">
            <v>3707237</v>
          </cell>
          <cell r="G8">
            <v>177250</v>
          </cell>
          <cell r="H8">
            <v>12735500</v>
          </cell>
          <cell r="I8">
            <v>1545186</v>
          </cell>
          <cell r="J8">
            <v>98080292.439999998</v>
          </cell>
        </row>
        <row r="9">
          <cell r="C9">
            <v>0</v>
          </cell>
          <cell r="D9">
            <v>0</v>
          </cell>
          <cell r="E9">
            <v>22494</v>
          </cell>
          <cell r="F9">
            <v>1104806.8</v>
          </cell>
          <cell r="G9">
            <v>0</v>
          </cell>
          <cell r="H9">
            <v>0</v>
          </cell>
          <cell r="I9">
            <v>231598</v>
          </cell>
          <cell r="J9">
            <v>17455598.560000002</v>
          </cell>
        </row>
        <row r="10">
          <cell r="C10">
            <v>0</v>
          </cell>
          <cell r="D10">
            <v>0</v>
          </cell>
          <cell r="E10">
            <v>32138</v>
          </cell>
          <cell r="F10">
            <v>2119200</v>
          </cell>
          <cell r="G10">
            <v>0</v>
          </cell>
          <cell r="H10">
            <v>0</v>
          </cell>
          <cell r="I10">
            <v>900</v>
          </cell>
          <cell r="J10">
            <v>255000</v>
          </cell>
        </row>
        <row r="11">
          <cell r="C11">
            <v>0</v>
          </cell>
          <cell r="D11">
            <v>0</v>
          </cell>
          <cell r="E11">
            <v>1362</v>
          </cell>
          <cell r="F11">
            <v>144899</v>
          </cell>
          <cell r="G11">
            <v>0</v>
          </cell>
          <cell r="H11">
            <v>0</v>
          </cell>
          <cell r="I11">
            <v>7730</v>
          </cell>
          <cell r="J11">
            <v>586827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9694</v>
          </cell>
          <cell r="J12">
            <v>694373.17</v>
          </cell>
        </row>
        <row r="13">
          <cell r="C13">
            <v>0</v>
          </cell>
          <cell r="D13">
            <v>0</v>
          </cell>
          <cell r="E13">
            <v>532733</v>
          </cell>
          <cell r="F13">
            <v>92521247.359999999</v>
          </cell>
          <cell r="G13">
            <v>0</v>
          </cell>
          <cell r="H13">
            <v>0</v>
          </cell>
          <cell r="I13">
            <v>213376</v>
          </cell>
          <cell r="J13">
            <v>7888971.5899999999</v>
          </cell>
        </row>
        <row r="14">
          <cell r="C14">
            <v>1949</v>
          </cell>
          <cell r="D14">
            <v>1364790</v>
          </cell>
          <cell r="E14">
            <v>96410</v>
          </cell>
          <cell r="F14">
            <v>6834270.8799999999</v>
          </cell>
          <cell r="G14">
            <v>0</v>
          </cell>
          <cell r="H14">
            <v>0</v>
          </cell>
          <cell r="I14">
            <v>143872</v>
          </cell>
          <cell r="J14">
            <v>10438439</v>
          </cell>
        </row>
        <row r="15">
          <cell r="C15">
            <v>807</v>
          </cell>
          <cell r="D15">
            <v>77692</v>
          </cell>
          <cell r="E15">
            <v>5134</v>
          </cell>
          <cell r="F15">
            <v>443894</v>
          </cell>
          <cell r="G15">
            <v>22439</v>
          </cell>
          <cell r="H15">
            <v>1600790</v>
          </cell>
          <cell r="I15">
            <v>213655</v>
          </cell>
          <cell r="J15">
            <v>18243840.73</v>
          </cell>
        </row>
        <row r="16">
          <cell r="C16">
            <v>0</v>
          </cell>
          <cell r="D16">
            <v>0</v>
          </cell>
          <cell r="E16">
            <v>45100</v>
          </cell>
          <cell r="F16">
            <v>4228445</v>
          </cell>
          <cell r="G16">
            <v>0</v>
          </cell>
          <cell r="H16">
            <v>0</v>
          </cell>
          <cell r="I16">
            <v>160680</v>
          </cell>
          <cell r="J16">
            <v>11835222</v>
          </cell>
        </row>
        <row r="17">
          <cell r="C17">
            <v>87766</v>
          </cell>
          <cell r="D17">
            <v>816236</v>
          </cell>
          <cell r="E17">
            <v>28087</v>
          </cell>
          <cell r="F17">
            <v>2341040.58</v>
          </cell>
          <cell r="G17">
            <v>0</v>
          </cell>
          <cell r="H17">
            <v>0</v>
          </cell>
          <cell r="I17">
            <v>439814</v>
          </cell>
          <cell r="J17">
            <v>30725188.77</v>
          </cell>
        </row>
        <row r="18">
          <cell r="C18">
            <v>714</v>
          </cell>
          <cell r="D18">
            <v>1607.17</v>
          </cell>
          <cell r="E18">
            <v>11335</v>
          </cell>
          <cell r="F18">
            <v>954855.38</v>
          </cell>
          <cell r="G18">
            <v>0</v>
          </cell>
          <cell r="H18">
            <v>0</v>
          </cell>
          <cell r="I18">
            <v>295963</v>
          </cell>
          <cell r="J18">
            <v>22069064.469999999</v>
          </cell>
        </row>
        <row r="19">
          <cell r="C19">
            <v>0</v>
          </cell>
          <cell r="D19">
            <v>0</v>
          </cell>
          <cell r="E19">
            <v>238</v>
          </cell>
          <cell r="F19">
            <v>22000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8024</v>
          </cell>
          <cell r="F20">
            <v>662630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2555</v>
          </cell>
          <cell r="D21">
            <v>113975</v>
          </cell>
          <cell r="E21">
            <v>190366</v>
          </cell>
          <cell r="F21">
            <v>6661977</v>
          </cell>
          <cell r="G21">
            <v>160535</v>
          </cell>
          <cell r="H21">
            <v>9472036.5999999996</v>
          </cell>
          <cell r="I21">
            <v>1642151</v>
          </cell>
          <cell r="J21">
            <v>91703223.200000003</v>
          </cell>
        </row>
        <row r="22">
          <cell r="C22">
            <v>0</v>
          </cell>
          <cell r="D22">
            <v>0</v>
          </cell>
          <cell r="E22">
            <v>5127</v>
          </cell>
          <cell r="F22">
            <v>511847</v>
          </cell>
          <cell r="G22">
            <v>26279</v>
          </cell>
          <cell r="H22">
            <v>1908852</v>
          </cell>
          <cell r="I22">
            <v>317816</v>
          </cell>
          <cell r="J22">
            <v>23776400</v>
          </cell>
        </row>
        <row r="23">
          <cell r="C23">
            <v>210</v>
          </cell>
          <cell r="D23">
            <v>23100</v>
          </cell>
          <cell r="E23">
            <v>29320</v>
          </cell>
          <cell r="F23">
            <v>98638.510000000009</v>
          </cell>
          <cell r="G23">
            <v>1920</v>
          </cell>
          <cell r="H23">
            <v>140160</v>
          </cell>
          <cell r="I23">
            <v>98259</v>
          </cell>
          <cell r="J23">
            <v>7112589</v>
          </cell>
        </row>
        <row r="24">
          <cell r="C24">
            <v>0</v>
          </cell>
          <cell r="D24">
            <v>0</v>
          </cell>
          <cell r="E24">
            <v>20752</v>
          </cell>
          <cell r="F24">
            <v>1441950</v>
          </cell>
          <cell r="G24">
            <v>0</v>
          </cell>
          <cell r="H24">
            <v>0</v>
          </cell>
          <cell r="I24">
            <v>308170</v>
          </cell>
          <cell r="J24">
            <v>24048203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57855</v>
          </cell>
          <cell r="F26">
            <v>5463094</v>
          </cell>
          <cell r="G26">
            <v>0</v>
          </cell>
          <cell r="H26">
            <v>0</v>
          </cell>
          <cell r="I26">
            <v>88574</v>
          </cell>
          <cell r="J26">
            <v>10180605</v>
          </cell>
        </row>
        <row r="27">
          <cell r="C27">
            <v>7904</v>
          </cell>
          <cell r="D27">
            <v>700182</v>
          </cell>
          <cell r="E27">
            <v>2490</v>
          </cell>
          <cell r="F27">
            <v>216460</v>
          </cell>
          <cell r="G27">
            <v>0</v>
          </cell>
          <cell r="H27">
            <v>0</v>
          </cell>
          <cell r="I27">
            <v>8522</v>
          </cell>
          <cell r="J27">
            <v>669703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12767</v>
          </cell>
          <cell r="D32">
            <v>99929.459999999992</v>
          </cell>
          <cell r="E32">
            <v>567</v>
          </cell>
          <cell r="F32">
            <v>58611.17</v>
          </cell>
          <cell r="G32">
            <v>0</v>
          </cell>
          <cell r="H32">
            <v>0</v>
          </cell>
          <cell r="I32">
            <v>8994</v>
          </cell>
          <cell r="J32">
            <v>699036.45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15597</v>
          </cell>
          <cell r="F34">
            <v>1419587</v>
          </cell>
          <cell r="G34">
            <v>0</v>
          </cell>
          <cell r="H34">
            <v>0</v>
          </cell>
          <cell r="I34">
            <v>161915</v>
          </cell>
          <cell r="J34">
            <v>12917018.67</v>
          </cell>
        </row>
        <row r="35">
          <cell r="C35">
            <v>17141</v>
          </cell>
          <cell r="D35">
            <v>535592</v>
          </cell>
          <cell r="E35">
            <v>63782</v>
          </cell>
          <cell r="F35">
            <v>4220345.2699999996</v>
          </cell>
          <cell r="G35">
            <v>52258</v>
          </cell>
          <cell r="H35">
            <v>3112369.8200000003</v>
          </cell>
          <cell r="I35">
            <v>1804112</v>
          </cell>
          <cell r="J35">
            <v>112575827.75999999</v>
          </cell>
        </row>
        <row r="36">
          <cell r="C36">
            <v>131837</v>
          </cell>
          <cell r="D36">
            <v>3735103.63</v>
          </cell>
          <cell r="E36">
            <v>1218314</v>
          </cell>
          <cell r="F36">
            <v>135177035.94999999</v>
          </cell>
          <cell r="G36">
            <v>444184</v>
          </cell>
          <cell r="H36">
            <v>29239758.420000002</v>
          </cell>
          <cell r="I36">
            <v>7796013</v>
          </cell>
          <cell r="J36">
            <v>509314259.81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50641</v>
          </cell>
          <cell r="J4">
            <v>3895535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9643</v>
          </cell>
          <cell r="F8">
            <v>449110</v>
          </cell>
          <cell r="G8">
            <v>82950</v>
          </cell>
          <cell r="H8">
            <v>5916000</v>
          </cell>
          <cell r="I8">
            <v>1377489</v>
          </cell>
          <cell r="J8">
            <v>78199997.469999999</v>
          </cell>
        </row>
        <row r="9">
          <cell r="C9">
            <v>0</v>
          </cell>
          <cell r="D9">
            <v>0</v>
          </cell>
          <cell r="E9">
            <v>62839</v>
          </cell>
          <cell r="F9">
            <v>1712340</v>
          </cell>
          <cell r="G9">
            <v>1275</v>
          </cell>
          <cell r="H9">
            <v>100000</v>
          </cell>
          <cell r="I9">
            <v>317880</v>
          </cell>
          <cell r="J9">
            <v>33042393</v>
          </cell>
        </row>
        <row r="10">
          <cell r="C10">
            <v>0</v>
          </cell>
          <cell r="D10">
            <v>0</v>
          </cell>
          <cell r="E10">
            <v>32838</v>
          </cell>
          <cell r="F10">
            <v>2365848.54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2604</v>
          </cell>
          <cell r="J11">
            <v>207070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7908</v>
          </cell>
          <cell r="H12">
            <v>611426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1847</v>
          </cell>
          <cell r="F13">
            <v>437001</v>
          </cell>
          <cell r="G13">
            <v>8937</v>
          </cell>
          <cell r="H13">
            <v>607631</v>
          </cell>
          <cell r="I13">
            <v>93074</v>
          </cell>
          <cell r="J13">
            <v>5819591.1500000004</v>
          </cell>
        </row>
        <row r="14">
          <cell r="C14">
            <v>37169</v>
          </cell>
          <cell r="D14">
            <v>2517575.92</v>
          </cell>
          <cell r="E14">
            <v>104167</v>
          </cell>
          <cell r="F14">
            <v>5961429</v>
          </cell>
          <cell r="G14">
            <v>0</v>
          </cell>
          <cell r="H14">
            <v>0</v>
          </cell>
          <cell r="I14">
            <v>80809</v>
          </cell>
          <cell r="J14">
            <v>6379546</v>
          </cell>
        </row>
        <row r="15">
          <cell r="C15">
            <v>1333</v>
          </cell>
          <cell r="D15">
            <v>129184</v>
          </cell>
          <cell r="E15">
            <v>3336</v>
          </cell>
          <cell r="F15">
            <v>315785</v>
          </cell>
          <cell r="G15">
            <v>8924</v>
          </cell>
          <cell r="H15">
            <v>631350</v>
          </cell>
          <cell r="I15">
            <v>189772</v>
          </cell>
          <cell r="J15">
            <v>13722646.5</v>
          </cell>
        </row>
        <row r="16">
          <cell r="C16">
            <v>0</v>
          </cell>
          <cell r="D16">
            <v>0</v>
          </cell>
          <cell r="E16">
            <v>26381</v>
          </cell>
          <cell r="F16">
            <v>2238418</v>
          </cell>
          <cell r="G16">
            <v>0</v>
          </cell>
          <cell r="H16">
            <v>0</v>
          </cell>
          <cell r="I16">
            <v>189824</v>
          </cell>
          <cell r="J16">
            <v>14381757</v>
          </cell>
        </row>
        <row r="17">
          <cell r="C17">
            <v>2271</v>
          </cell>
          <cell r="D17">
            <v>204718</v>
          </cell>
          <cell r="E17">
            <v>25095</v>
          </cell>
          <cell r="F17">
            <v>5848889.7700000005</v>
          </cell>
          <cell r="G17">
            <v>0</v>
          </cell>
          <cell r="H17">
            <v>0</v>
          </cell>
          <cell r="I17">
            <v>493525</v>
          </cell>
          <cell r="J17">
            <v>35603615.75</v>
          </cell>
        </row>
        <row r="18">
          <cell r="C18">
            <v>0</v>
          </cell>
          <cell r="D18">
            <v>0</v>
          </cell>
          <cell r="E18">
            <v>546</v>
          </cell>
          <cell r="F18">
            <v>46847.05</v>
          </cell>
          <cell r="G18">
            <v>0</v>
          </cell>
          <cell r="H18">
            <v>0</v>
          </cell>
          <cell r="I18">
            <v>106366</v>
          </cell>
          <cell r="J18">
            <v>7165186.75</v>
          </cell>
        </row>
        <row r="19">
          <cell r="C19">
            <v>0</v>
          </cell>
          <cell r="D19">
            <v>0</v>
          </cell>
          <cell r="E19">
            <v>917</v>
          </cell>
          <cell r="F19">
            <v>84556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28209</v>
          </cell>
          <cell r="F20">
            <v>2317340</v>
          </cell>
          <cell r="G20">
            <v>0</v>
          </cell>
          <cell r="H20">
            <v>0</v>
          </cell>
          <cell r="I20">
            <v>16032</v>
          </cell>
          <cell r="J20">
            <v>1409957</v>
          </cell>
        </row>
        <row r="21">
          <cell r="C21">
            <v>1805</v>
          </cell>
          <cell r="D21">
            <v>81900</v>
          </cell>
          <cell r="E21">
            <v>117834</v>
          </cell>
          <cell r="F21">
            <v>15537221</v>
          </cell>
          <cell r="G21">
            <v>103358</v>
          </cell>
          <cell r="H21">
            <v>6260660</v>
          </cell>
          <cell r="I21">
            <v>1221170</v>
          </cell>
          <cell r="J21">
            <v>93785100</v>
          </cell>
        </row>
        <row r="22">
          <cell r="C22">
            <v>2400</v>
          </cell>
          <cell r="D22">
            <v>264375</v>
          </cell>
          <cell r="E22">
            <v>50199</v>
          </cell>
          <cell r="F22">
            <v>569037</v>
          </cell>
          <cell r="G22">
            <v>24716</v>
          </cell>
          <cell r="H22">
            <v>2552167</v>
          </cell>
          <cell r="I22">
            <v>426958</v>
          </cell>
          <cell r="J22">
            <v>30390202</v>
          </cell>
        </row>
        <row r="23">
          <cell r="C23">
            <v>0</v>
          </cell>
          <cell r="D23">
            <v>0</v>
          </cell>
          <cell r="E23">
            <v>1906</v>
          </cell>
          <cell r="F23">
            <v>206617.98</v>
          </cell>
          <cell r="G23">
            <v>4800</v>
          </cell>
          <cell r="H23">
            <v>350400</v>
          </cell>
          <cell r="I23">
            <v>90892</v>
          </cell>
          <cell r="J23">
            <v>6599845</v>
          </cell>
        </row>
        <row r="24">
          <cell r="C24">
            <v>6600</v>
          </cell>
          <cell r="D24">
            <v>18000</v>
          </cell>
          <cell r="E24">
            <v>28929</v>
          </cell>
          <cell r="F24">
            <v>2241255</v>
          </cell>
          <cell r="G24">
            <v>0</v>
          </cell>
          <cell r="H24">
            <v>0</v>
          </cell>
          <cell r="I24">
            <v>343549</v>
          </cell>
          <cell r="J24">
            <v>25183609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39941</v>
          </cell>
          <cell r="F26">
            <v>3590294</v>
          </cell>
          <cell r="G26">
            <v>2730</v>
          </cell>
          <cell r="H26">
            <v>193715</v>
          </cell>
          <cell r="I26">
            <v>5906</v>
          </cell>
          <cell r="J26">
            <v>489920</v>
          </cell>
        </row>
        <row r="27">
          <cell r="C27">
            <v>1854</v>
          </cell>
          <cell r="D27">
            <v>174404</v>
          </cell>
          <cell r="E27">
            <v>619</v>
          </cell>
          <cell r="F27">
            <v>65020</v>
          </cell>
          <cell r="G27">
            <v>0</v>
          </cell>
          <cell r="H27">
            <v>0</v>
          </cell>
          <cell r="I27">
            <v>2721</v>
          </cell>
          <cell r="J27">
            <v>208496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1888</v>
          </cell>
          <cell r="D32">
            <v>199032.95999999999</v>
          </cell>
          <cell r="E32">
            <v>617</v>
          </cell>
          <cell r="F32">
            <v>63928.22</v>
          </cell>
          <cell r="G32">
            <v>0</v>
          </cell>
          <cell r="H32">
            <v>0</v>
          </cell>
          <cell r="I32">
            <v>1985</v>
          </cell>
          <cell r="J32">
            <v>148220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38207</v>
          </cell>
          <cell r="F34">
            <v>5927565.8300000001</v>
          </cell>
          <cell r="G34">
            <v>0</v>
          </cell>
          <cell r="H34">
            <v>0</v>
          </cell>
          <cell r="I34">
            <v>179614</v>
          </cell>
          <cell r="J34">
            <v>13025447.289999999</v>
          </cell>
        </row>
        <row r="35">
          <cell r="C35">
            <v>4167</v>
          </cell>
          <cell r="D35">
            <v>371877</v>
          </cell>
          <cell r="E35">
            <v>146154</v>
          </cell>
          <cell r="F35">
            <v>17205014</v>
          </cell>
          <cell r="G35">
            <v>17483</v>
          </cell>
          <cell r="H35">
            <v>7905111</v>
          </cell>
          <cell r="I35">
            <v>1626801</v>
          </cell>
          <cell r="J35">
            <v>123794299.78999999</v>
          </cell>
        </row>
        <row r="36">
          <cell r="C36">
            <v>59511</v>
          </cell>
          <cell r="D36">
            <v>3963066.88</v>
          </cell>
          <cell r="E36">
            <v>720224</v>
          </cell>
          <cell r="F36">
            <v>67183517.389999986</v>
          </cell>
          <cell r="G36">
            <v>263081</v>
          </cell>
          <cell r="H36">
            <v>25128460</v>
          </cell>
          <cell r="I36">
            <v>6817612</v>
          </cell>
          <cell r="J36">
            <v>493452434.70000005</v>
          </cell>
        </row>
      </sheetData>
      <sheetData sheetId="10">
        <row r="4">
          <cell r="C4">
            <v>0</v>
          </cell>
          <cell r="D4">
            <v>0</v>
          </cell>
          <cell r="E4">
            <v>222</v>
          </cell>
          <cell r="F4">
            <v>22350</v>
          </cell>
          <cell r="G4">
            <v>0</v>
          </cell>
          <cell r="H4">
            <v>0</v>
          </cell>
          <cell r="I4">
            <v>56018</v>
          </cell>
          <cell r="J4">
            <v>4249420</v>
          </cell>
        </row>
        <row r="5">
          <cell r="C5">
            <v>0</v>
          </cell>
          <cell r="D5">
            <v>0</v>
          </cell>
          <cell r="E5">
            <v>325</v>
          </cell>
          <cell r="F5">
            <v>36250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35485</v>
          </cell>
          <cell r="F8">
            <v>1613500</v>
          </cell>
          <cell r="G8">
            <v>93504</v>
          </cell>
          <cell r="H8">
            <v>8170000</v>
          </cell>
          <cell r="I8">
            <v>1311193</v>
          </cell>
          <cell r="J8">
            <v>90816237.079999998</v>
          </cell>
        </row>
        <row r="9">
          <cell r="C9">
            <v>0</v>
          </cell>
          <cell r="D9">
            <v>0</v>
          </cell>
          <cell r="E9">
            <v>22186</v>
          </cell>
          <cell r="F9">
            <v>1499790</v>
          </cell>
          <cell r="G9">
            <v>0</v>
          </cell>
          <cell r="H9">
            <v>0</v>
          </cell>
          <cell r="I9">
            <v>200864</v>
          </cell>
          <cell r="J9">
            <v>17935213.939999998</v>
          </cell>
        </row>
        <row r="10">
          <cell r="C10">
            <v>0</v>
          </cell>
          <cell r="D10">
            <v>0</v>
          </cell>
          <cell r="E10">
            <v>23658</v>
          </cell>
          <cell r="F10">
            <v>2662910.58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1247</v>
          </cell>
          <cell r="F11">
            <v>267761.33999999997</v>
          </cell>
          <cell r="G11">
            <v>0</v>
          </cell>
          <cell r="H11">
            <v>0</v>
          </cell>
          <cell r="I11">
            <v>18077</v>
          </cell>
          <cell r="J11">
            <v>1369711.3199999998</v>
          </cell>
        </row>
        <row r="12">
          <cell r="C12">
            <v>0</v>
          </cell>
          <cell r="D12">
            <v>0</v>
          </cell>
          <cell r="E12">
            <v>540</v>
          </cell>
          <cell r="F12">
            <v>55260.84</v>
          </cell>
          <cell r="G12">
            <v>0</v>
          </cell>
          <cell r="H12">
            <v>0</v>
          </cell>
          <cell r="I12">
            <v>1480</v>
          </cell>
          <cell r="J12">
            <v>108648.62</v>
          </cell>
        </row>
        <row r="13">
          <cell r="C13">
            <v>0</v>
          </cell>
          <cell r="D13">
            <v>0</v>
          </cell>
          <cell r="E13">
            <v>44904</v>
          </cell>
          <cell r="F13">
            <v>6829776.7400000002</v>
          </cell>
          <cell r="G13">
            <v>0</v>
          </cell>
          <cell r="H13">
            <v>0</v>
          </cell>
          <cell r="I13">
            <v>151723</v>
          </cell>
          <cell r="J13">
            <v>6038787.2300000004</v>
          </cell>
        </row>
        <row r="14">
          <cell r="C14">
            <v>60685</v>
          </cell>
          <cell r="D14">
            <v>4420314</v>
          </cell>
          <cell r="E14">
            <v>123713</v>
          </cell>
          <cell r="F14">
            <v>8820446</v>
          </cell>
          <cell r="G14">
            <v>25455</v>
          </cell>
          <cell r="H14">
            <v>995588</v>
          </cell>
          <cell r="I14">
            <v>101386</v>
          </cell>
          <cell r="J14">
            <v>7684638.0599999996</v>
          </cell>
        </row>
        <row r="15">
          <cell r="C15">
            <v>862</v>
          </cell>
          <cell r="D15">
            <v>83150</v>
          </cell>
          <cell r="E15">
            <v>3206</v>
          </cell>
          <cell r="F15">
            <v>319933</v>
          </cell>
          <cell r="G15">
            <v>20907</v>
          </cell>
          <cell r="H15">
            <v>1550946</v>
          </cell>
          <cell r="I15">
            <v>262319</v>
          </cell>
          <cell r="J15">
            <v>15579935</v>
          </cell>
        </row>
        <row r="16">
          <cell r="C16">
            <v>439</v>
          </cell>
          <cell r="D16">
            <v>51701</v>
          </cell>
          <cell r="E16">
            <v>14319</v>
          </cell>
          <cell r="F16">
            <v>1577427</v>
          </cell>
          <cell r="G16">
            <v>9052</v>
          </cell>
          <cell r="H16">
            <v>754569</v>
          </cell>
          <cell r="I16">
            <v>163566</v>
          </cell>
          <cell r="J16">
            <v>12289911</v>
          </cell>
        </row>
        <row r="17">
          <cell r="C17">
            <v>119</v>
          </cell>
          <cell r="D17">
            <v>10000</v>
          </cell>
          <cell r="E17">
            <v>72069</v>
          </cell>
          <cell r="F17">
            <v>23420958.98</v>
          </cell>
          <cell r="G17">
            <v>0</v>
          </cell>
          <cell r="H17">
            <v>0</v>
          </cell>
          <cell r="I17">
            <v>462340</v>
          </cell>
          <cell r="J17">
            <v>71433577.700000003</v>
          </cell>
        </row>
        <row r="18">
          <cell r="C18">
            <v>0</v>
          </cell>
          <cell r="D18">
            <v>0</v>
          </cell>
          <cell r="E18">
            <v>216</v>
          </cell>
          <cell r="F18">
            <v>19125.25</v>
          </cell>
          <cell r="G18">
            <v>0</v>
          </cell>
          <cell r="H18">
            <v>0</v>
          </cell>
          <cell r="I18">
            <v>107982</v>
          </cell>
          <cell r="J18">
            <v>6839381.3600000003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2977</v>
          </cell>
          <cell r="D20">
            <v>263742</v>
          </cell>
          <cell r="E20">
            <v>18915</v>
          </cell>
          <cell r="F20">
            <v>1502479</v>
          </cell>
          <cell r="G20">
            <v>0</v>
          </cell>
          <cell r="H20">
            <v>0</v>
          </cell>
          <cell r="I20">
            <v>64379</v>
          </cell>
          <cell r="J20">
            <v>4248883</v>
          </cell>
        </row>
        <row r="21">
          <cell r="C21">
            <v>31045</v>
          </cell>
          <cell r="D21">
            <v>51065</v>
          </cell>
          <cell r="E21">
            <v>105088</v>
          </cell>
          <cell r="F21">
            <v>7758203</v>
          </cell>
          <cell r="G21">
            <v>141603</v>
          </cell>
          <cell r="H21">
            <v>8197019</v>
          </cell>
          <cell r="I21">
            <v>1514931</v>
          </cell>
          <cell r="J21">
            <v>96271463</v>
          </cell>
        </row>
        <row r="22">
          <cell r="C22">
            <v>9750</v>
          </cell>
          <cell r="D22">
            <v>780000</v>
          </cell>
          <cell r="E22">
            <v>7712</v>
          </cell>
          <cell r="F22">
            <v>471886</v>
          </cell>
          <cell r="G22">
            <v>71380</v>
          </cell>
          <cell r="H22">
            <v>5011849</v>
          </cell>
          <cell r="I22">
            <v>248099</v>
          </cell>
          <cell r="J22">
            <v>19258905</v>
          </cell>
        </row>
        <row r="23">
          <cell r="C23">
            <v>698</v>
          </cell>
          <cell r="D23">
            <v>76825</v>
          </cell>
          <cell r="E23">
            <v>2286</v>
          </cell>
          <cell r="F23">
            <v>561392</v>
          </cell>
          <cell r="G23">
            <v>0</v>
          </cell>
          <cell r="H23">
            <v>0</v>
          </cell>
          <cell r="I23">
            <v>85130</v>
          </cell>
          <cell r="J23">
            <v>6342333</v>
          </cell>
        </row>
        <row r="24">
          <cell r="C24">
            <v>0</v>
          </cell>
          <cell r="D24">
            <v>0</v>
          </cell>
          <cell r="E24">
            <v>37471</v>
          </cell>
          <cell r="F24">
            <v>7182313</v>
          </cell>
          <cell r="G24">
            <v>20700</v>
          </cell>
          <cell r="H24">
            <v>1525500</v>
          </cell>
          <cell r="I24">
            <v>351483</v>
          </cell>
          <cell r="J24">
            <v>25115160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45279</v>
          </cell>
          <cell r="F26">
            <v>4470057</v>
          </cell>
          <cell r="G26">
            <v>0</v>
          </cell>
          <cell r="H26">
            <v>0</v>
          </cell>
          <cell r="I26">
            <v>74263</v>
          </cell>
          <cell r="J26">
            <v>6543787</v>
          </cell>
        </row>
        <row r="27">
          <cell r="C27">
            <v>0</v>
          </cell>
          <cell r="D27">
            <v>0</v>
          </cell>
          <cell r="E27">
            <v>324</v>
          </cell>
          <cell r="F27">
            <v>34531</v>
          </cell>
          <cell r="G27">
            <v>0</v>
          </cell>
          <cell r="H27">
            <v>0</v>
          </cell>
          <cell r="I27">
            <v>3012</v>
          </cell>
          <cell r="J27">
            <v>248704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109</v>
          </cell>
          <cell r="D29">
            <v>0</v>
          </cell>
          <cell r="E29">
            <v>0</v>
          </cell>
          <cell r="F29">
            <v>0</v>
          </cell>
          <cell r="G29">
            <v>454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1719</v>
          </cell>
          <cell r="D32">
            <v>187683.98</v>
          </cell>
          <cell r="E32">
            <v>93161</v>
          </cell>
          <cell r="F32">
            <v>370372.68</v>
          </cell>
          <cell r="G32">
            <v>0</v>
          </cell>
          <cell r="H32">
            <v>0</v>
          </cell>
          <cell r="I32">
            <v>168512</v>
          </cell>
          <cell r="J32">
            <v>1323722.1599999999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53421</v>
          </cell>
          <cell r="F34">
            <v>3405746.83</v>
          </cell>
          <cell r="G34">
            <v>0</v>
          </cell>
          <cell r="H34">
            <v>0</v>
          </cell>
          <cell r="I34">
            <v>298324</v>
          </cell>
          <cell r="J34">
            <v>22744943.560000002</v>
          </cell>
        </row>
        <row r="35">
          <cell r="C35">
            <v>25575</v>
          </cell>
          <cell r="D35">
            <v>589807</v>
          </cell>
          <cell r="E35">
            <v>397162</v>
          </cell>
          <cell r="F35">
            <v>31209741.010000002</v>
          </cell>
          <cell r="G35">
            <v>33867</v>
          </cell>
          <cell r="H35">
            <v>2430426</v>
          </cell>
          <cell r="I35">
            <v>1468174</v>
          </cell>
          <cell r="J35">
            <v>105450903.3</v>
          </cell>
        </row>
        <row r="36">
          <cell r="C36">
            <v>134002</v>
          </cell>
          <cell r="D36">
            <v>6516287.9800000004</v>
          </cell>
          <cell r="E36">
            <v>1102909</v>
          </cell>
          <cell r="F36">
            <v>104112211.25000001</v>
          </cell>
          <cell r="G36">
            <v>416922</v>
          </cell>
          <cell r="H36">
            <v>28635897</v>
          </cell>
          <cell r="I36">
            <v>7113255</v>
          </cell>
          <cell r="J36">
            <v>521894265.33000004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49973</v>
          </cell>
          <cell r="J4">
            <v>3940495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1625</v>
          </cell>
          <cell r="J5">
            <v>128750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7970</v>
          </cell>
          <cell r="F8">
            <v>1099225</v>
          </cell>
          <cell r="G8">
            <v>105375</v>
          </cell>
          <cell r="H8">
            <v>8430000</v>
          </cell>
          <cell r="I8">
            <v>1181667</v>
          </cell>
          <cell r="J8">
            <v>71819535.799999997</v>
          </cell>
        </row>
        <row r="9">
          <cell r="C9">
            <v>0</v>
          </cell>
          <cell r="D9">
            <v>0</v>
          </cell>
          <cell r="E9">
            <v>40687</v>
          </cell>
          <cell r="F9">
            <v>2303890</v>
          </cell>
          <cell r="G9">
            <v>0</v>
          </cell>
          <cell r="H9">
            <v>0</v>
          </cell>
          <cell r="I9">
            <v>229726</v>
          </cell>
          <cell r="J9">
            <v>14941416</v>
          </cell>
        </row>
        <row r="10">
          <cell r="C10">
            <v>0</v>
          </cell>
          <cell r="D10">
            <v>0</v>
          </cell>
          <cell r="E10">
            <v>23080</v>
          </cell>
          <cell r="F10">
            <v>2172600</v>
          </cell>
          <cell r="G10">
            <v>0</v>
          </cell>
          <cell r="H10">
            <v>0</v>
          </cell>
          <cell r="I10">
            <v>20</v>
          </cell>
          <cell r="J10">
            <v>16020</v>
          </cell>
        </row>
        <row r="11">
          <cell r="C11">
            <v>0</v>
          </cell>
          <cell r="D11">
            <v>0</v>
          </cell>
          <cell r="E11">
            <v>6734</v>
          </cell>
          <cell r="F11">
            <v>494341</v>
          </cell>
          <cell r="G11">
            <v>0</v>
          </cell>
          <cell r="H11">
            <v>0</v>
          </cell>
          <cell r="I11">
            <v>52888</v>
          </cell>
          <cell r="J11">
            <v>3959105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39110</v>
          </cell>
          <cell r="F13">
            <v>4134888</v>
          </cell>
          <cell r="G13">
            <v>15417</v>
          </cell>
          <cell r="H13">
            <v>1181556.71</v>
          </cell>
          <cell r="I13">
            <v>132439</v>
          </cell>
          <cell r="J13">
            <v>8525293.3100000005</v>
          </cell>
        </row>
        <row r="14">
          <cell r="C14">
            <v>56064</v>
          </cell>
          <cell r="D14">
            <v>4170074</v>
          </cell>
          <cell r="E14">
            <v>231588</v>
          </cell>
          <cell r="F14">
            <v>10710437.74</v>
          </cell>
          <cell r="G14">
            <v>0</v>
          </cell>
          <cell r="H14">
            <v>0</v>
          </cell>
          <cell r="I14">
            <v>120641</v>
          </cell>
          <cell r="J14">
            <v>9500455.4900000002</v>
          </cell>
        </row>
        <row r="15">
          <cell r="C15">
            <v>4352</v>
          </cell>
          <cell r="D15">
            <v>433675</v>
          </cell>
          <cell r="E15">
            <v>1541</v>
          </cell>
          <cell r="F15">
            <v>153721</v>
          </cell>
          <cell r="G15">
            <v>18903</v>
          </cell>
          <cell r="H15">
            <v>1482314</v>
          </cell>
          <cell r="I15">
            <v>176873</v>
          </cell>
          <cell r="J15">
            <v>11020993.199999999</v>
          </cell>
        </row>
        <row r="16">
          <cell r="C16">
            <v>0</v>
          </cell>
          <cell r="D16">
            <v>0</v>
          </cell>
          <cell r="E16">
            <v>26473</v>
          </cell>
          <cell r="F16">
            <v>2614934</v>
          </cell>
          <cell r="G16">
            <v>0</v>
          </cell>
          <cell r="H16">
            <v>0</v>
          </cell>
          <cell r="I16">
            <v>227261</v>
          </cell>
          <cell r="J16">
            <v>15026801</v>
          </cell>
        </row>
        <row r="17">
          <cell r="C17">
            <v>4460</v>
          </cell>
          <cell r="D17">
            <v>434336</v>
          </cell>
          <cell r="E17">
            <v>92773</v>
          </cell>
          <cell r="F17">
            <v>6080010.0499999998</v>
          </cell>
          <cell r="G17">
            <v>2896</v>
          </cell>
          <cell r="H17">
            <v>242567.14</v>
          </cell>
          <cell r="I17">
            <v>495301</v>
          </cell>
          <cell r="J17">
            <v>97133664.769999996</v>
          </cell>
        </row>
        <row r="18">
          <cell r="C18">
            <v>0</v>
          </cell>
          <cell r="D18">
            <v>0</v>
          </cell>
          <cell r="E18">
            <v>3303</v>
          </cell>
          <cell r="F18">
            <v>134643.24</v>
          </cell>
          <cell r="G18">
            <v>0</v>
          </cell>
          <cell r="H18">
            <v>0</v>
          </cell>
          <cell r="I18">
            <v>242109</v>
          </cell>
          <cell r="J18">
            <v>16266235.92</v>
          </cell>
        </row>
        <row r="19">
          <cell r="C19">
            <v>95</v>
          </cell>
          <cell r="D19">
            <v>10000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330</v>
          </cell>
          <cell r="D20">
            <v>39000</v>
          </cell>
          <cell r="E20">
            <v>2629</v>
          </cell>
          <cell r="F20">
            <v>323649</v>
          </cell>
          <cell r="G20">
            <v>0</v>
          </cell>
          <cell r="H20">
            <v>0</v>
          </cell>
          <cell r="I20">
            <v>71795</v>
          </cell>
          <cell r="J20">
            <v>5567381</v>
          </cell>
        </row>
        <row r="21">
          <cell r="C21">
            <v>20721</v>
          </cell>
          <cell r="D21">
            <v>1254680</v>
          </cell>
          <cell r="E21">
            <v>158030</v>
          </cell>
          <cell r="F21">
            <v>19483156</v>
          </cell>
          <cell r="G21">
            <v>128651</v>
          </cell>
          <cell r="H21">
            <v>7655465</v>
          </cell>
          <cell r="I21">
            <v>1459940</v>
          </cell>
          <cell r="J21">
            <v>155967999</v>
          </cell>
        </row>
        <row r="22">
          <cell r="C22">
            <v>13436</v>
          </cell>
          <cell r="D22">
            <v>618056</v>
          </cell>
          <cell r="E22">
            <v>25742</v>
          </cell>
          <cell r="F22">
            <v>1605297</v>
          </cell>
          <cell r="G22">
            <v>62602</v>
          </cell>
          <cell r="H22">
            <v>4032305</v>
          </cell>
          <cell r="I22">
            <v>236987</v>
          </cell>
          <cell r="J22">
            <v>20077665</v>
          </cell>
        </row>
        <row r="23">
          <cell r="C23">
            <v>0</v>
          </cell>
          <cell r="D23">
            <v>0</v>
          </cell>
          <cell r="E23">
            <v>21070</v>
          </cell>
          <cell r="F23">
            <v>184450</v>
          </cell>
          <cell r="G23">
            <v>0</v>
          </cell>
          <cell r="H23">
            <v>0</v>
          </cell>
          <cell r="I23">
            <v>129653</v>
          </cell>
          <cell r="J23">
            <v>8626969.5</v>
          </cell>
        </row>
        <row r="24">
          <cell r="C24">
            <v>618</v>
          </cell>
          <cell r="D24">
            <v>90100</v>
          </cell>
          <cell r="E24">
            <v>66132</v>
          </cell>
          <cell r="F24">
            <v>2617458</v>
          </cell>
          <cell r="G24">
            <v>10600</v>
          </cell>
          <cell r="H24">
            <v>789200</v>
          </cell>
          <cell r="I24">
            <v>267403</v>
          </cell>
          <cell r="J24">
            <v>19144212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17111</v>
          </cell>
          <cell r="F26">
            <v>1839829</v>
          </cell>
          <cell r="G26">
            <v>1989</v>
          </cell>
          <cell r="H26">
            <v>156156</v>
          </cell>
          <cell r="I26">
            <v>74688</v>
          </cell>
          <cell r="J26">
            <v>7225409</v>
          </cell>
        </row>
        <row r="27">
          <cell r="C27">
            <v>1049</v>
          </cell>
          <cell r="D27">
            <v>113188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1872</v>
          </cell>
          <cell r="J27">
            <v>149629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72000</v>
          </cell>
          <cell r="D29">
            <v>72000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3228</v>
          </cell>
          <cell r="D32">
            <v>358764.23</v>
          </cell>
          <cell r="E32">
            <v>53518</v>
          </cell>
          <cell r="F32">
            <v>864892.63</v>
          </cell>
          <cell r="G32">
            <v>0</v>
          </cell>
          <cell r="H32">
            <v>0</v>
          </cell>
          <cell r="I32">
            <v>114651</v>
          </cell>
          <cell r="J32">
            <v>1409375.35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53825</v>
          </cell>
          <cell r="F34">
            <v>9752651.3000000007</v>
          </cell>
          <cell r="G34">
            <v>0</v>
          </cell>
          <cell r="H34">
            <v>0</v>
          </cell>
          <cell r="I34">
            <v>526298</v>
          </cell>
          <cell r="J34">
            <v>39308230.670000002</v>
          </cell>
        </row>
        <row r="35">
          <cell r="C35">
            <v>516</v>
          </cell>
          <cell r="D35">
            <v>53872</v>
          </cell>
          <cell r="E35">
            <v>224771</v>
          </cell>
          <cell r="F35">
            <v>32246467.050000001</v>
          </cell>
          <cell r="G35">
            <v>17312</v>
          </cell>
          <cell r="H35">
            <v>1331285</v>
          </cell>
          <cell r="I35">
            <v>1672284</v>
          </cell>
          <cell r="J35">
            <v>120640948.10000001</v>
          </cell>
        </row>
        <row r="36">
          <cell r="C36">
            <v>176893</v>
          </cell>
          <cell r="D36">
            <v>7649745.2300000004</v>
          </cell>
          <cell r="E36">
            <v>1096087</v>
          </cell>
          <cell r="F36">
            <v>98816540.010000005</v>
          </cell>
          <cell r="G36">
            <v>363745</v>
          </cell>
          <cell r="H36">
            <v>25300848.850000001</v>
          </cell>
          <cell r="I36">
            <v>7466094</v>
          </cell>
          <cell r="J36">
            <v>630396584.11000001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20218</v>
          </cell>
          <cell r="J4">
            <v>1699610</v>
          </cell>
        </row>
        <row r="5">
          <cell r="C5">
            <v>0</v>
          </cell>
          <cell r="D5">
            <v>0</v>
          </cell>
          <cell r="E5">
            <v>531</v>
          </cell>
          <cell r="F5">
            <v>66400</v>
          </cell>
          <cell r="G5">
            <v>0</v>
          </cell>
          <cell r="H5">
            <v>0</v>
          </cell>
          <cell r="I5">
            <v>2622</v>
          </cell>
          <cell r="J5">
            <v>198685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14338</v>
          </cell>
          <cell r="F8">
            <v>69250</v>
          </cell>
          <cell r="G8">
            <v>104640</v>
          </cell>
          <cell r="H8">
            <v>10560000</v>
          </cell>
          <cell r="I8">
            <v>1335394</v>
          </cell>
          <cell r="J8">
            <v>84715227.439999998</v>
          </cell>
        </row>
        <row r="9">
          <cell r="C9">
            <v>0</v>
          </cell>
          <cell r="D9">
            <v>0</v>
          </cell>
          <cell r="E9">
            <v>37628</v>
          </cell>
          <cell r="F9">
            <v>2445100</v>
          </cell>
          <cell r="G9">
            <v>0</v>
          </cell>
          <cell r="H9">
            <v>0</v>
          </cell>
          <cell r="I9">
            <v>216446</v>
          </cell>
          <cell r="J9">
            <v>22590091</v>
          </cell>
        </row>
        <row r="10">
          <cell r="C10">
            <v>0</v>
          </cell>
          <cell r="D10">
            <v>0</v>
          </cell>
          <cell r="E10">
            <v>100000</v>
          </cell>
          <cell r="F10">
            <v>2740000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220</v>
          </cell>
          <cell r="F11">
            <v>23800</v>
          </cell>
          <cell r="G11">
            <v>0</v>
          </cell>
          <cell r="H11">
            <v>0</v>
          </cell>
          <cell r="I11">
            <v>994</v>
          </cell>
          <cell r="J11">
            <v>76501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1111</v>
          </cell>
          <cell r="J12">
            <v>103571</v>
          </cell>
        </row>
        <row r="13">
          <cell r="C13">
            <v>0</v>
          </cell>
          <cell r="D13">
            <v>0</v>
          </cell>
          <cell r="E13">
            <v>22239</v>
          </cell>
          <cell r="F13">
            <v>1942237.09</v>
          </cell>
          <cell r="G13">
            <v>0</v>
          </cell>
          <cell r="H13">
            <v>0</v>
          </cell>
          <cell r="I13">
            <v>150078</v>
          </cell>
          <cell r="J13">
            <v>11586011.380000001</v>
          </cell>
        </row>
        <row r="14">
          <cell r="C14">
            <v>41719</v>
          </cell>
          <cell r="D14">
            <v>3468392</v>
          </cell>
          <cell r="E14">
            <v>187796</v>
          </cell>
          <cell r="F14">
            <v>14264912.68</v>
          </cell>
          <cell r="G14">
            <v>0</v>
          </cell>
          <cell r="H14">
            <v>0</v>
          </cell>
          <cell r="I14">
            <v>21471</v>
          </cell>
          <cell r="J14">
            <v>1690384</v>
          </cell>
        </row>
        <row r="15">
          <cell r="C15">
            <v>2552</v>
          </cell>
          <cell r="D15">
            <v>270209</v>
          </cell>
          <cell r="E15">
            <v>8274</v>
          </cell>
          <cell r="F15">
            <v>754460</v>
          </cell>
          <cell r="G15">
            <v>0</v>
          </cell>
          <cell r="H15">
            <v>0</v>
          </cell>
          <cell r="I15">
            <v>250676</v>
          </cell>
          <cell r="J15">
            <v>20109354.219999999</v>
          </cell>
        </row>
        <row r="16">
          <cell r="C16">
            <v>0</v>
          </cell>
          <cell r="D16">
            <v>0</v>
          </cell>
          <cell r="E16">
            <v>18178</v>
          </cell>
          <cell r="F16">
            <v>1958212</v>
          </cell>
          <cell r="G16">
            <v>0</v>
          </cell>
          <cell r="H16">
            <v>0</v>
          </cell>
          <cell r="I16">
            <v>190331</v>
          </cell>
          <cell r="J16">
            <v>15735936</v>
          </cell>
        </row>
        <row r="17">
          <cell r="C17">
            <v>1667</v>
          </cell>
          <cell r="D17">
            <v>24104.16</v>
          </cell>
          <cell r="E17">
            <v>21949</v>
          </cell>
          <cell r="F17">
            <v>2163257.5499999998</v>
          </cell>
          <cell r="G17">
            <v>7633</v>
          </cell>
          <cell r="H17">
            <v>578734</v>
          </cell>
          <cell r="I17">
            <v>393467</v>
          </cell>
          <cell r="J17">
            <v>30067914.309999999</v>
          </cell>
        </row>
        <row r="18">
          <cell r="C18">
            <v>0</v>
          </cell>
          <cell r="D18">
            <v>0</v>
          </cell>
          <cell r="E18">
            <v>85645</v>
          </cell>
          <cell r="F18">
            <v>678026.26</v>
          </cell>
          <cell r="G18">
            <v>12713</v>
          </cell>
          <cell r="H18">
            <v>926281.03</v>
          </cell>
          <cell r="I18">
            <v>198591</v>
          </cell>
          <cell r="J18">
            <v>9699381.9900000002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44561</v>
          </cell>
          <cell r="F20">
            <v>1230575.98</v>
          </cell>
          <cell r="G20">
            <v>0</v>
          </cell>
          <cell r="H20">
            <v>0</v>
          </cell>
          <cell r="I20">
            <v>64738</v>
          </cell>
          <cell r="J20">
            <v>5697970.0999999996</v>
          </cell>
        </row>
        <row r="21">
          <cell r="C21">
            <v>25365</v>
          </cell>
          <cell r="D21">
            <v>1509345</v>
          </cell>
          <cell r="E21">
            <v>101081</v>
          </cell>
          <cell r="F21">
            <v>9111482</v>
          </cell>
          <cell r="G21">
            <v>59507</v>
          </cell>
          <cell r="H21">
            <v>3814655</v>
          </cell>
          <cell r="I21">
            <v>1465934</v>
          </cell>
          <cell r="J21">
            <v>82853484</v>
          </cell>
        </row>
        <row r="22">
          <cell r="C22">
            <v>0</v>
          </cell>
          <cell r="D22">
            <v>0</v>
          </cell>
          <cell r="E22">
            <v>12284</v>
          </cell>
          <cell r="F22">
            <v>5426052</v>
          </cell>
          <cell r="G22">
            <v>29644</v>
          </cell>
          <cell r="H22">
            <v>1830230</v>
          </cell>
          <cell r="I22">
            <v>132178</v>
          </cell>
          <cell r="J22">
            <v>27779881</v>
          </cell>
        </row>
        <row r="23">
          <cell r="C23">
            <v>0</v>
          </cell>
          <cell r="D23">
            <v>0</v>
          </cell>
          <cell r="E23">
            <v>2842</v>
          </cell>
          <cell r="F23">
            <v>308177</v>
          </cell>
          <cell r="G23">
            <v>0</v>
          </cell>
          <cell r="H23">
            <v>0</v>
          </cell>
          <cell r="I23">
            <v>154376</v>
          </cell>
          <cell r="J23">
            <v>11419932</v>
          </cell>
        </row>
        <row r="24">
          <cell r="C24">
            <v>0</v>
          </cell>
          <cell r="D24">
            <v>0</v>
          </cell>
          <cell r="E24">
            <v>58018</v>
          </cell>
          <cell r="F24">
            <v>17020791</v>
          </cell>
          <cell r="G24">
            <v>0</v>
          </cell>
          <cell r="H24">
            <v>0</v>
          </cell>
          <cell r="I24">
            <v>445503</v>
          </cell>
          <cell r="J24">
            <v>32622506.800000001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47697</v>
          </cell>
          <cell r="F26">
            <v>4838271</v>
          </cell>
          <cell r="G26">
            <v>2150</v>
          </cell>
          <cell r="H26">
            <v>1062100</v>
          </cell>
          <cell r="I26">
            <v>94322</v>
          </cell>
          <cell r="J26">
            <v>9258402</v>
          </cell>
        </row>
        <row r="27">
          <cell r="C27">
            <v>6698</v>
          </cell>
          <cell r="D27">
            <v>745794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1867</v>
          </cell>
          <cell r="D32">
            <v>214930.46</v>
          </cell>
          <cell r="E32">
            <v>3662</v>
          </cell>
          <cell r="F32">
            <v>430110.33</v>
          </cell>
          <cell r="G32">
            <v>1735</v>
          </cell>
          <cell r="H32">
            <v>152839.67000000001</v>
          </cell>
          <cell r="I32">
            <v>36891</v>
          </cell>
          <cell r="J32">
            <v>3132185.64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2000</v>
          </cell>
          <cell r="E34">
            <v>101502</v>
          </cell>
          <cell r="F34">
            <v>19529027.199999999</v>
          </cell>
          <cell r="G34">
            <v>0</v>
          </cell>
          <cell r="H34">
            <v>0</v>
          </cell>
          <cell r="I34">
            <v>591289</v>
          </cell>
          <cell r="J34">
            <v>52593100.850000001</v>
          </cell>
        </row>
        <row r="35">
          <cell r="C35">
            <v>1047</v>
          </cell>
          <cell r="D35">
            <v>110359</v>
          </cell>
          <cell r="E35">
            <v>60373</v>
          </cell>
          <cell r="F35">
            <v>6542116.5</v>
          </cell>
          <cell r="G35">
            <v>52091</v>
          </cell>
          <cell r="H35">
            <v>3830741</v>
          </cell>
          <cell r="I35">
            <v>1729580</v>
          </cell>
          <cell r="J35">
            <v>139430111.78999999</v>
          </cell>
        </row>
        <row r="36">
          <cell r="C36">
            <v>80939</v>
          </cell>
          <cell r="D36">
            <v>6345133.6200000001</v>
          </cell>
          <cell r="E36">
            <v>928818</v>
          </cell>
          <cell r="F36">
            <v>91542258.590000004</v>
          </cell>
          <cell r="G36">
            <v>270113</v>
          </cell>
          <cell r="H36">
            <v>22755580.700000003</v>
          </cell>
          <cell r="I36">
            <v>7496210</v>
          </cell>
          <cell r="J36">
            <v>563060241.51999998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15"/>
      <sheetName val="Comparison 2014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4407</v>
          </cell>
          <cell r="F4">
            <v>498550</v>
          </cell>
          <cell r="G4">
            <v>0</v>
          </cell>
          <cell r="H4">
            <v>0</v>
          </cell>
          <cell r="I4">
            <v>34405</v>
          </cell>
          <cell r="J4">
            <v>2296513.9500000002</v>
          </cell>
        </row>
        <row r="5">
          <cell r="C5">
            <v>0</v>
          </cell>
          <cell r="D5">
            <v>0</v>
          </cell>
          <cell r="E5">
            <v>1462</v>
          </cell>
          <cell r="F5">
            <v>153675</v>
          </cell>
          <cell r="G5">
            <v>0</v>
          </cell>
          <cell r="H5">
            <v>0</v>
          </cell>
          <cell r="I5">
            <v>2925</v>
          </cell>
          <cell r="J5">
            <v>142650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4300</v>
          </cell>
          <cell r="D8">
            <v>360000</v>
          </cell>
          <cell r="E8">
            <v>99091</v>
          </cell>
          <cell r="F8">
            <v>9709645</v>
          </cell>
          <cell r="G8">
            <v>89207</v>
          </cell>
          <cell r="H8">
            <v>5547380</v>
          </cell>
          <cell r="I8">
            <v>1447879</v>
          </cell>
          <cell r="J8">
            <v>100934983</v>
          </cell>
        </row>
        <row r="9">
          <cell r="C9">
            <v>0</v>
          </cell>
          <cell r="D9">
            <v>0</v>
          </cell>
          <cell r="E9">
            <v>3257</v>
          </cell>
          <cell r="F9">
            <v>258710</v>
          </cell>
          <cell r="G9">
            <v>0</v>
          </cell>
          <cell r="H9">
            <v>0</v>
          </cell>
          <cell r="I9">
            <v>103616</v>
          </cell>
          <cell r="J9">
            <v>8703999.2100000009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19591</v>
          </cell>
          <cell r="F11">
            <v>1645805</v>
          </cell>
          <cell r="G11">
            <v>0</v>
          </cell>
          <cell r="H11">
            <v>0</v>
          </cell>
          <cell r="I11">
            <v>17475</v>
          </cell>
          <cell r="J11">
            <v>760484</v>
          </cell>
        </row>
        <row r="12">
          <cell r="C12">
            <v>0</v>
          </cell>
          <cell r="D12">
            <v>0</v>
          </cell>
          <cell r="E12">
            <v>988</v>
          </cell>
          <cell r="F12">
            <v>83037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56760</v>
          </cell>
          <cell r="F13">
            <v>2701446.4</v>
          </cell>
          <cell r="G13">
            <v>0</v>
          </cell>
          <cell r="H13">
            <v>0</v>
          </cell>
          <cell r="I13">
            <v>77828</v>
          </cell>
          <cell r="J13">
            <v>4659952</v>
          </cell>
        </row>
        <row r="14">
          <cell r="C14">
            <v>0</v>
          </cell>
          <cell r="D14">
            <v>0</v>
          </cell>
          <cell r="E14">
            <v>14365</v>
          </cell>
          <cell r="F14">
            <v>601800</v>
          </cell>
          <cell r="G14">
            <v>1854</v>
          </cell>
          <cell r="H14">
            <v>123500</v>
          </cell>
          <cell r="I14">
            <v>4059</v>
          </cell>
          <cell r="J14">
            <v>353000</v>
          </cell>
        </row>
        <row r="15">
          <cell r="C15">
            <v>1534</v>
          </cell>
          <cell r="D15">
            <v>190126.66</v>
          </cell>
          <cell r="E15">
            <v>7974</v>
          </cell>
          <cell r="F15">
            <v>645971.06999999995</v>
          </cell>
          <cell r="G15">
            <v>0</v>
          </cell>
          <cell r="H15">
            <v>0</v>
          </cell>
          <cell r="I15">
            <v>97634</v>
          </cell>
          <cell r="J15">
            <v>6579301.8600000003</v>
          </cell>
        </row>
        <row r="16">
          <cell r="C16">
            <v>290</v>
          </cell>
          <cell r="D16">
            <v>26042</v>
          </cell>
          <cell r="E16">
            <v>45853</v>
          </cell>
          <cell r="F16">
            <v>4193445</v>
          </cell>
          <cell r="G16">
            <v>0</v>
          </cell>
          <cell r="H16">
            <v>0</v>
          </cell>
          <cell r="I16">
            <v>51810</v>
          </cell>
          <cell r="J16">
            <v>3270822</v>
          </cell>
        </row>
        <row r="17">
          <cell r="C17">
            <v>0</v>
          </cell>
          <cell r="D17">
            <v>0</v>
          </cell>
          <cell r="E17">
            <v>175664</v>
          </cell>
          <cell r="F17">
            <v>14425579.25</v>
          </cell>
          <cell r="G17">
            <v>0</v>
          </cell>
          <cell r="H17">
            <v>0</v>
          </cell>
          <cell r="I17">
            <v>334622</v>
          </cell>
          <cell r="J17">
            <v>18324057.699999999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37081</v>
          </cell>
          <cell r="J18">
            <v>2611913</v>
          </cell>
        </row>
        <row r="19">
          <cell r="C19">
            <v>0</v>
          </cell>
          <cell r="D19">
            <v>0</v>
          </cell>
          <cell r="E19">
            <v>7029</v>
          </cell>
          <cell r="F19">
            <v>391757.88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2974</v>
          </cell>
          <cell r="F20">
            <v>312515</v>
          </cell>
          <cell r="G20">
            <v>0</v>
          </cell>
          <cell r="H20">
            <v>0</v>
          </cell>
          <cell r="I20">
            <v>18504</v>
          </cell>
          <cell r="J20">
            <v>1155520</v>
          </cell>
        </row>
        <row r="21">
          <cell r="C21">
            <v>5344</v>
          </cell>
          <cell r="D21">
            <v>310880</v>
          </cell>
          <cell r="E21">
            <v>235045</v>
          </cell>
          <cell r="F21">
            <v>18311159</v>
          </cell>
          <cell r="G21">
            <v>98920</v>
          </cell>
          <cell r="H21">
            <v>5987200</v>
          </cell>
          <cell r="I21">
            <v>500240</v>
          </cell>
          <cell r="J21">
            <v>39573144</v>
          </cell>
        </row>
        <row r="22">
          <cell r="C22">
            <v>0</v>
          </cell>
          <cell r="D22">
            <v>0</v>
          </cell>
          <cell r="E22">
            <v>84699</v>
          </cell>
          <cell r="F22">
            <v>8108340</v>
          </cell>
          <cell r="G22">
            <v>1334</v>
          </cell>
          <cell r="H22">
            <v>80040</v>
          </cell>
          <cell r="I22">
            <v>304658</v>
          </cell>
          <cell r="J22">
            <v>25109951</v>
          </cell>
        </row>
        <row r="23">
          <cell r="C23">
            <v>0</v>
          </cell>
          <cell r="D23">
            <v>0</v>
          </cell>
          <cell r="E23">
            <v>7284</v>
          </cell>
          <cell r="F23">
            <v>933556</v>
          </cell>
          <cell r="G23">
            <v>0</v>
          </cell>
          <cell r="H23">
            <v>0</v>
          </cell>
          <cell r="I23">
            <v>51273</v>
          </cell>
          <cell r="J23">
            <v>4288766</v>
          </cell>
        </row>
        <row r="24">
          <cell r="C24">
            <v>0</v>
          </cell>
          <cell r="D24">
            <v>0</v>
          </cell>
          <cell r="E24">
            <v>30836</v>
          </cell>
          <cell r="F24">
            <v>2280184.5</v>
          </cell>
          <cell r="G24">
            <v>0</v>
          </cell>
          <cell r="H24">
            <v>0</v>
          </cell>
          <cell r="I24">
            <v>211583</v>
          </cell>
          <cell r="J24">
            <v>14919357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48</v>
          </cell>
          <cell r="D34">
            <v>6000</v>
          </cell>
          <cell r="E34">
            <v>129174</v>
          </cell>
          <cell r="F34">
            <v>8021529.8200000003</v>
          </cell>
          <cell r="G34">
            <v>0</v>
          </cell>
          <cell r="H34">
            <v>0</v>
          </cell>
          <cell r="I34">
            <v>281352</v>
          </cell>
          <cell r="J34">
            <v>15470919.390000001</v>
          </cell>
        </row>
        <row r="35">
          <cell r="C35">
            <v>446</v>
          </cell>
          <cell r="D35">
            <v>33164</v>
          </cell>
          <cell r="E35">
            <v>110787</v>
          </cell>
          <cell r="F35">
            <v>8244180.4899999993</v>
          </cell>
          <cell r="G35">
            <v>16957</v>
          </cell>
          <cell r="H35">
            <v>896879</v>
          </cell>
          <cell r="I35">
            <v>966487</v>
          </cell>
          <cell r="J35">
            <v>54888719.700000003</v>
          </cell>
        </row>
        <row r="36">
          <cell r="C36">
            <v>11962</v>
          </cell>
          <cell r="D36">
            <v>926212.66</v>
          </cell>
          <cell r="E36">
            <v>1037240</v>
          </cell>
          <cell r="F36">
            <v>81520886.409999996</v>
          </cell>
          <cell r="G36">
            <v>208272</v>
          </cell>
          <cell r="H36">
            <v>12634999</v>
          </cell>
          <cell r="I36">
            <v>4543431</v>
          </cell>
          <cell r="J36">
            <v>304044053.81</v>
          </cell>
        </row>
      </sheetData>
      <sheetData sheetId="2">
        <row r="4">
          <cell r="C4">
            <v>0</v>
          </cell>
          <cell r="D4">
            <v>0</v>
          </cell>
          <cell r="E4">
            <v>2800</v>
          </cell>
          <cell r="F4">
            <v>274400</v>
          </cell>
          <cell r="G4">
            <v>0</v>
          </cell>
          <cell r="H4">
            <v>0</v>
          </cell>
          <cell r="I4">
            <v>44865</v>
          </cell>
          <cell r="J4">
            <v>3488875</v>
          </cell>
        </row>
        <row r="5">
          <cell r="C5">
            <v>0</v>
          </cell>
          <cell r="D5">
            <v>0</v>
          </cell>
          <cell r="E5">
            <v>812</v>
          </cell>
          <cell r="F5">
            <v>85375</v>
          </cell>
          <cell r="G5">
            <v>0</v>
          </cell>
          <cell r="H5">
            <v>0</v>
          </cell>
          <cell r="I5">
            <v>3380</v>
          </cell>
          <cell r="J5">
            <v>192350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97804</v>
          </cell>
          <cell r="F8">
            <v>9318957.7100000009</v>
          </cell>
          <cell r="G8">
            <v>70022</v>
          </cell>
          <cell r="H8">
            <v>5531440</v>
          </cell>
          <cell r="I8">
            <v>1263666</v>
          </cell>
          <cell r="J8">
            <v>87092181</v>
          </cell>
        </row>
        <row r="9">
          <cell r="C9">
            <v>0</v>
          </cell>
          <cell r="D9">
            <v>0</v>
          </cell>
          <cell r="E9">
            <v>7890</v>
          </cell>
          <cell r="F9">
            <v>656514</v>
          </cell>
          <cell r="G9">
            <v>0</v>
          </cell>
          <cell r="H9">
            <v>0</v>
          </cell>
          <cell r="I9">
            <v>85497</v>
          </cell>
          <cell r="J9">
            <v>6124968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19160</v>
          </cell>
          <cell r="F11">
            <v>1662030</v>
          </cell>
          <cell r="G11">
            <v>0</v>
          </cell>
          <cell r="H11">
            <v>0</v>
          </cell>
          <cell r="I11">
            <v>45524</v>
          </cell>
          <cell r="J11">
            <v>2439059</v>
          </cell>
        </row>
        <row r="12">
          <cell r="C12">
            <v>0</v>
          </cell>
          <cell r="D12">
            <v>0</v>
          </cell>
          <cell r="E12">
            <v>303</v>
          </cell>
          <cell r="F12">
            <v>40000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23002</v>
          </cell>
          <cell r="F13">
            <v>1971463.99</v>
          </cell>
          <cell r="G13">
            <v>0</v>
          </cell>
          <cell r="H13">
            <v>0</v>
          </cell>
          <cell r="I13">
            <v>70888</v>
          </cell>
          <cell r="J13">
            <v>4843134.12</v>
          </cell>
        </row>
        <row r="14">
          <cell r="C14">
            <v>0</v>
          </cell>
          <cell r="D14">
            <v>0</v>
          </cell>
          <cell r="E14">
            <v>1215</v>
          </cell>
          <cell r="F14">
            <v>143983</v>
          </cell>
          <cell r="G14">
            <v>0</v>
          </cell>
          <cell r="H14">
            <v>0</v>
          </cell>
          <cell r="I14">
            <v>1445</v>
          </cell>
          <cell r="J14">
            <v>165000</v>
          </cell>
        </row>
        <row r="15">
          <cell r="C15">
            <v>311</v>
          </cell>
          <cell r="D15">
            <v>43596.04</v>
          </cell>
          <cell r="E15">
            <v>19838</v>
          </cell>
          <cell r="F15">
            <v>1712178</v>
          </cell>
          <cell r="G15">
            <v>0</v>
          </cell>
          <cell r="H15">
            <v>0</v>
          </cell>
          <cell r="I15">
            <v>129043</v>
          </cell>
          <cell r="J15">
            <v>6678863.5800000001</v>
          </cell>
        </row>
        <row r="16">
          <cell r="C16">
            <v>0</v>
          </cell>
          <cell r="D16">
            <v>0</v>
          </cell>
          <cell r="E16">
            <v>48105</v>
          </cell>
          <cell r="F16">
            <v>3923830</v>
          </cell>
          <cell r="G16">
            <v>0</v>
          </cell>
          <cell r="H16">
            <v>0</v>
          </cell>
          <cell r="I16">
            <v>44187</v>
          </cell>
          <cell r="J16">
            <v>2854384</v>
          </cell>
        </row>
        <row r="17">
          <cell r="C17">
            <v>0</v>
          </cell>
          <cell r="D17">
            <v>0</v>
          </cell>
          <cell r="E17">
            <v>131035</v>
          </cell>
          <cell r="F17">
            <v>9845532.0800000001</v>
          </cell>
          <cell r="G17">
            <v>0</v>
          </cell>
          <cell r="H17">
            <v>0</v>
          </cell>
          <cell r="I17">
            <v>277338</v>
          </cell>
          <cell r="J17">
            <v>14865771.51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51997</v>
          </cell>
          <cell r="J18">
            <v>3491101</v>
          </cell>
        </row>
        <row r="19">
          <cell r="C19">
            <v>0</v>
          </cell>
          <cell r="D19">
            <v>0</v>
          </cell>
          <cell r="E19">
            <v>3438</v>
          </cell>
          <cell r="F19">
            <v>203482.04</v>
          </cell>
          <cell r="G19">
            <v>0</v>
          </cell>
          <cell r="H19">
            <v>0</v>
          </cell>
          <cell r="I19">
            <v>338</v>
          </cell>
          <cell r="J19">
            <v>34218</v>
          </cell>
        </row>
        <row r="20">
          <cell r="C20">
            <v>0</v>
          </cell>
          <cell r="D20">
            <v>0</v>
          </cell>
          <cell r="E20">
            <v>6336</v>
          </cell>
          <cell r="F20">
            <v>361000</v>
          </cell>
          <cell r="G20">
            <v>0</v>
          </cell>
          <cell r="H20">
            <v>0</v>
          </cell>
          <cell r="I20">
            <v>2706</v>
          </cell>
          <cell r="J20">
            <v>146780</v>
          </cell>
        </row>
        <row r="21">
          <cell r="C21">
            <v>35286</v>
          </cell>
          <cell r="D21">
            <v>2719160</v>
          </cell>
          <cell r="E21">
            <v>262637</v>
          </cell>
          <cell r="F21">
            <v>22035266.199999999</v>
          </cell>
          <cell r="G21">
            <v>25937</v>
          </cell>
          <cell r="H21">
            <v>1566220</v>
          </cell>
          <cell r="I21">
            <v>824084</v>
          </cell>
          <cell r="J21">
            <v>62838688</v>
          </cell>
        </row>
        <row r="22">
          <cell r="C22">
            <v>2554</v>
          </cell>
          <cell r="D22">
            <v>140350</v>
          </cell>
          <cell r="E22">
            <v>64656</v>
          </cell>
          <cell r="F22">
            <v>6149518.9400000004</v>
          </cell>
          <cell r="G22">
            <v>0</v>
          </cell>
          <cell r="H22">
            <v>0</v>
          </cell>
          <cell r="I22">
            <v>136284</v>
          </cell>
          <cell r="J22">
            <v>9766157.1999999993</v>
          </cell>
        </row>
        <row r="23">
          <cell r="C23">
            <v>0</v>
          </cell>
          <cell r="D23">
            <v>0</v>
          </cell>
          <cell r="E23">
            <v>2949</v>
          </cell>
          <cell r="F23">
            <v>377275</v>
          </cell>
          <cell r="G23">
            <v>0</v>
          </cell>
          <cell r="H23">
            <v>0</v>
          </cell>
          <cell r="I23">
            <v>18604</v>
          </cell>
          <cell r="J23">
            <v>1917923</v>
          </cell>
        </row>
        <row r="24">
          <cell r="C24">
            <v>0</v>
          </cell>
          <cell r="D24">
            <v>0</v>
          </cell>
          <cell r="E24">
            <v>32619</v>
          </cell>
          <cell r="F24">
            <v>2459932.54</v>
          </cell>
          <cell r="G24">
            <v>0</v>
          </cell>
          <cell r="H24">
            <v>0</v>
          </cell>
          <cell r="I24">
            <v>156329</v>
          </cell>
          <cell r="J24">
            <v>11912263.120000001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669</v>
          </cell>
          <cell r="F32">
            <v>77573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30</v>
          </cell>
          <cell r="D34">
            <v>2400</v>
          </cell>
          <cell r="E34">
            <v>97724</v>
          </cell>
          <cell r="F34">
            <v>8058328.3599999994</v>
          </cell>
          <cell r="G34">
            <v>0</v>
          </cell>
          <cell r="H34">
            <v>0</v>
          </cell>
          <cell r="I34">
            <v>209213</v>
          </cell>
          <cell r="J34">
            <v>12656831.189999999</v>
          </cell>
        </row>
        <row r="35">
          <cell r="C35">
            <v>652</v>
          </cell>
          <cell r="D35">
            <v>57291</v>
          </cell>
          <cell r="E35">
            <v>163421</v>
          </cell>
          <cell r="F35">
            <v>14150578.59</v>
          </cell>
          <cell r="G35">
            <v>6162</v>
          </cell>
          <cell r="H35">
            <v>331917</v>
          </cell>
          <cell r="I35">
            <v>991225</v>
          </cell>
          <cell r="J35">
            <v>67380140.350000009</v>
          </cell>
        </row>
        <row r="36">
          <cell r="C36">
            <v>38833</v>
          </cell>
          <cell r="D36">
            <v>2962797.04</v>
          </cell>
          <cell r="E36">
            <v>986413</v>
          </cell>
          <cell r="F36">
            <v>83507218.449999988</v>
          </cell>
          <cell r="G36">
            <v>102121</v>
          </cell>
          <cell r="H36">
            <v>7429577</v>
          </cell>
          <cell r="I36">
            <v>4356613</v>
          </cell>
          <cell r="J36">
            <v>298888688.06999999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54497</v>
          </cell>
          <cell r="J4">
            <v>3594590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233</v>
          </cell>
          <cell r="J5">
            <v>21328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93737</v>
          </cell>
          <cell r="F8">
            <v>8212388</v>
          </cell>
          <cell r="G8">
            <v>82550</v>
          </cell>
          <cell r="H8">
            <v>6640800</v>
          </cell>
          <cell r="I8">
            <v>1372475</v>
          </cell>
          <cell r="J8">
            <v>86834460</v>
          </cell>
        </row>
        <row r="9">
          <cell r="C9">
            <v>0</v>
          </cell>
          <cell r="D9">
            <v>0</v>
          </cell>
          <cell r="E9">
            <v>6647</v>
          </cell>
          <cell r="F9">
            <v>634149</v>
          </cell>
          <cell r="G9">
            <v>0</v>
          </cell>
          <cell r="H9">
            <v>0</v>
          </cell>
          <cell r="I9">
            <v>105601</v>
          </cell>
          <cell r="J9">
            <v>7094314.4100000001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179</v>
          </cell>
          <cell r="D11">
            <v>15383</v>
          </cell>
          <cell r="E11">
            <v>26496</v>
          </cell>
          <cell r="F11">
            <v>2397987</v>
          </cell>
          <cell r="G11">
            <v>1191</v>
          </cell>
          <cell r="H11">
            <v>68417</v>
          </cell>
          <cell r="I11">
            <v>50966</v>
          </cell>
          <cell r="J11">
            <v>2932693</v>
          </cell>
        </row>
        <row r="12">
          <cell r="C12">
            <v>649</v>
          </cell>
          <cell r="D12">
            <v>45477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43516</v>
          </cell>
          <cell r="F13">
            <v>3472500.16</v>
          </cell>
          <cell r="G13">
            <v>0</v>
          </cell>
          <cell r="H13">
            <v>0</v>
          </cell>
          <cell r="I13">
            <v>162286</v>
          </cell>
          <cell r="J13">
            <v>10501943.98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34906</v>
          </cell>
          <cell r="J14">
            <v>3883695</v>
          </cell>
        </row>
        <row r="15">
          <cell r="C15">
            <v>1416</v>
          </cell>
          <cell r="D15">
            <v>147955</v>
          </cell>
          <cell r="E15">
            <v>18570</v>
          </cell>
          <cell r="F15">
            <v>1822983.08</v>
          </cell>
          <cell r="G15">
            <v>0</v>
          </cell>
          <cell r="H15">
            <v>0</v>
          </cell>
          <cell r="I15">
            <v>88736</v>
          </cell>
          <cell r="J15">
            <v>5017093.76</v>
          </cell>
        </row>
        <row r="16">
          <cell r="C16">
            <v>0</v>
          </cell>
          <cell r="D16">
            <v>0</v>
          </cell>
          <cell r="E16">
            <v>26181</v>
          </cell>
          <cell r="F16">
            <v>2189324</v>
          </cell>
          <cell r="G16">
            <v>360</v>
          </cell>
          <cell r="H16">
            <v>18248</v>
          </cell>
          <cell r="I16">
            <v>122895</v>
          </cell>
          <cell r="J16">
            <v>9577628</v>
          </cell>
        </row>
        <row r="17">
          <cell r="C17">
            <v>3987</v>
          </cell>
          <cell r="D17">
            <v>427220.68</v>
          </cell>
          <cell r="E17">
            <v>158236</v>
          </cell>
          <cell r="F17">
            <v>13437474.08</v>
          </cell>
          <cell r="G17">
            <v>35642</v>
          </cell>
          <cell r="H17">
            <v>2454523</v>
          </cell>
          <cell r="I17">
            <v>337931</v>
          </cell>
          <cell r="J17">
            <v>20203669.68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14538</v>
          </cell>
          <cell r="H18">
            <v>798043</v>
          </cell>
          <cell r="I18">
            <v>144186</v>
          </cell>
          <cell r="J18">
            <v>7537458</v>
          </cell>
        </row>
        <row r="19">
          <cell r="C19">
            <v>0</v>
          </cell>
          <cell r="D19">
            <v>0</v>
          </cell>
          <cell r="E19">
            <v>929</v>
          </cell>
          <cell r="F19">
            <v>53042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1941</v>
          </cell>
          <cell r="F20">
            <v>244740</v>
          </cell>
          <cell r="G20">
            <v>0</v>
          </cell>
          <cell r="H20">
            <v>0</v>
          </cell>
          <cell r="I20">
            <v>14256</v>
          </cell>
          <cell r="J20">
            <v>764160</v>
          </cell>
        </row>
        <row r="21">
          <cell r="C21">
            <v>26047</v>
          </cell>
          <cell r="D21">
            <v>2070920</v>
          </cell>
          <cell r="E21">
            <v>467236</v>
          </cell>
          <cell r="F21">
            <v>33748675</v>
          </cell>
          <cell r="G21">
            <v>122708</v>
          </cell>
          <cell r="H21">
            <v>8918360</v>
          </cell>
          <cell r="I21">
            <v>1165907</v>
          </cell>
          <cell r="J21">
            <v>85471543</v>
          </cell>
        </row>
        <row r="22">
          <cell r="C22">
            <v>0</v>
          </cell>
          <cell r="D22">
            <v>0</v>
          </cell>
          <cell r="E22">
            <v>57223</v>
          </cell>
          <cell r="F22">
            <v>4828767.72</v>
          </cell>
          <cell r="G22">
            <v>0</v>
          </cell>
          <cell r="H22">
            <v>0</v>
          </cell>
          <cell r="I22">
            <v>243211</v>
          </cell>
          <cell r="J22">
            <v>17585029</v>
          </cell>
        </row>
        <row r="23">
          <cell r="C23">
            <v>0</v>
          </cell>
          <cell r="D23">
            <v>0</v>
          </cell>
          <cell r="E23">
            <v>6523</v>
          </cell>
          <cell r="F23">
            <v>882480</v>
          </cell>
          <cell r="G23">
            <v>0</v>
          </cell>
          <cell r="H23">
            <v>0</v>
          </cell>
          <cell r="I23">
            <v>22721</v>
          </cell>
          <cell r="J23">
            <v>2267593</v>
          </cell>
        </row>
        <row r="24">
          <cell r="C24">
            <v>0</v>
          </cell>
          <cell r="D24">
            <v>0</v>
          </cell>
          <cell r="E24">
            <v>31922</v>
          </cell>
          <cell r="F24">
            <v>2434876</v>
          </cell>
          <cell r="G24">
            <v>0</v>
          </cell>
          <cell r="H24">
            <v>0</v>
          </cell>
          <cell r="I24">
            <v>232710</v>
          </cell>
          <cell r="J24">
            <v>17623078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178014</v>
          </cell>
          <cell r="F26">
            <v>11489942.93</v>
          </cell>
          <cell r="G26">
            <v>0</v>
          </cell>
          <cell r="H26">
            <v>0</v>
          </cell>
          <cell r="I26">
            <v>28719</v>
          </cell>
          <cell r="J26">
            <v>1696039.2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707</v>
          </cell>
          <cell r="D32">
            <v>79893</v>
          </cell>
          <cell r="E32">
            <v>238</v>
          </cell>
          <cell r="F32">
            <v>27101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24</v>
          </cell>
          <cell r="D34">
            <v>3000</v>
          </cell>
          <cell r="E34">
            <v>132634</v>
          </cell>
          <cell r="F34">
            <v>9419021.0800000001</v>
          </cell>
          <cell r="G34">
            <v>0</v>
          </cell>
          <cell r="H34">
            <v>0</v>
          </cell>
          <cell r="I34">
            <v>217025</v>
          </cell>
          <cell r="J34">
            <v>14004081.5</v>
          </cell>
        </row>
        <row r="35">
          <cell r="C35">
            <v>0</v>
          </cell>
          <cell r="D35">
            <v>0</v>
          </cell>
          <cell r="E35">
            <v>108907</v>
          </cell>
          <cell r="F35">
            <v>7637402.5699999994</v>
          </cell>
          <cell r="G35">
            <v>8663</v>
          </cell>
          <cell r="H35">
            <v>424017</v>
          </cell>
          <cell r="I35">
            <v>903777</v>
          </cell>
          <cell r="J35">
            <v>52446114.619999997</v>
          </cell>
        </row>
        <row r="36">
          <cell r="C36">
            <v>33009</v>
          </cell>
          <cell r="D36">
            <v>2789848.6799999997</v>
          </cell>
          <cell r="E36">
            <v>1358950</v>
          </cell>
          <cell r="F36">
            <v>102932853.61999999</v>
          </cell>
          <cell r="G36">
            <v>265652</v>
          </cell>
          <cell r="H36">
            <v>19322408</v>
          </cell>
          <cell r="I36">
            <v>5303038</v>
          </cell>
          <cell r="J36">
            <v>349056512.15000004</v>
          </cell>
        </row>
      </sheetData>
      <sheetData sheetId="4">
        <row r="4">
          <cell r="C4">
            <v>0</v>
          </cell>
          <cell r="D4">
            <v>0</v>
          </cell>
          <cell r="E4">
            <v>760</v>
          </cell>
          <cell r="F4">
            <v>76500</v>
          </cell>
          <cell r="G4">
            <v>0</v>
          </cell>
          <cell r="H4">
            <v>0</v>
          </cell>
          <cell r="I4">
            <v>15276</v>
          </cell>
          <cell r="J4">
            <v>955969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5280</v>
          </cell>
          <cell r="J5">
            <v>681120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107540</v>
          </cell>
          <cell r="F8">
            <v>8712737</v>
          </cell>
          <cell r="G8">
            <v>83510</v>
          </cell>
          <cell r="H8">
            <v>5320000</v>
          </cell>
          <cell r="I8">
            <v>1385983</v>
          </cell>
          <cell r="J8">
            <v>97344245.5</v>
          </cell>
        </row>
        <row r="9">
          <cell r="C9">
            <v>0</v>
          </cell>
          <cell r="D9">
            <v>0</v>
          </cell>
          <cell r="E9">
            <v>3315</v>
          </cell>
          <cell r="F9">
            <v>262520</v>
          </cell>
          <cell r="G9">
            <v>0</v>
          </cell>
          <cell r="H9">
            <v>0</v>
          </cell>
          <cell r="I9">
            <v>148964</v>
          </cell>
          <cell r="J9">
            <v>10877937.5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6500</v>
          </cell>
          <cell r="J10">
            <v>350000</v>
          </cell>
        </row>
        <row r="11">
          <cell r="C11">
            <v>288</v>
          </cell>
          <cell r="D11">
            <v>24664</v>
          </cell>
          <cell r="E11">
            <v>18815</v>
          </cell>
          <cell r="F11">
            <v>1689214</v>
          </cell>
          <cell r="G11">
            <v>609</v>
          </cell>
          <cell r="H11">
            <v>50412</v>
          </cell>
          <cell r="I11">
            <v>31922</v>
          </cell>
          <cell r="J11">
            <v>1718001.32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36150</v>
          </cell>
          <cell r="F13">
            <v>2681135.58</v>
          </cell>
          <cell r="G13">
            <v>0</v>
          </cell>
          <cell r="H13">
            <v>0</v>
          </cell>
          <cell r="I13">
            <v>181773</v>
          </cell>
          <cell r="J13">
            <v>12743590.439999999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16282</v>
          </cell>
          <cell r="J14">
            <v>1836008.84</v>
          </cell>
        </row>
        <row r="15">
          <cell r="C15">
            <v>429</v>
          </cell>
          <cell r="D15">
            <v>60029.25</v>
          </cell>
          <cell r="E15">
            <v>21182</v>
          </cell>
          <cell r="F15">
            <v>2208387.92</v>
          </cell>
          <cell r="G15">
            <v>0</v>
          </cell>
          <cell r="H15">
            <v>0</v>
          </cell>
          <cell r="I15">
            <v>122797</v>
          </cell>
          <cell r="J15">
            <v>6389814.2999999998</v>
          </cell>
        </row>
        <row r="16">
          <cell r="C16">
            <v>48</v>
          </cell>
          <cell r="D16">
            <v>5256</v>
          </cell>
          <cell r="E16">
            <v>37762</v>
          </cell>
          <cell r="F16">
            <v>3038289.4299999997</v>
          </cell>
          <cell r="G16">
            <v>0</v>
          </cell>
          <cell r="H16">
            <v>0</v>
          </cell>
          <cell r="I16">
            <v>75552</v>
          </cell>
          <cell r="J16">
            <v>4428200.5</v>
          </cell>
        </row>
        <row r="17">
          <cell r="C17">
            <v>286</v>
          </cell>
          <cell r="D17">
            <v>26426.400000000001</v>
          </cell>
          <cell r="E17">
            <v>150165</v>
          </cell>
          <cell r="F17">
            <v>11267272.859999999</v>
          </cell>
          <cell r="G17">
            <v>0</v>
          </cell>
          <cell r="H17">
            <v>0</v>
          </cell>
          <cell r="I17">
            <v>362541</v>
          </cell>
          <cell r="J17">
            <v>20450238.209999997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58366</v>
          </cell>
          <cell r="J18">
            <v>3895688</v>
          </cell>
        </row>
        <row r="19">
          <cell r="C19">
            <v>0</v>
          </cell>
          <cell r="D19">
            <v>0</v>
          </cell>
          <cell r="E19">
            <v>1502</v>
          </cell>
          <cell r="F19">
            <v>86604</v>
          </cell>
          <cell r="G19">
            <v>0</v>
          </cell>
          <cell r="H19">
            <v>0</v>
          </cell>
          <cell r="I19">
            <v>40</v>
          </cell>
          <cell r="J19">
            <v>4000</v>
          </cell>
        </row>
        <row r="20">
          <cell r="C20">
            <v>0</v>
          </cell>
          <cell r="D20">
            <v>0</v>
          </cell>
          <cell r="E20">
            <v>5016</v>
          </cell>
          <cell r="F20">
            <v>446540</v>
          </cell>
          <cell r="G20">
            <v>0</v>
          </cell>
          <cell r="H20">
            <v>0</v>
          </cell>
          <cell r="I20">
            <v>8868</v>
          </cell>
          <cell r="J20">
            <v>504280</v>
          </cell>
        </row>
        <row r="21">
          <cell r="C21">
            <v>4884</v>
          </cell>
          <cell r="D21">
            <v>293040</v>
          </cell>
          <cell r="E21">
            <v>278989</v>
          </cell>
          <cell r="F21">
            <v>22999354.699999999</v>
          </cell>
          <cell r="G21">
            <v>71553</v>
          </cell>
          <cell r="H21">
            <v>3797800</v>
          </cell>
          <cell r="I21">
            <v>1017739</v>
          </cell>
          <cell r="J21">
            <v>79001694</v>
          </cell>
        </row>
        <row r="22">
          <cell r="C22">
            <v>0</v>
          </cell>
          <cell r="D22">
            <v>0</v>
          </cell>
          <cell r="E22">
            <v>80857</v>
          </cell>
          <cell r="F22">
            <v>6650657.2400000002</v>
          </cell>
          <cell r="G22">
            <v>0</v>
          </cell>
          <cell r="H22">
            <v>0</v>
          </cell>
          <cell r="I22">
            <v>372853</v>
          </cell>
          <cell r="J22">
            <v>32460707</v>
          </cell>
        </row>
        <row r="23">
          <cell r="C23">
            <v>0</v>
          </cell>
          <cell r="D23">
            <v>0</v>
          </cell>
          <cell r="E23">
            <v>5999</v>
          </cell>
          <cell r="F23">
            <v>704855</v>
          </cell>
          <cell r="G23">
            <v>0</v>
          </cell>
          <cell r="H23">
            <v>0</v>
          </cell>
          <cell r="I23">
            <v>22881</v>
          </cell>
          <cell r="J23">
            <v>2035271</v>
          </cell>
        </row>
        <row r="24">
          <cell r="C24">
            <v>0</v>
          </cell>
          <cell r="D24">
            <v>0</v>
          </cell>
          <cell r="E24">
            <v>24511</v>
          </cell>
          <cell r="F24">
            <v>2237397</v>
          </cell>
          <cell r="G24">
            <v>0</v>
          </cell>
          <cell r="H24">
            <v>0</v>
          </cell>
          <cell r="I24">
            <v>292964</v>
          </cell>
          <cell r="J24">
            <v>18026324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6653</v>
          </cell>
          <cell r="F26">
            <v>394767.93</v>
          </cell>
          <cell r="G26">
            <v>0</v>
          </cell>
          <cell r="H26">
            <v>0</v>
          </cell>
          <cell r="I26">
            <v>10507</v>
          </cell>
          <cell r="J26">
            <v>606363.06000000006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931</v>
          </cell>
          <cell r="F32">
            <v>84721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45</v>
          </cell>
          <cell r="D34">
            <v>3525</v>
          </cell>
          <cell r="E34">
            <v>98027</v>
          </cell>
          <cell r="F34">
            <v>6646570.5899999999</v>
          </cell>
          <cell r="G34">
            <v>0</v>
          </cell>
          <cell r="H34">
            <v>0</v>
          </cell>
          <cell r="I34">
            <v>150464</v>
          </cell>
          <cell r="J34">
            <v>10042101</v>
          </cell>
        </row>
        <row r="35">
          <cell r="C35">
            <v>658</v>
          </cell>
          <cell r="D35">
            <v>58834</v>
          </cell>
          <cell r="E35">
            <v>101423</v>
          </cell>
          <cell r="F35">
            <v>7985585.1200000001</v>
          </cell>
          <cell r="G35">
            <v>6030</v>
          </cell>
          <cell r="H35">
            <v>301982</v>
          </cell>
          <cell r="I35">
            <v>1177758</v>
          </cell>
          <cell r="J35">
            <v>75699857.280000001</v>
          </cell>
        </row>
        <row r="36">
          <cell r="C36">
            <v>6638</v>
          </cell>
          <cell r="D36">
            <v>471774.65</v>
          </cell>
          <cell r="E36">
            <v>979597</v>
          </cell>
          <cell r="F36">
            <v>78173109.370000005</v>
          </cell>
          <cell r="G36">
            <v>161702</v>
          </cell>
          <cell r="H36">
            <v>9470194</v>
          </cell>
          <cell r="I36">
            <v>5465310</v>
          </cell>
          <cell r="J36">
            <v>380051410.95000005</v>
          </cell>
        </row>
      </sheetData>
      <sheetData sheetId="5">
        <row r="4">
          <cell r="C4">
            <v>0</v>
          </cell>
          <cell r="D4">
            <v>0</v>
          </cell>
          <cell r="E4">
            <v>9129</v>
          </cell>
          <cell r="F4">
            <v>712699</v>
          </cell>
          <cell r="G4">
            <v>0</v>
          </cell>
          <cell r="H4">
            <v>0</v>
          </cell>
          <cell r="I4">
            <v>21780</v>
          </cell>
          <cell r="J4">
            <v>1259705</v>
          </cell>
        </row>
        <row r="5">
          <cell r="C5">
            <v>0</v>
          </cell>
          <cell r="D5">
            <v>0</v>
          </cell>
          <cell r="E5">
            <v>1890</v>
          </cell>
          <cell r="F5">
            <v>191800</v>
          </cell>
          <cell r="G5">
            <v>0</v>
          </cell>
          <cell r="H5">
            <v>0</v>
          </cell>
          <cell r="I5">
            <v>20777</v>
          </cell>
          <cell r="J5">
            <v>1274440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223</v>
          </cell>
          <cell r="D8">
            <v>14335</v>
          </cell>
          <cell r="E8">
            <v>91431</v>
          </cell>
          <cell r="F8">
            <v>7159486.7000000002</v>
          </cell>
          <cell r="G8">
            <v>141884</v>
          </cell>
          <cell r="H8">
            <v>8592228</v>
          </cell>
          <cell r="I8">
            <v>1556909</v>
          </cell>
          <cell r="J8">
            <v>106020317.31999999</v>
          </cell>
        </row>
        <row r="9">
          <cell r="C9">
            <v>0</v>
          </cell>
          <cell r="D9">
            <v>0</v>
          </cell>
          <cell r="E9">
            <v>5155</v>
          </cell>
          <cell r="F9">
            <v>452860</v>
          </cell>
          <cell r="G9">
            <v>0</v>
          </cell>
          <cell r="H9">
            <v>0</v>
          </cell>
          <cell r="I9">
            <v>89889</v>
          </cell>
          <cell r="J9">
            <v>7861046.71</v>
          </cell>
        </row>
        <row r="10">
          <cell r="C10">
            <v>0</v>
          </cell>
          <cell r="D10">
            <v>0</v>
          </cell>
          <cell r="E10">
            <v>8910</v>
          </cell>
          <cell r="F10">
            <v>801900</v>
          </cell>
          <cell r="G10">
            <v>0</v>
          </cell>
          <cell r="H10">
            <v>0</v>
          </cell>
          <cell r="I10">
            <v>6437</v>
          </cell>
          <cell r="J10">
            <v>444652.5</v>
          </cell>
        </row>
        <row r="11">
          <cell r="C11">
            <v>477</v>
          </cell>
          <cell r="D11">
            <v>43288.51</v>
          </cell>
          <cell r="E11">
            <v>14401</v>
          </cell>
          <cell r="F11">
            <v>1163114</v>
          </cell>
          <cell r="G11">
            <v>1673</v>
          </cell>
          <cell r="H11">
            <v>134840</v>
          </cell>
          <cell r="I11">
            <v>39073</v>
          </cell>
          <cell r="J11">
            <v>2280657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32988</v>
          </cell>
          <cell r="F13">
            <v>2331169.75</v>
          </cell>
          <cell r="G13">
            <v>0</v>
          </cell>
          <cell r="H13">
            <v>0</v>
          </cell>
          <cell r="I13">
            <v>47442</v>
          </cell>
          <cell r="J13">
            <v>3662439.6</v>
          </cell>
        </row>
        <row r="14">
          <cell r="C14">
            <v>0</v>
          </cell>
          <cell r="D14">
            <v>0</v>
          </cell>
          <cell r="E14">
            <v>9020</v>
          </cell>
          <cell r="F14">
            <v>635790</v>
          </cell>
          <cell r="G14">
            <v>0</v>
          </cell>
          <cell r="H14">
            <v>0</v>
          </cell>
          <cell r="I14">
            <v>39497</v>
          </cell>
          <cell r="J14">
            <v>1848400</v>
          </cell>
        </row>
        <row r="15">
          <cell r="C15">
            <v>1309</v>
          </cell>
          <cell r="D15">
            <v>142292.09</v>
          </cell>
          <cell r="E15">
            <v>38085</v>
          </cell>
          <cell r="F15">
            <v>3461609.88</v>
          </cell>
          <cell r="G15">
            <v>0</v>
          </cell>
          <cell r="H15">
            <v>0</v>
          </cell>
          <cell r="I15">
            <v>115590</v>
          </cell>
          <cell r="J15">
            <v>6950588.2400000002</v>
          </cell>
        </row>
        <row r="16">
          <cell r="C16">
            <v>0</v>
          </cell>
          <cell r="D16">
            <v>0</v>
          </cell>
          <cell r="E16">
            <v>28394</v>
          </cell>
          <cell r="F16">
            <v>2448741</v>
          </cell>
          <cell r="G16">
            <v>0</v>
          </cell>
          <cell r="H16">
            <v>0</v>
          </cell>
          <cell r="I16">
            <v>39899</v>
          </cell>
          <cell r="J16">
            <v>2373021</v>
          </cell>
        </row>
        <row r="17">
          <cell r="C17">
            <v>3094</v>
          </cell>
          <cell r="D17">
            <v>277550</v>
          </cell>
          <cell r="E17">
            <v>140095</v>
          </cell>
          <cell r="F17">
            <v>11376662.649999999</v>
          </cell>
          <cell r="G17">
            <v>0</v>
          </cell>
          <cell r="H17">
            <v>0</v>
          </cell>
          <cell r="I17">
            <v>319260</v>
          </cell>
          <cell r="J17">
            <v>18710023.150000002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38718</v>
          </cell>
          <cell r="J18">
            <v>3063860</v>
          </cell>
        </row>
        <row r="19">
          <cell r="C19">
            <v>0</v>
          </cell>
          <cell r="D19">
            <v>0</v>
          </cell>
          <cell r="E19">
            <v>1263</v>
          </cell>
          <cell r="F19">
            <v>124500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3759</v>
          </cell>
          <cell r="F20">
            <v>403155</v>
          </cell>
          <cell r="G20">
            <v>0</v>
          </cell>
          <cell r="H20">
            <v>0</v>
          </cell>
          <cell r="I20">
            <v>29286</v>
          </cell>
          <cell r="J20">
            <v>2052540</v>
          </cell>
        </row>
        <row r="21">
          <cell r="C21">
            <v>4076</v>
          </cell>
          <cell r="D21">
            <v>274872</v>
          </cell>
          <cell r="E21">
            <v>228626</v>
          </cell>
          <cell r="F21">
            <v>23642074</v>
          </cell>
          <cell r="G21">
            <v>90981</v>
          </cell>
          <cell r="H21">
            <v>6090380</v>
          </cell>
          <cell r="I21">
            <v>1368505</v>
          </cell>
          <cell r="J21">
            <v>94401779.700000003</v>
          </cell>
        </row>
        <row r="22">
          <cell r="C22">
            <v>0</v>
          </cell>
          <cell r="D22">
            <v>0</v>
          </cell>
          <cell r="E22">
            <v>67968</v>
          </cell>
          <cell r="F22">
            <v>4303974.8</v>
          </cell>
          <cell r="G22">
            <v>0</v>
          </cell>
          <cell r="H22">
            <v>0</v>
          </cell>
          <cell r="I22">
            <v>419480</v>
          </cell>
          <cell r="J22">
            <v>37332060</v>
          </cell>
        </row>
        <row r="23">
          <cell r="C23">
            <v>0</v>
          </cell>
          <cell r="D23">
            <v>0</v>
          </cell>
          <cell r="E23">
            <v>6100</v>
          </cell>
          <cell r="F23">
            <v>859326</v>
          </cell>
          <cell r="G23">
            <v>0</v>
          </cell>
          <cell r="H23">
            <v>0</v>
          </cell>
          <cell r="I23">
            <v>7536</v>
          </cell>
          <cell r="J23">
            <v>828505</v>
          </cell>
        </row>
        <row r="24">
          <cell r="C24">
            <v>0</v>
          </cell>
          <cell r="D24">
            <v>0</v>
          </cell>
          <cell r="E24">
            <v>47449</v>
          </cell>
          <cell r="F24">
            <v>4643939</v>
          </cell>
          <cell r="G24">
            <v>0</v>
          </cell>
          <cell r="H24">
            <v>0</v>
          </cell>
          <cell r="I24">
            <v>259429</v>
          </cell>
          <cell r="J24">
            <v>18279990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239</v>
          </cell>
          <cell r="F32">
            <v>21976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3525</v>
          </cell>
          <cell r="E34">
            <v>37494</v>
          </cell>
          <cell r="F34">
            <v>3730886.2800000003</v>
          </cell>
          <cell r="G34">
            <v>0</v>
          </cell>
          <cell r="H34">
            <v>0</v>
          </cell>
          <cell r="I34">
            <v>79040</v>
          </cell>
          <cell r="J34">
            <v>5004587</v>
          </cell>
        </row>
        <row r="35">
          <cell r="C35">
            <v>3552</v>
          </cell>
          <cell r="D35">
            <v>324133</v>
          </cell>
          <cell r="E35">
            <v>130911</v>
          </cell>
          <cell r="F35">
            <v>10150658.73</v>
          </cell>
          <cell r="G35">
            <v>9268</v>
          </cell>
          <cell r="H35">
            <v>552054</v>
          </cell>
          <cell r="I35">
            <v>1322940</v>
          </cell>
          <cell r="J35">
            <v>81626997.669999987</v>
          </cell>
        </row>
        <row r="36">
          <cell r="C36">
            <v>12756</v>
          </cell>
          <cell r="D36">
            <v>1079995.6000000001</v>
          </cell>
          <cell r="E36">
            <v>903307</v>
          </cell>
          <cell r="F36">
            <v>78616322.789999992</v>
          </cell>
          <cell r="G36">
            <v>243806</v>
          </cell>
          <cell r="H36">
            <v>15369502</v>
          </cell>
          <cell r="I36">
            <v>5821487</v>
          </cell>
          <cell r="J36">
            <v>395275609.88999999</v>
          </cell>
        </row>
      </sheetData>
      <sheetData sheetId="6">
        <row r="4">
          <cell r="C4">
            <v>0</v>
          </cell>
          <cell r="D4">
            <v>0</v>
          </cell>
          <cell r="E4">
            <v>598</v>
          </cell>
          <cell r="F4">
            <v>59600</v>
          </cell>
          <cell r="G4">
            <v>0</v>
          </cell>
          <cell r="H4">
            <v>0</v>
          </cell>
          <cell r="I4">
            <v>24347</v>
          </cell>
          <cell r="J4">
            <v>1513830</v>
          </cell>
        </row>
        <row r="5">
          <cell r="C5">
            <v>0</v>
          </cell>
          <cell r="D5">
            <v>0</v>
          </cell>
          <cell r="E5">
            <v>1625</v>
          </cell>
          <cell r="F5">
            <v>172000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82498</v>
          </cell>
          <cell r="F8">
            <v>7639809</v>
          </cell>
          <cell r="G8">
            <v>100956</v>
          </cell>
          <cell r="H8">
            <v>6400000</v>
          </cell>
          <cell r="I8">
            <v>1599197</v>
          </cell>
          <cell r="J8">
            <v>107548900.85000001</v>
          </cell>
        </row>
        <row r="9">
          <cell r="C9">
            <v>0</v>
          </cell>
          <cell r="D9">
            <v>0</v>
          </cell>
          <cell r="E9">
            <v>4089</v>
          </cell>
          <cell r="F9">
            <v>357824</v>
          </cell>
          <cell r="G9">
            <v>0</v>
          </cell>
          <cell r="H9">
            <v>0</v>
          </cell>
          <cell r="I9">
            <v>90663</v>
          </cell>
          <cell r="J9">
            <v>8093564.21</v>
          </cell>
        </row>
        <row r="10">
          <cell r="C10">
            <v>0</v>
          </cell>
          <cell r="D10">
            <v>0</v>
          </cell>
          <cell r="E10">
            <v>798</v>
          </cell>
          <cell r="F10">
            <v>88200</v>
          </cell>
          <cell r="G10">
            <v>0</v>
          </cell>
          <cell r="H10">
            <v>0</v>
          </cell>
          <cell r="I10">
            <v>3712</v>
          </cell>
          <cell r="J10">
            <v>293400</v>
          </cell>
        </row>
        <row r="11">
          <cell r="C11">
            <v>299</v>
          </cell>
          <cell r="D11">
            <v>24321</v>
          </cell>
          <cell r="E11">
            <v>12132</v>
          </cell>
          <cell r="F11">
            <v>1076642</v>
          </cell>
          <cell r="G11">
            <v>728</v>
          </cell>
          <cell r="H11">
            <v>46489</v>
          </cell>
          <cell r="I11">
            <v>17559</v>
          </cell>
          <cell r="J11">
            <v>977323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67233</v>
          </cell>
          <cell r="F13">
            <v>4997575.45</v>
          </cell>
          <cell r="G13">
            <v>0</v>
          </cell>
          <cell r="H13">
            <v>0</v>
          </cell>
          <cell r="I13">
            <v>162472</v>
          </cell>
          <cell r="J13">
            <v>11521506.199999999</v>
          </cell>
        </row>
        <row r="14">
          <cell r="C14">
            <v>0</v>
          </cell>
          <cell r="D14">
            <v>0</v>
          </cell>
          <cell r="E14">
            <v>9198</v>
          </cell>
          <cell r="F14">
            <v>910000</v>
          </cell>
          <cell r="G14">
            <v>0</v>
          </cell>
          <cell r="H14">
            <v>0</v>
          </cell>
          <cell r="I14">
            <v>30773</v>
          </cell>
          <cell r="J14">
            <v>3320500</v>
          </cell>
        </row>
        <row r="15">
          <cell r="C15">
            <v>903</v>
          </cell>
          <cell r="D15">
            <v>121069.45</v>
          </cell>
          <cell r="E15">
            <v>27391</v>
          </cell>
          <cell r="F15">
            <v>2773228.34</v>
          </cell>
          <cell r="G15">
            <v>0</v>
          </cell>
          <cell r="H15">
            <v>0</v>
          </cell>
          <cell r="I15">
            <v>107335</v>
          </cell>
          <cell r="J15">
            <v>6234897.0699999994</v>
          </cell>
        </row>
        <row r="16">
          <cell r="C16">
            <v>0</v>
          </cell>
          <cell r="D16">
            <v>0</v>
          </cell>
          <cell r="E16">
            <v>55928</v>
          </cell>
          <cell r="F16">
            <v>4725266.67</v>
          </cell>
          <cell r="G16">
            <v>0</v>
          </cell>
          <cell r="H16">
            <v>0</v>
          </cell>
          <cell r="I16">
            <v>66154</v>
          </cell>
          <cell r="J16">
            <v>3911308.94</v>
          </cell>
        </row>
        <row r="17">
          <cell r="C17">
            <v>0</v>
          </cell>
          <cell r="D17">
            <v>0</v>
          </cell>
          <cell r="E17">
            <v>120495</v>
          </cell>
          <cell r="F17">
            <v>9954733.160000002</v>
          </cell>
          <cell r="G17">
            <v>0</v>
          </cell>
          <cell r="H17">
            <v>0</v>
          </cell>
          <cell r="I17">
            <v>265189</v>
          </cell>
          <cell r="J17">
            <v>16033280.84</v>
          </cell>
        </row>
        <row r="18">
          <cell r="C18">
            <v>0</v>
          </cell>
          <cell r="D18">
            <v>0</v>
          </cell>
          <cell r="E18">
            <v>3576</v>
          </cell>
          <cell r="F18">
            <v>185952</v>
          </cell>
          <cell r="G18">
            <v>1942</v>
          </cell>
          <cell r="H18">
            <v>167985</v>
          </cell>
          <cell r="I18">
            <v>34331</v>
          </cell>
          <cell r="J18">
            <v>2387391</v>
          </cell>
        </row>
        <row r="19">
          <cell r="C19">
            <v>0</v>
          </cell>
          <cell r="D19">
            <v>0</v>
          </cell>
          <cell r="E19">
            <v>149</v>
          </cell>
          <cell r="F19">
            <v>14482</v>
          </cell>
          <cell r="G19">
            <v>0</v>
          </cell>
          <cell r="H19">
            <v>0</v>
          </cell>
          <cell r="I19">
            <v>726</v>
          </cell>
          <cell r="J19">
            <v>68708.639999999999</v>
          </cell>
        </row>
        <row r="20">
          <cell r="C20">
            <v>0</v>
          </cell>
          <cell r="D20">
            <v>0</v>
          </cell>
          <cell r="E20">
            <v>396</v>
          </cell>
          <cell r="F20">
            <v>33000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2640</v>
          </cell>
          <cell r="D21">
            <v>236000</v>
          </cell>
          <cell r="E21">
            <v>232098</v>
          </cell>
          <cell r="F21">
            <v>23234066</v>
          </cell>
          <cell r="G21">
            <v>66858</v>
          </cell>
          <cell r="H21">
            <v>4365680</v>
          </cell>
          <cell r="I21">
            <v>817518</v>
          </cell>
          <cell r="J21">
            <v>65333652</v>
          </cell>
        </row>
        <row r="22">
          <cell r="C22">
            <v>0</v>
          </cell>
          <cell r="D22">
            <v>0</v>
          </cell>
          <cell r="E22">
            <v>166269</v>
          </cell>
          <cell r="F22">
            <v>14659401</v>
          </cell>
          <cell r="G22">
            <v>0</v>
          </cell>
          <cell r="H22">
            <v>0</v>
          </cell>
          <cell r="I22">
            <v>250255</v>
          </cell>
          <cell r="J22">
            <v>19565605.609999999</v>
          </cell>
        </row>
        <row r="23">
          <cell r="C23">
            <v>400</v>
          </cell>
          <cell r="D23">
            <v>38000</v>
          </cell>
          <cell r="E23">
            <v>17110</v>
          </cell>
          <cell r="F23">
            <v>1956530</v>
          </cell>
          <cell r="G23">
            <v>0</v>
          </cell>
          <cell r="H23">
            <v>0</v>
          </cell>
          <cell r="I23">
            <v>17932</v>
          </cell>
          <cell r="J23">
            <v>1434796</v>
          </cell>
        </row>
        <row r="24">
          <cell r="C24">
            <v>0</v>
          </cell>
          <cell r="D24">
            <v>0</v>
          </cell>
          <cell r="E24">
            <v>52374</v>
          </cell>
          <cell r="F24">
            <v>5377344</v>
          </cell>
          <cell r="G24">
            <v>0</v>
          </cell>
          <cell r="H24">
            <v>0</v>
          </cell>
          <cell r="I24">
            <v>395943</v>
          </cell>
          <cell r="J24">
            <v>30947308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192</v>
          </cell>
          <cell r="D34">
            <v>23651</v>
          </cell>
          <cell r="E34">
            <v>50545</v>
          </cell>
          <cell r="F34">
            <v>4118118.0300000003</v>
          </cell>
          <cell r="G34">
            <v>0</v>
          </cell>
          <cell r="H34">
            <v>0</v>
          </cell>
          <cell r="I34">
            <v>32153</v>
          </cell>
          <cell r="J34">
            <v>2000628</v>
          </cell>
        </row>
        <row r="35">
          <cell r="C35">
            <v>1300</v>
          </cell>
          <cell r="D35">
            <v>124000</v>
          </cell>
          <cell r="E35">
            <v>73023</v>
          </cell>
          <cell r="F35">
            <v>6434041.3300000001</v>
          </cell>
          <cell r="G35">
            <v>9658</v>
          </cell>
          <cell r="H35">
            <v>671035</v>
          </cell>
          <cell r="I35">
            <v>1263548</v>
          </cell>
          <cell r="J35">
            <v>81385488.370000005</v>
          </cell>
        </row>
        <row r="36">
          <cell r="C36">
            <v>5734</v>
          </cell>
          <cell r="D36">
            <v>567041.44999999995</v>
          </cell>
          <cell r="E36">
            <v>977525</v>
          </cell>
          <cell r="F36">
            <v>88767812.980000004</v>
          </cell>
          <cell r="G36">
            <v>180142</v>
          </cell>
          <cell r="H36">
            <v>11651189</v>
          </cell>
          <cell r="I36">
            <v>5179807</v>
          </cell>
          <cell r="J36">
            <v>362572088.73000002</v>
          </cell>
        </row>
      </sheetData>
      <sheetData sheetId="7">
        <row r="4">
          <cell r="C4">
            <v>0</v>
          </cell>
          <cell r="D4">
            <v>0</v>
          </cell>
          <cell r="E4">
            <v>449</v>
          </cell>
          <cell r="F4">
            <v>44700</v>
          </cell>
          <cell r="G4">
            <v>0</v>
          </cell>
          <cell r="H4">
            <v>0</v>
          </cell>
          <cell r="I4">
            <v>24454</v>
          </cell>
          <cell r="J4">
            <v>1462050</v>
          </cell>
        </row>
        <row r="5">
          <cell r="C5">
            <v>0</v>
          </cell>
          <cell r="D5">
            <v>0</v>
          </cell>
          <cell r="E5">
            <v>3575</v>
          </cell>
          <cell r="F5">
            <v>368400</v>
          </cell>
          <cell r="G5">
            <v>0</v>
          </cell>
          <cell r="H5">
            <v>0</v>
          </cell>
          <cell r="I5">
            <v>5947</v>
          </cell>
          <cell r="J5">
            <v>378850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51989</v>
          </cell>
          <cell r="F8">
            <v>4744575</v>
          </cell>
          <cell r="G8">
            <v>53424</v>
          </cell>
          <cell r="H8">
            <v>3410060</v>
          </cell>
          <cell r="I8">
            <v>1728542</v>
          </cell>
          <cell r="J8">
            <v>114934153.40000001</v>
          </cell>
        </row>
        <row r="9">
          <cell r="C9">
            <v>0</v>
          </cell>
          <cell r="D9">
            <v>0</v>
          </cell>
          <cell r="E9">
            <v>6777</v>
          </cell>
          <cell r="F9">
            <v>669519</v>
          </cell>
          <cell r="G9">
            <v>0</v>
          </cell>
          <cell r="H9">
            <v>0</v>
          </cell>
          <cell r="I9">
            <v>87887</v>
          </cell>
          <cell r="J9">
            <v>8072756.5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4875</v>
          </cell>
          <cell r="J10">
            <v>372750</v>
          </cell>
        </row>
        <row r="11">
          <cell r="C11">
            <v>188</v>
          </cell>
          <cell r="D11">
            <v>12675</v>
          </cell>
          <cell r="E11">
            <v>9561</v>
          </cell>
          <cell r="F11">
            <v>715175</v>
          </cell>
          <cell r="G11">
            <v>630</v>
          </cell>
          <cell r="H11">
            <v>39898</v>
          </cell>
          <cell r="I11">
            <v>10837</v>
          </cell>
          <cell r="J11">
            <v>534518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74181</v>
          </cell>
          <cell r="F13">
            <v>5633300.3200000003</v>
          </cell>
          <cell r="G13">
            <v>0</v>
          </cell>
          <cell r="H13">
            <v>0</v>
          </cell>
          <cell r="I13">
            <v>42079</v>
          </cell>
          <cell r="J13">
            <v>2827987.56</v>
          </cell>
        </row>
        <row r="14">
          <cell r="C14">
            <v>0</v>
          </cell>
          <cell r="D14">
            <v>0</v>
          </cell>
          <cell r="E14">
            <v>5778</v>
          </cell>
          <cell r="F14">
            <v>543150</v>
          </cell>
          <cell r="G14">
            <v>0</v>
          </cell>
          <cell r="H14">
            <v>0</v>
          </cell>
          <cell r="I14">
            <v>75472</v>
          </cell>
          <cell r="J14">
            <v>6476750</v>
          </cell>
        </row>
        <row r="15">
          <cell r="C15">
            <v>1379</v>
          </cell>
          <cell r="D15">
            <v>114733</v>
          </cell>
          <cell r="E15">
            <v>21724</v>
          </cell>
          <cell r="F15">
            <v>2181224.54</v>
          </cell>
          <cell r="G15">
            <v>0</v>
          </cell>
          <cell r="H15">
            <v>0</v>
          </cell>
          <cell r="I15">
            <v>103704</v>
          </cell>
          <cell r="J15">
            <v>5799688.9100000001</v>
          </cell>
        </row>
        <row r="16">
          <cell r="C16">
            <v>0</v>
          </cell>
          <cell r="D16">
            <v>0</v>
          </cell>
          <cell r="E16">
            <v>44899</v>
          </cell>
          <cell r="F16">
            <v>4135995.12</v>
          </cell>
          <cell r="G16">
            <v>0</v>
          </cell>
          <cell r="H16">
            <v>0</v>
          </cell>
          <cell r="I16">
            <v>88629</v>
          </cell>
          <cell r="J16">
            <v>4685634.63</v>
          </cell>
        </row>
        <row r="17">
          <cell r="C17">
            <v>0</v>
          </cell>
          <cell r="D17">
            <v>0</v>
          </cell>
          <cell r="E17">
            <v>121526</v>
          </cell>
          <cell r="F17">
            <v>9029703.8599999994</v>
          </cell>
          <cell r="G17">
            <v>0</v>
          </cell>
          <cell r="H17">
            <v>0</v>
          </cell>
          <cell r="I17">
            <v>282872</v>
          </cell>
          <cell r="J17">
            <v>15149034.940000001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2904</v>
          </cell>
          <cell r="H18">
            <v>227985</v>
          </cell>
          <cell r="I18">
            <v>68673</v>
          </cell>
          <cell r="J18">
            <v>4017545.23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5403</v>
          </cell>
          <cell r="D21">
            <v>351855</v>
          </cell>
          <cell r="E21">
            <v>215035</v>
          </cell>
          <cell r="F21">
            <v>20458940.259999998</v>
          </cell>
          <cell r="G21">
            <v>105980</v>
          </cell>
          <cell r="H21">
            <v>8925200</v>
          </cell>
          <cell r="I21">
            <v>1103843</v>
          </cell>
          <cell r="J21">
            <v>82615294</v>
          </cell>
        </row>
        <row r="22">
          <cell r="C22">
            <v>0</v>
          </cell>
          <cell r="D22">
            <v>0</v>
          </cell>
          <cell r="E22">
            <v>96983</v>
          </cell>
          <cell r="F22">
            <v>7182056</v>
          </cell>
          <cell r="G22">
            <v>0</v>
          </cell>
          <cell r="H22">
            <v>0</v>
          </cell>
          <cell r="I22">
            <v>341035</v>
          </cell>
          <cell r="J22">
            <v>25766036</v>
          </cell>
        </row>
        <row r="23">
          <cell r="C23">
            <v>0</v>
          </cell>
          <cell r="D23">
            <v>0</v>
          </cell>
          <cell r="E23">
            <v>7139</v>
          </cell>
          <cell r="F23">
            <v>751177</v>
          </cell>
          <cell r="G23">
            <v>0</v>
          </cell>
          <cell r="H23">
            <v>0</v>
          </cell>
          <cell r="I23">
            <v>2807</v>
          </cell>
          <cell r="J23">
            <v>204466</v>
          </cell>
        </row>
        <row r="24">
          <cell r="C24">
            <v>0</v>
          </cell>
          <cell r="D24">
            <v>0</v>
          </cell>
          <cell r="E24">
            <v>114402</v>
          </cell>
          <cell r="F24">
            <v>11713404</v>
          </cell>
          <cell r="G24">
            <v>0</v>
          </cell>
          <cell r="H24">
            <v>0</v>
          </cell>
          <cell r="I24">
            <v>377457</v>
          </cell>
          <cell r="J24">
            <v>26754627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239</v>
          </cell>
          <cell r="F32">
            <v>20783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36101</v>
          </cell>
          <cell r="F34">
            <v>3182312.14</v>
          </cell>
          <cell r="G34">
            <v>0</v>
          </cell>
          <cell r="H34">
            <v>0</v>
          </cell>
          <cell r="I34">
            <v>68416</v>
          </cell>
          <cell r="J34">
            <v>4203800.54</v>
          </cell>
        </row>
        <row r="35">
          <cell r="C35">
            <v>0</v>
          </cell>
          <cell r="D35">
            <v>0</v>
          </cell>
          <cell r="E35">
            <v>104183</v>
          </cell>
          <cell r="F35">
            <v>7564328.8399999999</v>
          </cell>
          <cell r="G35">
            <v>1876</v>
          </cell>
          <cell r="H35">
            <v>87834.32</v>
          </cell>
          <cell r="I35">
            <v>1228141</v>
          </cell>
          <cell r="J35">
            <v>72241502.640000001</v>
          </cell>
        </row>
        <row r="36">
          <cell r="C36">
            <v>6970</v>
          </cell>
          <cell r="D36">
            <v>479263</v>
          </cell>
          <cell r="E36">
            <v>914541</v>
          </cell>
          <cell r="F36">
            <v>78938744.079999998</v>
          </cell>
          <cell r="G36">
            <v>164814</v>
          </cell>
          <cell r="H36">
            <v>12690977.32</v>
          </cell>
          <cell r="I36">
            <v>5645670</v>
          </cell>
          <cell r="J36">
            <v>376497445.34999996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15910</v>
          </cell>
          <cell r="J4">
            <v>942690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60084</v>
          </cell>
          <cell r="F8">
            <v>5355088</v>
          </cell>
          <cell r="G8">
            <v>133600</v>
          </cell>
          <cell r="H8">
            <v>6875000</v>
          </cell>
          <cell r="I8">
            <v>1703085</v>
          </cell>
          <cell r="J8">
            <v>100008416</v>
          </cell>
        </row>
        <row r="9">
          <cell r="C9">
            <v>0</v>
          </cell>
          <cell r="D9">
            <v>0</v>
          </cell>
          <cell r="E9">
            <v>10466</v>
          </cell>
          <cell r="F9">
            <v>764533</v>
          </cell>
          <cell r="G9">
            <v>0</v>
          </cell>
          <cell r="H9">
            <v>0</v>
          </cell>
          <cell r="I9">
            <v>116370</v>
          </cell>
          <cell r="J9">
            <v>8980042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166</v>
          </cell>
          <cell r="D11">
            <v>12377</v>
          </cell>
          <cell r="E11">
            <v>7884</v>
          </cell>
          <cell r="F11">
            <v>499892</v>
          </cell>
          <cell r="G11">
            <v>0</v>
          </cell>
          <cell r="H11">
            <v>0</v>
          </cell>
          <cell r="I11">
            <v>29802</v>
          </cell>
          <cell r="J11">
            <v>1533107.17</v>
          </cell>
        </row>
        <row r="12">
          <cell r="C12">
            <v>0</v>
          </cell>
          <cell r="D12">
            <v>0</v>
          </cell>
          <cell r="E12">
            <v>870</v>
          </cell>
          <cell r="F12">
            <v>73694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3923</v>
          </cell>
          <cell r="F13">
            <v>350454</v>
          </cell>
          <cell r="G13">
            <v>0</v>
          </cell>
          <cell r="H13">
            <v>0</v>
          </cell>
          <cell r="I13">
            <v>39014</v>
          </cell>
          <cell r="J13">
            <v>1972119.6</v>
          </cell>
        </row>
        <row r="14">
          <cell r="C14">
            <v>0</v>
          </cell>
          <cell r="D14">
            <v>0</v>
          </cell>
          <cell r="E14">
            <v>99</v>
          </cell>
          <cell r="F14">
            <v>7111.1</v>
          </cell>
          <cell r="G14">
            <v>0</v>
          </cell>
          <cell r="H14">
            <v>0</v>
          </cell>
          <cell r="I14">
            <v>18230</v>
          </cell>
          <cell r="J14">
            <v>1474900</v>
          </cell>
        </row>
        <row r="15">
          <cell r="C15">
            <v>728</v>
          </cell>
          <cell r="D15">
            <v>69808.47</v>
          </cell>
          <cell r="E15">
            <v>24853</v>
          </cell>
          <cell r="F15">
            <v>2376756.0499999998</v>
          </cell>
          <cell r="G15">
            <v>0</v>
          </cell>
          <cell r="H15">
            <v>0</v>
          </cell>
          <cell r="I15">
            <v>106818</v>
          </cell>
          <cell r="J15">
            <v>5216944.03</v>
          </cell>
        </row>
        <row r="16">
          <cell r="C16">
            <v>0</v>
          </cell>
          <cell r="D16">
            <v>0</v>
          </cell>
          <cell r="E16">
            <v>45538</v>
          </cell>
          <cell r="F16">
            <v>3258173.05</v>
          </cell>
          <cell r="G16">
            <v>0</v>
          </cell>
          <cell r="H16">
            <v>0</v>
          </cell>
          <cell r="I16">
            <v>73405</v>
          </cell>
          <cell r="J16">
            <v>3738222.37</v>
          </cell>
        </row>
        <row r="17">
          <cell r="C17">
            <v>833</v>
          </cell>
          <cell r="D17">
            <v>61250</v>
          </cell>
          <cell r="E17">
            <v>139187</v>
          </cell>
          <cell r="F17">
            <v>8946694.0300000012</v>
          </cell>
          <cell r="G17">
            <v>5616</v>
          </cell>
          <cell r="H17">
            <v>239175</v>
          </cell>
          <cell r="I17">
            <v>342709</v>
          </cell>
          <cell r="J17">
            <v>16710632.149999999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54865</v>
          </cell>
          <cell r="J18">
            <v>2826254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6764</v>
          </cell>
          <cell r="F20">
            <v>466000</v>
          </cell>
          <cell r="G20">
            <v>0</v>
          </cell>
          <cell r="H20">
            <v>0</v>
          </cell>
          <cell r="I20">
            <v>2250</v>
          </cell>
          <cell r="J20">
            <v>213750</v>
          </cell>
        </row>
        <row r="21">
          <cell r="C21">
            <v>7915</v>
          </cell>
          <cell r="D21">
            <v>481271</v>
          </cell>
          <cell r="E21">
            <v>260567</v>
          </cell>
          <cell r="F21">
            <v>19681336.060000002</v>
          </cell>
          <cell r="G21">
            <v>101908</v>
          </cell>
          <cell r="H21">
            <v>7448361</v>
          </cell>
          <cell r="I21">
            <v>1122348</v>
          </cell>
          <cell r="J21">
            <v>83043834</v>
          </cell>
        </row>
        <row r="22">
          <cell r="C22">
            <v>0</v>
          </cell>
          <cell r="D22">
            <v>0</v>
          </cell>
          <cell r="E22">
            <v>70733</v>
          </cell>
          <cell r="F22">
            <v>5317326.8</v>
          </cell>
          <cell r="G22">
            <v>13690</v>
          </cell>
          <cell r="H22">
            <v>748400</v>
          </cell>
          <cell r="I22">
            <v>324979</v>
          </cell>
          <cell r="J22">
            <v>21181436.800000001</v>
          </cell>
        </row>
        <row r="23">
          <cell r="C23">
            <v>0</v>
          </cell>
          <cell r="D23">
            <v>0</v>
          </cell>
          <cell r="E23">
            <v>5824</v>
          </cell>
          <cell r="F23">
            <v>487041</v>
          </cell>
          <cell r="G23">
            <v>0</v>
          </cell>
          <cell r="H23">
            <v>0</v>
          </cell>
          <cell r="I23">
            <v>22311</v>
          </cell>
          <cell r="J23">
            <v>1544835</v>
          </cell>
        </row>
        <row r="24">
          <cell r="C24">
            <v>398</v>
          </cell>
          <cell r="D24">
            <v>34507</v>
          </cell>
          <cell r="E24">
            <v>112492</v>
          </cell>
          <cell r="F24">
            <v>10844265</v>
          </cell>
          <cell r="G24">
            <v>0</v>
          </cell>
          <cell r="H24">
            <v>0</v>
          </cell>
          <cell r="I24">
            <v>490053</v>
          </cell>
          <cell r="J24">
            <v>31272755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471</v>
          </cell>
          <cell r="F32">
            <v>47146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128</v>
          </cell>
          <cell r="D34">
            <v>11120</v>
          </cell>
          <cell r="E34">
            <v>36594</v>
          </cell>
          <cell r="F34">
            <v>2853316.48</v>
          </cell>
          <cell r="G34">
            <v>0</v>
          </cell>
          <cell r="H34">
            <v>0</v>
          </cell>
          <cell r="I34">
            <v>81312</v>
          </cell>
          <cell r="J34">
            <v>3797597.55</v>
          </cell>
        </row>
        <row r="35">
          <cell r="C35">
            <v>0</v>
          </cell>
          <cell r="D35">
            <v>0</v>
          </cell>
          <cell r="E35">
            <v>105715</v>
          </cell>
          <cell r="F35">
            <v>6870342.0500000007</v>
          </cell>
          <cell r="G35">
            <v>8431</v>
          </cell>
          <cell r="H35">
            <v>340347</v>
          </cell>
          <cell r="I35">
            <v>1046328</v>
          </cell>
          <cell r="J35">
            <v>46696765.119999997</v>
          </cell>
        </row>
        <row r="36">
          <cell r="C36">
            <v>10168</v>
          </cell>
          <cell r="D36">
            <v>670333.47</v>
          </cell>
          <cell r="E36">
            <v>892064</v>
          </cell>
          <cell r="F36">
            <v>68199168.620000005</v>
          </cell>
          <cell r="G36">
            <v>263245</v>
          </cell>
          <cell r="H36">
            <v>15651283</v>
          </cell>
          <cell r="I36">
            <v>5589789</v>
          </cell>
          <cell r="J36">
            <v>331154300.79000002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5746</v>
          </cell>
          <cell r="J4">
            <v>273070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1625</v>
          </cell>
          <cell r="J5">
            <v>150500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81833</v>
          </cell>
          <cell r="F8">
            <v>6639799</v>
          </cell>
          <cell r="G8">
            <v>50086</v>
          </cell>
          <cell r="H8">
            <v>3200180</v>
          </cell>
          <cell r="I8">
            <v>1457227</v>
          </cell>
          <cell r="J8">
            <v>81675964.950000003</v>
          </cell>
        </row>
        <row r="9">
          <cell r="C9">
            <v>0</v>
          </cell>
          <cell r="D9">
            <v>0</v>
          </cell>
          <cell r="E9">
            <v>5066</v>
          </cell>
          <cell r="F9">
            <v>292987</v>
          </cell>
          <cell r="G9">
            <v>0</v>
          </cell>
          <cell r="H9">
            <v>0</v>
          </cell>
          <cell r="I9">
            <v>95535</v>
          </cell>
          <cell r="J9">
            <v>6540109</v>
          </cell>
        </row>
        <row r="10">
          <cell r="C10">
            <v>0</v>
          </cell>
          <cell r="D10">
            <v>0</v>
          </cell>
          <cell r="E10">
            <v>330</v>
          </cell>
          <cell r="F10">
            <v>26400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12415</v>
          </cell>
          <cell r="F11">
            <v>830503</v>
          </cell>
          <cell r="G11">
            <v>0</v>
          </cell>
          <cell r="H11">
            <v>0</v>
          </cell>
          <cell r="I11">
            <v>24360</v>
          </cell>
          <cell r="J11">
            <v>849637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11495</v>
          </cell>
          <cell r="F13">
            <v>721136.6</v>
          </cell>
          <cell r="G13">
            <v>0</v>
          </cell>
          <cell r="H13">
            <v>0</v>
          </cell>
          <cell r="I13">
            <v>7319</v>
          </cell>
          <cell r="J13">
            <v>308469</v>
          </cell>
        </row>
        <row r="14">
          <cell r="C14">
            <v>0</v>
          </cell>
          <cell r="D14">
            <v>0</v>
          </cell>
          <cell r="E14">
            <v>2295</v>
          </cell>
          <cell r="F14">
            <v>160370</v>
          </cell>
          <cell r="G14">
            <v>0</v>
          </cell>
          <cell r="H14">
            <v>0</v>
          </cell>
          <cell r="I14">
            <v>113158</v>
          </cell>
          <cell r="J14">
            <v>6803728</v>
          </cell>
        </row>
        <row r="15">
          <cell r="C15">
            <v>1608</v>
          </cell>
          <cell r="D15">
            <v>108780.8</v>
          </cell>
          <cell r="E15">
            <v>24601</v>
          </cell>
          <cell r="F15">
            <v>2149813.6</v>
          </cell>
          <cell r="G15">
            <v>0</v>
          </cell>
          <cell r="H15">
            <v>0</v>
          </cell>
          <cell r="I15">
            <v>106837</v>
          </cell>
          <cell r="J15">
            <v>4742956.04</v>
          </cell>
        </row>
        <row r="16">
          <cell r="C16">
            <v>0</v>
          </cell>
          <cell r="D16">
            <v>0</v>
          </cell>
          <cell r="E16">
            <v>32576</v>
          </cell>
          <cell r="F16">
            <v>2364161</v>
          </cell>
          <cell r="G16">
            <v>0</v>
          </cell>
          <cell r="H16">
            <v>0</v>
          </cell>
          <cell r="I16">
            <v>50715</v>
          </cell>
          <cell r="J16">
            <v>2557253</v>
          </cell>
        </row>
        <row r="17">
          <cell r="C17">
            <v>571</v>
          </cell>
          <cell r="D17">
            <v>43680</v>
          </cell>
          <cell r="E17">
            <v>70165</v>
          </cell>
          <cell r="F17">
            <v>4770011.3</v>
          </cell>
          <cell r="G17">
            <v>0</v>
          </cell>
          <cell r="H17">
            <v>0</v>
          </cell>
          <cell r="I17">
            <v>201887</v>
          </cell>
          <cell r="J17">
            <v>8640733.1199999992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685</v>
          </cell>
          <cell r="H18">
            <v>46408</v>
          </cell>
          <cell r="I18">
            <v>97919</v>
          </cell>
          <cell r="J18">
            <v>4630477.92</v>
          </cell>
        </row>
        <row r="19">
          <cell r="C19">
            <v>0</v>
          </cell>
          <cell r="D19">
            <v>0</v>
          </cell>
          <cell r="E19">
            <v>1211</v>
          </cell>
          <cell r="F19">
            <v>72328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8580</v>
          </cell>
          <cell r="F20">
            <v>370500</v>
          </cell>
          <cell r="G20">
            <v>0</v>
          </cell>
          <cell r="H20">
            <v>0</v>
          </cell>
          <cell r="I20">
            <v>1485</v>
          </cell>
          <cell r="J20">
            <v>110250</v>
          </cell>
        </row>
        <row r="21">
          <cell r="C21">
            <v>46827</v>
          </cell>
          <cell r="D21">
            <v>3313500</v>
          </cell>
          <cell r="E21">
            <v>175769</v>
          </cell>
          <cell r="F21">
            <v>14060549</v>
          </cell>
          <cell r="G21">
            <v>49566</v>
          </cell>
          <cell r="H21">
            <v>2975960</v>
          </cell>
          <cell r="I21">
            <v>934536</v>
          </cell>
          <cell r="J21">
            <v>65098711.5</v>
          </cell>
        </row>
        <row r="22">
          <cell r="C22">
            <v>6130</v>
          </cell>
          <cell r="D22">
            <v>490000</v>
          </cell>
          <cell r="E22">
            <v>82347</v>
          </cell>
          <cell r="F22">
            <v>6316306.7000000002</v>
          </cell>
          <cell r="G22">
            <v>0</v>
          </cell>
          <cell r="H22">
            <v>0</v>
          </cell>
          <cell r="I22">
            <v>308574</v>
          </cell>
          <cell r="J22">
            <v>18638607.100000001</v>
          </cell>
        </row>
        <row r="23">
          <cell r="C23">
            <v>0</v>
          </cell>
          <cell r="D23">
            <v>0</v>
          </cell>
          <cell r="E23">
            <v>6036</v>
          </cell>
          <cell r="F23">
            <v>482821</v>
          </cell>
          <cell r="G23">
            <v>0</v>
          </cell>
          <cell r="H23">
            <v>0</v>
          </cell>
          <cell r="I23">
            <v>24634</v>
          </cell>
          <cell r="J23">
            <v>2230480</v>
          </cell>
        </row>
        <row r="24">
          <cell r="C24">
            <v>0</v>
          </cell>
          <cell r="D24">
            <v>0</v>
          </cell>
          <cell r="E24">
            <v>69892</v>
          </cell>
          <cell r="F24">
            <v>6885275</v>
          </cell>
          <cell r="G24">
            <v>0</v>
          </cell>
          <cell r="H24">
            <v>0</v>
          </cell>
          <cell r="I24">
            <v>401608</v>
          </cell>
          <cell r="J24">
            <v>22629930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38575</v>
          </cell>
          <cell r="F34">
            <v>3034884.17</v>
          </cell>
          <cell r="G34">
            <v>0</v>
          </cell>
          <cell r="H34">
            <v>0</v>
          </cell>
          <cell r="I34">
            <v>54538</v>
          </cell>
          <cell r="J34">
            <v>2540297</v>
          </cell>
        </row>
        <row r="35">
          <cell r="C35">
            <v>698</v>
          </cell>
          <cell r="D35">
            <v>49983</v>
          </cell>
          <cell r="E35">
            <v>79361</v>
          </cell>
          <cell r="F35">
            <v>4835181.54</v>
          </cell>
          <cell r="G35">
            <v>15226</v>
          </cell>
          <cell r="H35">
            <v>651816</v>
          </cell>
          <cell r="I35">
            <v>1213336</v>
          </cell>
          <cell r="J35">
            <v>56236821.509999998</v>
          </cell>
        </row>
        <row r="36">
          <cell r="C36">
            <v>55834</v>
          </cell>
          <cell r="D36">
            <v>4005943.8</v>
          </cell>
          <cell r="E36">
            <v>702547</v>
          </cell>
          <cell r="F36">
            <v>54013026.910000004</v>
          </cell>
          <cell r="G36">
            <v>115563</v>
          </cell>
          <cell r="H36">
            <v>6874364</v>
          </cell>
          <cell r="I36">
            <v>5101039</v>
          </cell>
          <cell r="J36">
            <v>284657995.14000005</v>
          </cell>
        </row>
      </sheetData>
      <sheetData sheetId="10">
        <row r="4">
          <cell r="C4">
            <v>0</v>
          </cell>
          <cell r="D4">
            <v>0</v>
          </cell>
          <cell r="E4">
            <v>14249</v>
          </cell>
          <cell r="F4">
            <v>1116400</v>
          </cell>
          <cell r="G4">
            <v>0</v>
          </cell>
          <cell r="H4">
            <v>0</v>
          </cell>
          <cell r="I4">
            <v>14244</v>
          </cell>
          <cell r="J4">
            <v>624910</v>
          </cell>
        </row>
        <row r="5">
          <cell r="C5">
            <v>0</v>
          </cell>
          <cell r="D5">
            <v>0</v>
          </cell>
          <cell r="E5">
            <v>2600</v>
          </cell>
          <cell r="F5">
            <v>102000</v>
          </cell>
          <cell r="G5">
            <v>0</v>
          </cell>
          <cell r="H5">
            <v>0</v>
          </cell>
          <cell r="I5">
            <v>3575</v>
          </cell>
          <cell r="J5">
            <v>269500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66753</v>
          </cell>
          <cell r="F8">
            <v>4788298</v>
          </cell>
          <cell r="G8">
            <v>126450</v>
          </cell>
          <cell r="H8">
            <v>7625001</v>
          </cell>
          <cell r="I8">
            <v>1322763</v>
          </cell>
          <cell r="J8">
            <v>77403186</v>
          </cell>
        </row>
        <row r="9">
          <cell r="C9">
            <v>0</v>
          </cell>
          <cell r="D9">
            <v>0</v>
          </cell>
          <cell r="E9">
            <v>7446</v>
          </cell>
          <cell r="F9">
            <v>590183</v>
          </cell>
          <cell r="G9">
            <v>0</v>
          </cell>
          <cell r="H9">
            <v>0</v>
          </cell>
          <cell r="I9">
            <v>75032</v>
          </cell>
          <cell r="J9">
            <v>5223271.9000000004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6935</v>
          </cell>
          <cell r="J10">
            <v>406695</v>
          </cell>
        </row>
        <row r="11">
          <cell r="C11">
            <v>0</v>
          </cell>
          <cell r="D11">
            <v>0</v>
          </cell>
          <cell r="E11">
            <v>18449</v>
          </cell>
          <cell r="F11">
            <v>1099455</v>
          </cell>
          <cell r="G11">
            <v>0</v>
          </cell>
          <cell r="H11">
            <v>0</v>
          </cell>
          <cell r="I11">
            <v>25634</v>
          </cell>
          <cell r="J11">
            <v>892304</v>
          </cell>
        </row>
        <row r="12">
          <cell r="C12">
            <v>0</v>
          </cell>
          <cell r="D12">
            <v>0</v>
          </cell>
          <cell r="E12">
            <v>344</v>
          </cell>
          <cell r="F12">
            <v>30682</v>
          </cell>
          <cell r="G12">
            <v>0</v>
          </cell>
          <cell r="H12">
            <v>0</v>
          </cell>
          <cell r="I12">
            <v>1138</v>
          </cell>
          <cell r="J12">
            <v>70400</v>
          </cell>
        </row>
        <row r="13">
          <cell r="C13">
            <v>0</v>
          </cell>
          <cell r="D13">
            <v>0</v>
          </cell>
          <cell r="E13">
            <v>11165</v>
          </cell>
          <cell r="F13">
            <v>392200</v>
          </cell>
          <cell r="G13">
            <v>0</v>
          </cell>
          <cell r="H13">
            <v>0</v>
          </cell>
          <cell r="I13">
            <v>4278</v>
          </cell>
          <cell r="J13">
            <v>223950</v>
          </cell>
        </row>
        <row r="14">
          <cell r="C14">
            <v>0</v>
          </cell>
          <cell r="D14">
            <v>0</v>
          </cell>
          <cell r="E14">
            <v>12239</v>
          </cell>
          <cell r="F14">
            <v>1200800</v>
          </cell>
          <cell r="G14">
            <v>0</v>
          </cell>
          <cell r="H14">
            <v>0</v>
          </cell>
          <cell r="I14">
            <v>525</v>
          </cell>
          <cell r="J14">
            <v>23660</v>
          </cell>
        </row>
        <row r="15">
          <cell r="C15">
            <v>1271</v>
          </cell>
          <cell r="D15">
            <v>105998.2</v>
          </cell>
          <cell r="E15">
            <v>30450</v>
          </cell>
          <cell r="F15">
            <v>2426310.7400000002</v>
          </cell>
          <cell r="G15">
            <v>2366</v>
          </cell>
          <cell r="H15">
            <v>63560</v>
          </cell>
          <cell r="I15">
            <v>85004</v>
          </cell>
          <cell r="J15">
            <v>3704394.08</v>
          </cell>
        </row>
        <row r="16">
          <cell r="C16">
            <v>0</v>
          </cell>
          <cell r="D16">
            <v>0</v>
          </cell>
          <cell r="E16">
            <v>28426</v>
          </cell>
          <cell r="F16">
            <v>1939781</v>
          </cell>
          <cell r="G16">
            <v>0</v>
          </cell>
          <cell r="H16">
            <v>0</v>
          </cell>
          <cell r="I16">
            <v>43034</v>
          </cell>
          <cell r="J16">
            <v>2305686.7199999997</v>
          </cell>
        </row>
        <row r="17">
          <cell r="C17">
            <v>0</v>
          </cell>
          <cell r="D17">
            <v>0</v>
          </cell>
          <cell r="E17">
            <v>128231</v>
          </cell>
          <cell r="F17">
            <v>8063022.7799999993</v>
          </cell>
          <cell r="G17">
            <v>0</v>
          </cell>
          <cell r="H17">
            <v>0</v>
          </cell>
          <cell r="I17">
            <v>321223</v>
          </cell>
          <cell r="J17">
            <v>13374715.359999999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61884</v>
          </cell>
          <cell r="J18">
            <v>3034901.92</v>
          </cell>
        </row>
        <row r="19">
          <cell r="C19">
            <v>0</v>
          </cell>
          <cell r="D19">
            <v>0</v>
          </cell>
          <cell r="E19">
            <v>6258</v>
          </cell>
          <cell r="F19">
            <v>425534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8385</v>
          </cell>
          <cell r="F20">
            <v>497000</v>
          </cell>
          <cell r="G20">
            <v>0</v>
          </cell>
          <cell r="H20">
            <v>0</v>
          </cell>
          <cell r="I20">
            <v>14850</v>
          </cell>
          <cell r="J20">
            <v>764250</v>
          </cell>
        </row>
        <row r="21">
          <cell r="C21">
            <v>8448</v>
          </cell>
          <cell r="D21">
            <v>506880</v>
          </cell>
          <cell r="E21">
            <v>263304</v>
          </cell>
          <cell r="F21">
            <v>18257045.5</v>
          </cell>
          <cell r="G21">
            <v>94192</v>
          </cell>
          <cell r="H21">
            <v>5788258</v>
          </cell>
          <cell r="I21">
            <v>1010085</v>
          </cell>
          <cell r="J21">
            <v>67802054</v>
          </cell>
        </row>
        <row r="22">
          <cell r="C22">
            <v>0</v>
          </cell>
          <cell r="D22">
            <v>0</v>
          </cell>
          <cell r="E22">
            <v>40458</v>
          </cell>
          <cell r="F22">
            <v>2149475.75</v>
          </cell>
          <cell r="G22">
            <v>0</v>
          </cell>
          <cell r="H22">
            <v>0</v>
          </cell>
          <cell r="I22">
            <v>349296</v>
          </cell>
          <cell r="J22">
            <v>22385864</v>
          </cell>
        </row>
        <row r="23">
          <cell r="C23">
            <v>0</v>
          </cell>
          <cell r="D23">
            <v>0</v>
          </cell>
          <cell r="E23">
            <v>2752</v>
          </cell>
          <cell r="F23">
            <v>256317</v>
          </cell>
          <cell r="G23">
            <v>0</v>
          </cell>
          <cell r="H23">
            <v>0</v>
          </cell>
          <cell r="I23">
            <v>4576</v>
          </cell>
          <cell r="J23">
            <v>380807</v>
          </cell>
        </row>
        <row r="24">
          <cell r="C24">
            <v>0</v>
          </cell>
          <cell r="D24">
            <v>0</v>
          </cell>
          <cell r="E24">
            <v>35611</v>
          </cell>
          <cell r="F24">
            <v>2392205</v>
          </cell>
          <cell r="G24">
            <v>0</v>
          </cell>
          <cell r="H24">
            <v>0</v>
          </cell>
          <cell r="I24">
            <v>379191</v>
          </cell>
          <cell r="J24">
            <v>18212986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1372</v>
          </cell>
          <cell r="F26">
            <v>110728</v>
          </cell>
          <cell r="G26">
            <v>0</v>
          </cell>
          <cell r="H26">
            <v>0</v>
          </cell>
          <cell r="I26">
            <v>3240</v>
          </cell>
          <cell r="J26">
            <v>172695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73569</v>
          </cell>
          <cell r="F34">
            <v>4482349.17</v>
          </cell>
          <cell r="G34">
            <v>0</v>
          </cell>
          <cell r="H34">
            <v>0</v>
          </cell>
          <cell r="I34">
            <v>59600</v>
          </cell>
          <cell r="J34">
            <v>2705362</v>
          </cell>
        </row>
        <row r="35">
          <cell r="C35">
            <v>0</v>
          </cell>
          <cell r="D35">
            <v>0</v>
          </cell>
          <cell r="E35">
            <v>106154</v>
          </cell>
          <cell r="F35">
            <v>6047541.9500000002</v>
          </cell>
          <cell r="G35">
            <v>3142</v>
          </cell>
          <cell r="H35">
            <v>122296</v>
          </cell>
          <cell r="I35">
            <v>1026226</v>
          </cell>
          <cell r="J35">
            <v>51955475.879999995</v>
          </cell>
        </row>
        <row r="36">
          <cell r="C36">
            <v>9719</v>
          </cell>
          <cell r="D36">
            <v>612878.19999999995</v>
          </cell>
          <cell r="E36">
            <v>858215</v>
          </cell>
          <cell r="F36">
            <v>56367328.890000001</v>
          </cell>
          <cell r="G36">
            <v>226150</v>
          </cell>
          <cell r="H36">
            <v>13599115</v>
          </cell>
          <cell r="I36">
            <v>4812333</v>
          </cell>
          <cell r="J36">
            <v>271937068.86000001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24675</v>
          </cell>
          <cell r="J4">
            <v>1427980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73657</v>
          </cell>
          <cell r="F8">
            <v>5806408</v>
          </cell>
          <cell r="G8">
            <v>70100</v>
          </cell>
          <cell r="H8">
            <v>4190000</v>
          </cell>
          <cell r="I8">
            <v>1479383</v>
          </cell>
          <cell r="J8">
            <v>73074358.400000006</v>
          </cell>
        </row>
        <row r="9">
          <cell r="C9">
            <v>0</v>
          </cell>
          <cell r="D9">
            <v>0</v>
          </cell>
          <cell r="E9">
            <v>25714</v>
          </cell>
          <cell r="F9">
            <v>1675787</v>
          </cell>
          <cell r="G9">
            <v>0</v>
          </cell>
          <cell r="H9">
            <v>0</v>
          </cell>
          <cell r="I9">
            <v>79552</v>
          </cell>
          <cell r="J9">
            <v>5284942</v>
          </cell>
        </row>
        <row r="10">
          <cell r="C10">
            <v>0</v>
          </cell>
          <cell r="D10">
            <v>0</v>
          </cell>
          <cell r="E10">
            <v>306</v>
          </cell>
          <cell r="F10">
            <v>20280</v>
          </cell>
          <cell r="G10">
            <v>0</v>
          </cell>
          <cell r="H10">
            <v>0</v>
          </cell>
          <cell r="I10">
            <v>10860</v>
          </cell>
          <cell r="J10">
            <v>590817</v>
          </cell>
        </row>
        <row r="11">
          <cell r="C11">
            <v>872</v>
          </cell>
          <cell r="D11">
            <v>56661</v>
          </cell>
          <cell r="E11">
            <v>14875</v>
          </cell>
          <cell r="F11">
            <v>923713</v>
          </cell>
          <cell r="G11">
            <v>2171</v>
          </cell>
          <cell r="H11">
            <v>75391</v>
          </cell>
          <cell r="I11">
            <v>23779</v>
          </cell>
          <cell r="J11">
            <v>796633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1380</v>
          </cell>
          <cell r="F13">
            <v>107000</v>
          </cell>
          <cell r="G13">
            <v>0</v>
          </cell>
          <cell r="H13">
            <v>0</v>
          </cell>
          <cell r="I13">
            <v>21022</v>
          </cell>
          <cell r="J13">
            <v>1120059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1178</v>
          </cell>
          <cell r="D15">
            <v>85331.66</v>
          </cell>
          <cell r="E15">
            <v>27341</v>
          </cell>
          <cell r="F15">
            <v>2097111.96</v>
          </cell>
          <cell r="G15">
            <v>0</v>
          </cell>
          <cell r="H15">
            <v>0</v>
          </cell>
          <cell r="I15">
            <v>97381</v>
          </cell>
          <cell r="J15">
            <v>4230286.33</v>
          </cell>
        </row>
        <row r="16">
          <cell r="C16">
            <v>0</v>
          </cell>
          <cell r="D16">
            <v>0</v>
          </cell>
          <cell r="E16">
            <v>109681</v>
          </cell>
          <cell r="F16">
            <v>6757087.3099999996</v>
          </cell>
          <cell r="G16">
            <v>0</v>
          </cell>
          <cell r="H16">
            <v>0</v>
          </cell>
          <cell r="I16">
            <v>46831</v>
          </cell>
          <cell r="J16">
            <v>1888180</v>
          </cell>
        </row>
        <row r="17">
          <cell r="C17">
            <v>3598</v>
          </cell>
          <cell r="D17">
            <v>211388.88</v>
          </cell>
          <cell r="E17">
            <v>86718</v>
          </cell>
          <cell r="F17">
            <v>5585409.0499999998</v>
          </cell>
          <cell r="G17">
            <v>5366</v>
          </cell>
          <cell r="H17">
            <v>209420.67</v>
          </cell>
          <cell r="I17">
            <v>303951</v>
          </cell>
          <cell r="J17">
            <v>13515599.920000002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10805</v>
          </cell>
          <cell r="H18">
            <v>360562</v>
          </cell>
          <cell r="I18">
            <v>97823</v>
          </cell>
          <cell r="J18">
            <v>4191778</v>
          </cell>
        </row>
        <row r="19">
          <cell r="C19">
            <v>0</v>
          </cell>
          <cell r="D19">
            <v>0</v>
          </cell>
          <cell r="E19">
            <v>914</v>
          </cell>
          <cell r="F19">
            <v>47680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23034</v>
          </cell>
          <cell r="F20">
            <v>1553988.8</v>
          </cell>
          <cell r="G20">
            <v>0</v>
          </cell>
          <cell r="H20">
            <v>0</v>
          </cell>
          <cell r="I20">
            <v>21119</v>
          </cell>
          <cell r="J20">
            <v>1042210</v>
          </cell>
        </row>
        <row r="21">
          <cell r="C21">
            <v>18007</v>
          </cell>
          <cell r="D21">
            <v>1296330</v>
          </cell>
          <cell r="E21">
            <v>385568</v>
          </cell>
          <cell r="F21">
            <v>24239956</v>
          </cell>
          <cell r="G21">
            <v>112467</v>
          </cell>
          <cell r="H21">
            <v>7504118</v>
          </cell>
          <cell r="I21">
            <v>1009712</v>
          </cell>
          <cell r="J21">
            <v>66908396</v>
          </cell>
        </row>
        <row r="22">
          <cell r="C22">
            <v>0</v>
          </cell>
          <cell r="D22">
            <v>0</v>
          </cell>
          <cell r="E22">
            <v>25278</v>
          </cell>
          <cell r="F22">
            <v>1686762</v>
          </cell>
          <cell r="G22">
            <v>0</v>
          </cell>
          <cell r="H22">
            <v>0</v>
          </cell>
          <cell r="I22">
            <v>251016</v>
          </cell>
          <cell r="J22">
            <v>16425202.1</v>
          </cell>
        </row>
        <row r="23">
          <cell r="C23">
            <v>0</v>
          </cell>
          <cell r="D23">
            <v>0</v>
          </cell>
          <cell r="E23">
            <v>1588</v>
          </cell>
          <cell r="F23">
            <v>133943</v>
          </cell>
          <cell r="G23">
            <v>0</v>
          </cell>
          <cell r="H23">
            <v>0</v>
          </cell>
          <cell r="I23">
            <v>9132</v>
          </cell>
          <cell r="J23">
            <v>679433</v>
          </cell>
        </row>
        <row r="24">
          <cell r="C24">
            <v>0</v>
          </cell>
          <cell r="D24">
            <v>0</v>
          </cell>
          <cell r="E24">
            <v>16745</v>
          </cell>
          <cell r="F24">
            <v>1200904</v>
          </cell>
          <cell r="G24">
            <v>0</v>
          </cell>
          <cell r="H24">
            <v>0</v>
          </cell>
          <cell r="I24">
            <v>300935</v>
          </cell>
          <cell r="J24">
            <v>15110221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434</v>
          </cell>
          <cell r="F32">
            <v>32760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143008</v>
          </cell>
          <cell r="F34">
            <v>10938038.32</v>
          </cell>
          <cell r="G34">
            <v>0</v>
          </cell>
          <cell r="H34">
            <v>0</v>
          </cell>
          <cell r="I34">
            <v>90417</v>
          </cell>
          <cell r="J34">
            <v>5466455</v>
          </cell>
        </row>
        <row r="35">
          <cell r="C35">
            <v>747</v>
          </cell>
          <cell r="D35">
            <v>44476</v>
          </cell>
          <cell r="E35">
            <v>68428</v>
          </cell>
          <cell r="F35">
            <v>4781856.6100000003</v>
          </cell>
          <cell r="G35">
            <v>10497</v>
          </cell>
          <cell r="H35">
            <v>383103</v>
          </cell>
          <cell r="I35">
            <v>1320440</v>
          </cell>
          <cell r="J35">
            <v>62117017.07</v>
          </cell>
        </row>
        <row r="36">
          <cell r="C36">
            <v>24402</v>
          </cell>
          <cell r="D36">
            <v>1694187.54</v>
          </cell>
          <cell r="E36">
            <v>1004669</v>
          </cell>
          <cell r="F36">
            <v>67588685.050000012</v>
          </cell>
          <cell r="G36">
            <v>211406</v>
          </cell>
          <cell r="H36">
            <v>12722594.67</v>
          </cell>
          <cell r="I36">
            <v>5188028</v>
          </cell>
          <cell r="J36">
            <v>273869567.81999999</v>
          </cell>
        </row>
      </sheetData>
      <sheetData sheetId="12">
        <row r="4">
          <cell r="C4">
            <v>0</v>
          </cell>
          <cell r="D4">
            <v>0</v>
          </cell>
          <cell r="E4">
            <v>1184</v>
          </cell>
          <cell r="F4">
            <v>91200</v>
          </cell>
          <cell r="G4">
            <v>0</v>
          </cell>
          <cell r="H4">
            <v>0</v>
          </cell>
          <cell r="I4">
            <v>20549</v>
          </cell>
          <cell r="J4">
            <v>776414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1900</v>
          </cell>
          <cell r="J5">
            <v>155000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57411</v>
          </cell>
          <cell r="F8">
            <v>4518883</v>
          </cell>
          <cell r="G8">
            <v>70160</v>
          </cell>
          <cell r="H8">
            <v>4160401</v>
          </cell>
          <cell r="I8">
            <v>1476168</v>
          </cell>
          <cell r="J8">
            <v>78807098.599999994</v>
          </cell>
        </row>
        <row r="9">
          <cell r="C9">
            <v>0</v>
          </cell>
          <cell r="D9">
            <v>0</v>
          </cell>
          <cell r="E9">
            <v>46613</v>
          </cell>
          <cell r="F9">
            <v>3178613</v>
          </cell>
          <cell r="G9">
            <v>0</v>
          </cell>
          <cell r="H9">
            <v>0</v>
          </cell>
          <cell r="I9">
            <v>92952</v>
          </cell>
          <cell r="J9">
            <v>6998780.25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20642</v>
          </cell>
          <cell r="F11">
            <v>1044706</v>
          </cell>
          <cell r="G11">
            <v>0</v>
          </cell>
          <cell r="H11">
            <v>0</v>
          </cell>
          <cell r="I11">
            <v>57535</v>
          </cell>
          <cell r="J11">
            <v>1415657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45856</v>
          </cell>
          <cell r="F13">
            <v>1579739</v>
          </cell>
          <cell r="G13">
            <v>0</v>
          </cell>
          <cell r="H13">
            <v>0</v>
          </cell>
          <cell r="I13">
            <v>31639</v>
          </cell>
          <cell r="J13">
            <v>1244712</v>
          </cell>
        </row>
        <row r="14">
          <cell r="C14">
            <v>0</v>
          </cell>
          <cell r="D14">
            <v>0</v>
          </cell>
          <cell r="E14">
            <v>20</v>
          </cell>
          <cell r="F14">
            <v>1697</v>
          </cell>
          <cell r="G14">
            <v>0</v>
          </cell>
          <cell r="H14">
            <v>0</v>
          </cell>
          <cell r="I14">
            <v>18919</v>
          </cell>
          <cell r="J14">
            <v>421690</v>
          </cell>
        </row>
        <row r="15">
          <cell r="C15">
            <v>1268</v>
          </cell>
          <cell r="D15">
            <v>86856.76</v>
          </cell>
          <cell r="E15">
            <v>35945</v>
          </cell>
          <cell r="F15">
            <v>1836993.19</v>
          </cell>
          <cell r="G15">
            <v>3809</v>
          </cell>
          <cell r="H15">
            <v>320400</v>
          </cell>
          <cell r="I15">
            <v>70385</v>
          </cell>
          <cell r="J15">
            <v>2895046.26</v>
          </cell>
        </row>
        <row r="16">
          <cell r="C16">
            <v>0</v>
          </cell>
          <cell r="D16">
            <v>0</v>
          </cell>
          <cell r="E16">
            <v>38805</v>
          </cell>
          <cell r="F16">
            <v>2304202.92</v>
          </cell>
          <cell r="G16">
            <v>0</v>
          </cell>
          <cell r="H16">
            <v>0</v>
          </cell>
          <cell r="I16">
            <v>39880</v>
          </cell>
          <cell r="J16">
            <v>1490029.02</v>
          </cell>
        </row>
        <row r="17">
          <cell r="C17">
            <v>0</v>
          </cell>
          <cell r="D17">
            <v>0</v>
          </cell>
          <cell r="E17">
            <v>138409</v>
          </cell>
          <cell r="F17">
            <v>8514206.9500000011</v>
          </cell>
          <cell r="G17">
            <v>0</v>
          </cell>
          <cell r="H17">
            <v>0</v>
          </cell>
          <cell r="I17">
            <v>342203</v>
          </cell>
          <cell r="J17">
            <v>13518878.219999999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67437</v>
          </cell>
          <cell r="J18">
            <v>2622290.13</v>
          </cell>
        </row>
        <row r="19">
          <cell r="C19">
            <v>0</v>
          </cell>
          <cell r="D19">
            <v>0</v>
          </cell>
          <cell r="E19">
            <v>2309</v>
          </cell>
          <cell r="F19">
            <v>117156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1056</v>
          </cell>
          <cell r="F20">
            <v>72960</v>
          </cell>
          <cell r="G20">
            <v>0</v>
          </cell>
          <cell r="H20">
            <v>0</v>
          </cell>
          <cell r="I20">
            <v>4950</v>
          </cell>
          <cell r="J20">
            <v>168000</v>
          </cell>
        </row>
        <row r="21">
          <cell r="C21">
            <v>11302</v>
          </cell>
          <cell r="D21">
            <v>700000</v>
          </cell>
          <cell r="E21">
            <v>190909</v>
          </cell>
          <cell r="F21">
            <v>13838636.800000001</v>
          </cell>
          <cell r="G21">
            <v>74906</v>
          </cell>
          <cell r="H21">
            <v>4895710</v>
          </cell>
          <cell r="I21">
            <v>1091313</v>
          </cell>
          <cell r="J21">
            <v>70221699</v>
          </cell>
        </row>
        <row r="22">
          <cell r="C22">
            <v>0</v>
          </cell>
          <cell r="D22">
            <v>0</v>
          </cell>
          <cell r="E22">
            <v>46206</v>
          </cell>
          <cell r="F22">
            <v>3201479.2</v>
          </cell>
          <cell r="G22">
            <v>0</v>
          </cell>
          <cell r="H22">
            <v>0</v>
          </cell>
          <cell r="I22">
            <v>296625</v>
          </cell>
          <cell r="J22">
            <v>20754016</v>
          </cell>
        </row>
        <row r="23">
          <cell r="C23">
            <v>0</v>
          </cell>
          <cell r="D23">
            <v>0</v>
          </cell>
          <cell r="E23">
            <v>7460</v>
          </cell>
          <cell r="F23">
            <v>368858</v>
          </cell>
          <cell r="G23">
            <v>0</v>
          </cell>
          <cell r="H23">
            <v>0</v>
          </cell>
          <cell r="I23">
            <v>6145</v>
          </cell>
          <cell r="J23">
            <v>423726</v>
          </cell>
        </row>
        <row r="24">
          <cell r="C24">
            <v>0</v>
          </cell>
          <cell r="D24">
            <v>0</v>
          </cell>
          <cell r="E24">
            <v>20548</v>
          </cell>
          <cell r="F24">
            <v>1361111.01</v>
          </cell>
          <cell r="G24">
            <v>0</v>
          </cell>
          <cell r="H24">
            <v>0</v>
          </cell>
          <cell r="I24">
            <v>385679</v>
          </cell>
          <cell r="J24">
            <v>19046655.25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90</v>
          </cell>
          <cell r="D34">
            <v>7500</v>
          </cell>
          <cell r="E34">
            <v>126852</v>
          </cell>
          <cell r="F34">
            <v>6627891.9499999993</v>
          </cell>
          <cell r="G34">
            <v>0</v>
          </cell>
          <cell r="H34">
            <v>0</v>
          </cell>
          <cell r="I34">
            <v>70667</v>
          </cell>
          <cell r="J34">
            <v>2921758</v>
          </cell>
        </row>
        <row r="35">
          <cell r="C35">
            <v>2190</v>
          </cell>
          <cell r="D35">
            <v>121041.3</v>
          </cell>
          <cell r="E35">
            <v>89623</v>
          </cell>
          <cell r="F35">
            <v>4783103.67</v>
          </cell>
          <cell r="G35">
            <v>28779</v>
          </cell>
          <cell r="H35">
            <v>895273.48</v>
          </cell>
          <cell r="I35">
            <v>1310807</v>
          </cell>
          <cell r="J35">
            <v>43068740.32</v>
          </cell>
        </row>
        <row r="36">
          <cell r="C36">
            <v>14850</v>
          </cell>
          <cell r="D36">
            <v>915398.06</v>
          </cell>
          <cell r="E36">
            <v>869848</v>
          </cell>
          <cell r="F36">
            <v>53441437.689999998</v>
          </cell>
          <cell r="G36">
            <v>177654</v>
          </cell>
          <cell r="H36">
            <v>10271784.48</v>
          </cell>
          <cell r="I36">
            <v>5385753</v>
          </cell>
          <cell r="J36">
            <v>266950190.04999998</v>
          </cell>
        </row>
      </sheetData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16"/>
      <sheetName val="Comparison 2015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369</v>
          </cell>
          <cell r="F4">
            <v>26175</v>
          </cell>
          <cell r="G4">
            <v>0</v>
          </cell>
          <cell r="H4">
            <v>0</v>
          </cell>
          <cell r="I4">
            <v>13423</v>
          </cell>
          <cell r="J4">
            <v>400500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70600</v>
          </cell>
          <cell r="F8">
            <v>4411509</v>
          </cell>
          <cell r="G8">
            <v>85700</v>
          </cell>
          <cell r="H8">
            <v>3670000</v>
          </cell>
          <cell r="I8">
            <v>1755180</v>
          </cell>
          <cell r="J8">
            <v>83907291</v>
          </cell>
        </row>
        <row r="9">
          <cell r="C9">
            <v>0</v>
          </cell>
          <cell r="D9">
            <v>0</v>
          </cell>
          <cell r="E9">
            <v>42978</v>
          </cell>
          <cell r="F9">
            <v>3011060.4</v>
          </cell>
          <cell r="G9">
            <v>0</v>
          </cell>
          <cell r="H9">
            <v>0</v>
          </cell>
          <cell r="I9">
            <v>147787</v>
          </cell>
          <cell r="J9">
            <v>6347655.2000000002</v>
          </cell>
        </row>
        <row r="10">
          <cell r="C10">
            <v>0</v>
          </cell>
          <cell r="D10">
            <v>0</v>
          </cell>
          <cell r="E10">
            <v>1980</v>
          </cell>
          <cell r="F10">
            <v>100000</v>
          </cell>
          <cell r="G10">
            <v>0</v>
          </cell>
          <cell r="H10">
            <v>0</v>
          </cell>
          <cell r="I10">
            <v>8976</v>
          </cell>
          <cell r="J10">
            <v>405000</v>
          </cell>
        </row>
        <row r="11">
          <cell r="C11">
            <v>0</v>
          </cell>
          <cell r="D11">
            <v>0</v>
          </cell>
          <cell r="E11">
            <v>7147</v>
          </cell>
          <cell r="F11">
            <v>402094</v>
          </cell>
          <cell r="G11">
            <v>0</v>
          </cell>
          <cell r="H11">
            <v>0</v>
          </cell>
          <cell r="I11">
            <v>17962</v>
          </cell>
          <cell r="J11">
            <v>397772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8933</v>
          </cell>
          <cell r="F13">
            <v>612214</v>
          </cell>
          <cell r="G13">
            <v>0</v>
          </cell>
          <cell r="H13">
            <v>0</v>
          </cell>
          <cell r="I13">
            <v>20466</v>
          </cell>
          <cell r="J13">
            <v>983733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229</v>
          </cell>
          <cell r="J14">
            <v>6250</v>
          </cell>
        </row>
        <row r="15">
          <cell r="C15">
            <v>3126</v>
          </cell>
          <cell r="D15">
            <v>199646.73</v>
          </cell>
          <cell r="E15">
            <v>28010</v>
          </cell>
          <cell r="F15">
            <v>1727394.25</v>
          </cell>
          <cell r="G15">
            <v>0</v>
          </cell>
          <cell r="H15">
            <v>0</v>
          </cell>
          <cell r="I15">
            <v>111080</v>
          </cell>
          <cell r="J15">
            <v>3630784.76</v>
          </cell>
        </row>
        <row r="16">
          <cell r="C16">
            <v>0</v>
          </cell>
          <cell r="D16">
            <v>0</v>
          </cell>
          <cell r="E16">
            <v>48649</v>
          </cell>
          <cell r="F16">
            <v>2337106.23</v>
          </cell>
          <cell r="G16">
            <v>0</v>
          </cell>
          <cell r="H16">
            <v>0</v>
          </cell>
          <cell r="I16">
            <v>79814</v>
          </cell>
          <cell r="J16">
            <v>2540102</v>
          </cell>
        </row>
        <row r="17">
          <cell r="C17">
            <v>0</v>
          </cell>
          <cell r="D17">
            <v>0</v>
          </cell>
          <cell r="E17">
            <v>104843</v>
          </cell>
          <cell r="F17">
            <v>5113574.04</v>
          </cell>
          <cell r="G17">
            <v>0</v>
          </cell>
          <cell r="H17">
            <v>0</v>
          </cell>
          <cell r="I17">
            <v>267936</v>
          </cell>
          <cell r="J17">
            <v>8036535.21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12722</v>
          </cell>
          <cell r="H18">
            <v>411839</v>
          </cell>
          <cell r="I18">
            <v>78546</v>
          </cell>
          <cell r="J18">
            <v>2073723.32</v>
          </cell>
        </row>
        <row r="19">
          <cell r="C19">
            <v>0</v>
          </cell>
          <cell r="D19">
            <v>0</v>
          </cell>
          <cell r="E19">
            <v>721</v>
          </cell>
          <cell r="F19">
            <v>35054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6305</v>
          </cell>
          <cell r="F20">
            <v>251643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34099</v>
          </cell>
          <cell r="D21">
            <v>2059060</v>
          </cell>
          <cell r="E21">
            <v>433240</v>
          </cell>
          <cell r="F21">
            <v>27925402</v>
          </cell>
          <cell r="G21">
            <v>70257</v>
          </cell>
          <cell r="H21">
            <v>4515700</v>
          </cell>
          <cell r="I21">
            <v>1194136</v>
          </cell>
          <cell r="J21">
            <v>82049459</v>
          </cell>
        </row>
        <row r="22">
          <cell r="C22">
            <v>0</v>
          </cell>
          <cell r="D22">
            <v>0</v>
          </cell>
          <cell r="E22">
            <v>85415</v>
          </cell>
          <cell r="F22">
            <v>5013982.2</v>
          </cell>
          <cell r="G22">
            <v>0</v>
          </cell>
          <cell r="H22">
            <v>0</v>
          </cell>
          <cell r="I22">
            <v>291280</v>
          </cell>
          <cell r="J22">
            <v>17336806</v>
          </cell>
        </row>
        <row r="23">
          <cell r="C23">
            <v>798</v>
          </cell>
          <cell r="D23">
            <v>57780</v>
          </cell>
          <cell r="E23">
            <v>1442</v>
          </cell>
          <cell r="F23">
            <v>87820</v>
          </cell>
          <cell r="G23">
            <v>0</v>
          </cell>
          <cell r="H23">
            <v>0</v>
          </cell>
          <cell r="I23">
            <v>1699</v>
          </cell>
          <cell r="J23">
            <v>101469</v>
          </cell>
        </row>
        <row r="24">
          <cell r="C24">
            <v>0</v>
          </cell>
          <cell r="D24">
            <v>0</v>
          </cell>
          <cell r="E24">
            <v>10520</v>
          </cell>
          <cell r="F24">
            <v>670324</v>
          </cell>
          <cell r="G24">
            <v>0</v>
          </cell>
          <cell r="H24">
            <v>0</v>
          </cell>
          <cell r="I24">
            <v>392235</v>
          </cell>
          <cell r="J24">
            <v>15879398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204</v>
          </cell>
          <cell r="D34">
            <v>8750</v>
          </cell>
          <cell r="E34">
            <v>150051</v>
          </cell>
          <cell r="F34">
            <v>8062436.3300000001</v>
          </cell>
          <cell r="G34">
            <v>0</v>
          </cell>
          <cell r="H34">
            <v>0</v>
          </cell>
          <cell r="I34">
            <v>82548</v>
          </cell>
          <cell r="J34">
            <v>3341286.5100000002</v>
          </cell>
        </row>
        <row r="35">
          <cell r="C35">
            <v>1626</v>
          </cell>
          <cell r="D35">
            <v>80056</v>
          </cell>
          <cell r="E35">
            <v>41529</v>
          </cell>
          <cell r="F35">
            <v>1781688.22</v>
          </cell>
          <cell r="G35">
            <v>0</v>
          </cell>
          <cell r="H35">
            <v>0</v>
          </cell>
          <cell r="I35">
            <v>1436114</v>
          </cell>
          <cell r="J35">
            <v>71014187.900000006</v>
          </cell>
        </row>
        <row r="36">
          <cell r="C36">
            <v>39853</v>
          </cell>
          <cell r="D36">
            <v>2405292.73</v>
          </cell>
          <cell r="E36">
            <v>1042732</v>
          </cell>
          <cell r="F36">
            <v>61569476.670000002</v>
          </cell>
          <cell r="G36">
            <v>168679</v>
          </cell>
          <cell r="H36">
            <v>8597539</v>
          </cell>
          <cell r="I36">
            <v>5899411</v>
          </cell>
          <cell r="J36">
            <v>298451952.89999998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14141</v>
          </cell>
          <cell r="J4">
            <v>450851</v>
          </cell>
        </row>
        <row r="5">
          <cell r="C5">
            <v>0</v>
          </cell>
          <cell r="D5">
            <v>0</v>
          </cell>
          <cell r="E5">
            <v>975</v>
          </cell>
          <cell r="F5">
            <v>64500</v>
          </cell>
          <cell r="G5">
            <v>0</v>
          </cell>
          <cell r="H5">
            <v>0</v>
          </cell>
          <cell r="I5">
            <v>975</v>
          </cell>
          <cell r="J5">
            <v>46500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1483</v>
          </cell>
          <cell r="D8">
            <v>80650</v>
          </cell>
          <cell r="E8">
            <v>79325</v>
          </cell>
          <cell r="F8">
            <v>5557320</v>
          </cell>
          <cell r="G8">
            <v>71565</v>
          </cell>
          <cell r="H8">
            <v>3720000</v>
          </cell>
          <cell r="I8">
            <v>1447239</v>
          </cell>
          <cell r="J8">
            <v>72701471.530000001</v>
          </cell>
        </row>
        <row r="9">
          <cell r="C9">
            <v>0</v>
          </cell>
          <cell r="D9">
            <v>0</v>
          </cell>
          <cell r="E9">
            <v>20902</v>
          </cell>
          <cell r="F9">
            <v>1392845</v>
          </cell>
          <cell r="G9">
            <v>0</v>
          </cell>
          <cell r="H9">
            <v>0</v>
          </cell>
          <cell r="I9">
            <v>97188</v>
          </cell>
          <cell r="J9">
            <v>7112031.5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10693</v>
          </cell>
          <cell r="F11">
            <v>488571</v>
          </cell>
          <cell r="G11">
            <v>0</v>
          </cell>
          <cell r="H11">
            <v>0</v>
          </cell>
          <cell r="I11">
            <v>21444</v>
          </cell>
          <cell r="J11">
            <v>504831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3218</v>
          </cell>
          <cell r="F13">
            <v>137121</v>
          </cell>
          <cell r="G13">
            <v>0</v>
          </cell>
          <cell r="H13">
            <v>0</v>
          </cell>
          <cell r="I13">
            <v>21895</v>
          </cell>
          <cell r="J13">
            <v>727710.45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3451</v>
          </cell>
          <cell r="D15">
            <v>198176.66</v>
          </cell>
          <cell r="E15">
            <v>47174</v>
          </cell>
          <cell r="F15">
            <v>2610955.73</v>
          </cell>
          <cell r="G15">
            <v>0</v>
          </cell>
          <cell r="H15">
            <v>0</v>
          </cell>
          <cell r="I15">
            <v>126576</v>
          </cell>
          <cell r="J15">
            <v>4010853.68</v>
          </cell>
        </row>
        <row r="16">
          <cell r="C16">
            <v>0</v>
          </cell>
          <cell r="D16">
            <v>0</v>
          </cell>
          <cell r="E16">
            <v>40591</v>
          </cell>
          <cell r="F16">
            <v>1779041.5699999998</v>
          </cell>
          <cell r="G16">
            <v>0</v>
          </cell>
          <cell r="H16">
            <v>0</v>
          </cell>
          <cell r="I16">
            <v>92616</v>
          </cell>
          <cell r="J16">
            <v>2388093</v>
          </cell>
        </row>
        <row r="17">
          <cell r="C17">
            <v>0</v>
          </cell>
          <cell r="D17">
            <v>0</v>
          </cell>
          <cell r="E17">
            <v>106942</v>
          </cell>
          <cell r="F17">
            <v>5038580.57</v>
          </cell>
          <cell r="G17">
            <v>0</v>
          </cell>
          <cell r="H17">
            <v>0</v>
          </cell>
          <cell r="I17">
            <v>275206</v>
          </cell>
          <cell r="J17">
            <v>6863156.2200000007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75583</v>
          </cell>
          <cell r="J18">
            <v>2158580.16</v>
          </cell>
        </row>
        <row r="19">
          <cell r="C19">
            <v>0</v>
          </cell>
          <cell r="D19">
            <v>0</v>
          </cell>
          <cell r="E19">
            <v>3734</v>
          </cell>
          <cell r="F19">
            <v>176255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1386</v>
          </cell>
          <cell r="F20">
            <v>97230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4686</v>
          </cell>
          <cell r="D21">
            <v>281160</v>
          </cell>
          <cell r="E21">
            <v>243250</v>
          </cell>
          <cell r="F21">
            <v>17672396.399999999</v>
          </cell>
          <cell r="G21">
            <v>102960</v>
          </cell>
          <cell r="H21">
            <v>6459520</v>
          </cell>
          <cell r="I21">
            <v>1299570</v>
          </cell>
          <cell r="J21">
            <v>83932446</v>
          </cell>
        </row>
        <row r="22">
          <cell r="C22">
            <v>0</v>
          </cell>
          <cell r="D22">
            <v>0</v>
          </cell>
          <cell r="E22">
            <v>66889</v>
          </cell>
          <cell r="F22">
            <v>5102806</v>
          </cell>
          <cell r="G22">
            <v>0</v>
          </cell>
          <cell r="H22">
            <v>0</v>
          </cell>
          <cell r="I22">
            <v>306378</v>
          </cell>
          <cell r="J22">
            <v>20756307</v>
          </cell>
        </row>
        <row r="23">
          <cell r="C23">
            <v>0</v>
          </cell>
          <cell r="D23">
            <v>0</v>
          </cell>
          <cell r="E23">
            <v>2722</v>
          </cell>
          <cell r="F23">
            <v>103520</v>
          </cell>
          <cell r="G23">
            <v>0</v>
          </cell>
          <cell r="H23">
            <v>0</v>
          </cell>
          <cell r="I23">
            <v>1573</v>
          </cell>
          <cell r="J23">
            <v>98233</v>
          </cell>
        </row>
        <row r="24">
          <cell r="C24">
            <v>0</v>
          </cell>
          <cell r="D24">
            <v>0</v>
          </cell>
          <cell r="E24">
            <v>25693</v>
          </cell>
          <cell r="F24">
            <v>1676918</v>
          </cell>
          <cell r="G24">
            <v>0</v>
          </cell>
          <cell r="H24">
            <v>0</v>
          </cell>
          <cell r="I24">
            <v>420236</v>
          </cell>
          <cell r="J24">
            <v>16565058.6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173</v>
          </cell>
          <cell r="F32">
            <v>12181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134454</v>
          </cell>
          <cell r="F34">
            <v>5664743.5</v>
          </cell>
          <cell r="G34">
            <v>0</v>
          </cell>
          <cell r="H34">
            <v>0</v>
          </cell>
          <cell r="I34">
            <v>67263</v>
          </cell>
          <cell r="J34">
            <v>3604384</v>
          </cell>
        </row>
        <row r="35">
          <cell r="C35">
            <v>1950</v>
          </cell>
          <cell r="D35">
            <v>109200</v>
          </cell>
          <cell r="E35">
            <v>46364</v>
          </cell>
          <cell r="F35">
            <v>2121708.06</v>
          </cell>
          <cell r="G35">
            <v>7722</v>
          </cell>
          <cell r="H35">
            <v>279659</v>
          </cell>
          <cell r="I35">
            <v>1407961</v>
          </cell>
          <cell r="J35">
            <v>35848121.960000001</v>
          </cell>
        </row>
        <row r="36">
          <cell r="C36">
            <v>11570</v>
          </cell>
          <cell r="D36">
            <v>669186.66</v>
          </cell>
          <cell r="E36">
            <v>834485</v>
          </cell>
          <cell r="F36">
            <v>49696692.829999998</v>
          </cell>
          <cell r="G36">
            <v>182247</v>
          </cell>
          <cell r="H36">
            <v>10459179</v>
          </cell>
          <cell r="I36">
            <v>5675844</v>
          </cell>
          <cell r="J36">
            <v>257768629.10000002</v>
          </cell>
        </row>
      </sheetData>
      <sheetData sheetId="3">
        <row r="4">
          <cell r="C4">
            <v>0</v>
          </cell>
          <cell r="D4">
            <v>0</v>
          </cell>
          <cell r="E4">
            <v>530</v>
          </cell>
          <cell r="F4">
            <v>29551</v>
          </cell>
          <cell r="G4">
            <v>0</v>
          </cell>
          <cell r="H4">
            <v>0</v>
          </cell>
          <cell r="I4">
            <v>11205</v>
          </cell>
          <cell r="J4">
            <v>334595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48037</v>
          </cell>
          <cell r="F8">
            <v>2680096.29</v>
          </cell>
          <cell r="G8">
            <v>80900</v>
          </cell>
          <cell r="H8">
            <v>4460001</v>
          </cell>
          <cell r="I8">
            <v>1555643</v>
          </cell>
          <cell r="J8">
            <v>80375518</v>
          </cell>
        </row>
        <row r="9">
          <cell r="C9">
            <v>0</v>
          </cell>
          <cell r="D9">
            <v>0</v>
          </cell>
          <cell r="E9">
            <v>67009</v>
          </cell>
          <cell r="F9">
            <v>4504211</v>
          </cell>
          <cell r="G9">
            <v>0</v>
          </cell>
          <cell r="H9">
            <v>0</v>
          </cell>
          <cell r="I9">
            <v>144802</v>
          </cell>
          <cell r="J9">
            <v>11886084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575</v>
          </cell>
          <cell r="D11">
            <v>27840</v>
          </cell>
          <cell r="E11">
            <v>10732</v>
          </cell>
          <cell r="F11">
            <v>770006</v>
          </cell>
          <cell r="G11">
            <v>0</v>
          </cell>
          <cell r="H11">
            <v>0</v>
          </cell>
          <cell r="I11">
            <v>34062</v>
          </cell>
          <cell r="J11">
            <v>1076051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5850</v>
          </cell>
          <cell r="F13">
            <v>246401</v>
          </cell>
          <cell r="G13">
            <v>0</v>
          </cell>
          <cell r="H13">
            <v>0</v>
          </cell>
          <cell r="I13">
            <v>25970</v>
          </cell>
          <cell r="J13">
            <v>1280388</v>
          </cell>
        </row>
        <row r="14">
          <cell r="C14">
            <v>0</v>
          </cell>
          <cell r="D14">
            <v>0</v>
          </cell>
          <cell r="E14">
            <v>3153</v>
          </cell>
          <cell r="F14">
            <v>312000</v>
          </cell>
          <cell r="G14">
            <v>0</v>
          </cell>
          <cell r="H14">
            <v>0</v>
          </cell>
          <cell r="I14">
            <v>3947</v>
          </cell>
          <cell r="J14">
            <v>322000</v>
          </cell>
        </row>
        <row r="15">
          <cell r="C15">
            <v>1099</v>
          </cell>
          <cell r="D15">
            <v>78001</v>
          </cell>
          <cell r="E15">
            <v>62949</v>
          </cell>
          <cell r="F15">
            <v>3773452.62</v>
          </cell>
          <cell r="G15">
            <v>0</v>
          </cell>
          <cell r="H15">
            <v>0</v>
          </cell>
          <cell r="I15">
            <v>142564</v>
          </cell>
          <cell r="J15">
            <v>4533307.6399999997</v>
          </cell>
        </row>
        <row r="16">
          <cell r="C16">
            <v>0</v>
          </cell>
          <cell r="D16">
            <v>0</v>
          </cell>
          <cell r="E16">
            <v>44843</v>
          </cell>
          <cell r="F16">
            <v>2260022</v>
          </cell>
          <cell r="G16">
            <v>0</v>
          </cell>
          <cell r="H16">
            <v>0</v>
          </cell>
          <cell r="I16">
            <v>136777</v>
          </cell>
          <cell r="J16">
            <v>5814081</v>
          </cell>
        </row>
        <row r="17">
          <cell r="C17">
            <v>0</v>
          </cell>
          <cell r="D17">
            <v>0</v>
          </cell>
          <cell r="E17">
            <v>160976</v>
          </cell>
          <cell r="F17">
            <v>7650588.2800000003</v>
          </cell>
          <cell r="G17">
            <v>0</v>
          </cell>
          <cell r="H17">
            <v>0</v>
          </cell>
          <cell r="I17">
            <v>356899</v>
          </cell>
          <cell r="J17">
            <v>9572207.0600000005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81119</v>
          </cell>
          <cell r="J18">
            <v>2570020</v>
          </cell>
        </row>
        <row r="19">
          <cell r="C19">
            <v>0</v>
          </cell>
          <cell r="D19">
            <v>0</v>
          </cell>
          <cell r="E19">
            <v>2685</v>
          </cell>
          <cell r="F19">
            <v>131002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9900</v>
          </cell>
          <cell r="F20">
            <v>269000</v>
          </cell>
          <cell r="G20">
            <v>0</v>
          </cell>
          <cell r="H20">
            <v>0</v>
          </cell>
          <cell r="I20">
            <v>2310</v>
          </cell>
          <cell r="J20">
            <v>162050</v>
          </cell>
        </row>
        <row r="21">
          <cell r="C21">
            <v>26005</v>
          </cell>
          <cell r="D21">
            <v>1326456</v>
          </cell>
          <cell r="E21">
            <v>374332</v>
          </cell>
          <cell r="F21">
            <v>21194696</v>
          </cell>
          <cell r="G21">
            <v>105768</v>
          </cell>
          <cell r="H21">
            <v>7018320</v>
          </cell>
          <cell r="I21">
            <v>1234675</v>
          </cell>
          <cell r="J21">
            <v>80361868</v>
          </cell>
        </row>
        <row r="22">
          <cell r="C22">
            <v>0</v>
          </cell>
          <cell r="D22">
            <v>0</v>
          </cell>
          <cell r="E22">
            <v>90192</v>
          </cell>
          <cell r="F22">
            <v>5310564.92</v>
          </cell>
          <cell r="G22">
            <v>19250</v>
          </cell>
          <cell r="H22">
            <v>625000</v>
          </cell>
          <cell r="I22">
            <v>334850</v>
          </cell>
          <cell r="J22">
            <v>24887312</v>
          </cell>
        </row>
        <row r="23">
          <cell r="C23">
            <v>0</v>
          </cell>
          <cell r="D23">
            <v>0</v>
          </cell>
          <cell r="E23">
            <v>1645</v>
          </cell>
          <cell r="F23">
            <v>150950</v>
          </cell>
          <cell r="G23">
            <v>0</v>
          </cell>
          <cell r="H23">
            <v>0</v>
          </cell>
          <cell r="I23">
            <v>686</v>
          </cell>
          <cell r="J23">
            <v>99470</v>
          </cell>
        </row>
        <row r="24">
          <cell r="C24">
            <v>0</v>
          </cell>
          <cell r="D24">
            <v>0</v>
          </cell>
          <cell r="E24">
            <v>15285</v>
          </cell>
          <cell r="F24">
            <v>1119169</v>
          </cell>
          <cell r="G24">
            <v>0</v>
          </cell>
          <cell r="H24">
            <v>0</v>
          </cell>
          <cell r="I24">
            <v>373159</v>
          </cell>
          <cell r="J24">
            <v>13691646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8851</v>
          </cell>
          <cell r="F26">
            <v>465453.91</v>
          </cell>
          <cell r="G26">
            <v>0</v>
          </cell>
          <cell r="H26">
            <v>0</v>
          </cell>
          <cell r="I26">
            <v>26857</v>
          </cell>
          <cell r="J26">
            <v>1199067.97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121</v>
          </cell>
          <cell r="D34">
            <v>9350</v>
          </cell>
          <cell r="E34">
            <v>181054</v>
          </cell>
          <cell r="F34">
            <v>7376779.29</v>
          </cell>
          <cell r="G34">
            <v>0</v>
          </cell>
          <cell r="H34">
            <v>0</v>
          </cell>
          <cell r="I34">
            <v>113413</v>
          </cell>
          <cell r="J34">
            <v>7283578.7999999998</v>
          </cell>
        </row>
        <row r="35">
          <cell r="C35">
            <v>2035</v>
          </cell>
          <cell r="D35">
            <v>99554</v>
          </cell>
          <cell r="E35">
            <v>97504</v>
          </cell>
          <cell r="F35">
            <v>4546017.2799999993</v>
          </cell>
          <cell r="G35">
            <v>18657</v>
          </cell>
          <cell r="H35">
            <v>485361.37</v>
          </cell>
          <cell r="I35">
            <v>1482777</v>
          </cell>
          <cell r="J35">
            <v>39129104.460000008</v>
          </cell>
        </row>
        <row r="36">
          <cell r="C36">
            <v>29835</v>
          </cell>
          <cell r="D36">
            <v>1541201</v>
          </cell>
          <cell r="E36">
            <v>1185527</v>
          </cell>
          <cell r="F36">
            <v>62789960.589999996</v>
          </cell>
          <cell r="G36">
            <v>224575</v>
          </cell>
          <cell r="H36">
            <v>12588682.369999999</v>
          </cell>
          <cell r="I36">
            <v>6061715</v>
          </cell>
          <cell r="J36">
            <v>284578348.93000001</v>
          </cell>
        </row>
      </sheetData>
      <sheetData sheetId="4">
        <row r="4">
          <cell r="C4">
            <v>0</v>
          </cell>
          <cell r="D4">
            <v>0</v>
          </cell>
          <cell r="E4">
            <v>904</v>
          </cell>
          <cell r="F4">
            <v>52200</v>
          </cell>
          <cell r="G4">
            <v>0</v>
          </cell>
          <cell r="H4">
            <v>0</v>
          </cell>
          <cell r="I4">
            <v>3427</v>
          </cell>
          <cell r="J4">
            <v>146640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115355</v>
          </cell>
          <cell r="F8">
            <v>7944925</v>
          </cell>
          <cell r="G8">
            <v>56286</v>
          </cell>
          <cell r="H8">
            <v>2385000</v>
          </cell>
          <cell r="I8">
            <v>1650878</v>
          </cell>
          <cell r="J8">
            <v>85836389</v>
          </cell>
        </row>
        <row r="9">
          <cell r="C9">
            <v>0</v>
          </cell>
          <cell r="D9">
            <v>0</v>
          </cell>
          <cell r="E9">
            <v>36130</v>
          </cell>
          <cell r="F9">
            <v>2721778</v>
          </cell>
          <cell r="G9">
            <v>0</v>
          </cell>
          <cell r="H9">
            <v>0</v>
          </cell>
          <cell r="I9">
            <v>110074</v>
          </cell>
          <cell r="J9">
            <v>7721301</v>
          </cell>
        </row>
        <row r="10">
          <cell r="C10">
            <v>0</v>
          </cell>
          <cell r="D10">
            <v>0</v>
          </cell>
          <cell r="E10">
            <v>1582</v>
          </cell>
          <cell r="F10">
            <v>98750</v>
          </cell>
          <cell r="G10">
            <v>0</v>
          </cell>
          <cell r="H10">
            <v>0</v>
          </cell>
          <cell r="I10">
            <v>2531</v>
          </cell>
          <cell r="J10">
            <v>87200</v>
          </cell>
        </row>
        <row r="11">
          <cell r="C11">
            <v>0</v>
          </cell>
          <cell r="D11">
            <v>0</v>
          </cell>
          <cell r="E11">
            <v>9515</v>
          </cell>
          <cell r="F11">
            <v>602277</v>
          </cell>
          <cell r="G11">
            <v>0</v>
          </cell>
          <cell r="H11">
            <v>0</v>
          </cell>
          <cell r="I11">
            <v>41544</v>
          </cell>
          <cell r="J11">
            <v>1140030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1619</v>
          </cell>
          <cell r="F13">
            <v>116684.87</v>
          </cell>
          <cell r="G13">
            <v>0</v>
          </cell>
          <cell r="H13">
            <v>0</v>
          </cell>
          <cell r="I13">
            <v>73565</v>
          </cell>
          <cell r="J13">
            <v>4666756.9800000004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2246</v>
          </cell>
          <cell r="D15">
            <v>175510.81</v>
          </cell>
          <cell r="E15">
            <v>53538</v>
          </cell>
          <cell r="F15">
            <v>3137754.05</v>
          </cell>
          <cell r="G15">
            <v>0</v>
          </cell>
          <cell r="H15">
            <v>0</v>
          </cell>
          <cell r="I15">
            <v>168177</v>
          </cell>
          <cell r="J15">
            <v>5747693.5099999998</v>
          </cell>
        </row>
        <row r="16">
          <cell r="C16">
            <v>2061</v>
          </cell>
          <cell r="D16">
            <v>92745</v>
          </cell>
          <cell r="E16">
            <v>52031</v>
          </cell>
          <cell r="F16">
            <v>2315965</v>
          </cell>
          <cell r="G16">
            <v>1819</v>
          </cell>
          <cell r="H16">
            <v>42091</v>
          </cell>
          <cell r="I16">
            <v>106712</v>
          </cell>
          <cell r="J16">
            <v>5037284</v>
          </cell>
        </row>
        <row r="17">
          <cell r="C17">
            <v>0</v>
          </cell>
          <cell r="D17">
            <v>0</v>
          </cell>
          <cell r="E17">
            <v>125985</v>
          </cell>
          <cell r="F17">
            <v>6492431.7699999996</v>
          </cell>
          <cell r="G17">
            <v>0</v>
          </cell>
          <cell r="H17">
            <v>0</v>
          </cell>
          <cell r="I17">
            <v>333929</v>
          </cell>
          <cell r="J17">
            <v>9453372.540000001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86518</v>
          </cell>
          <cell r="J18">
            <v>2851876.45</v>
          </cell>
        </row>
        <row r="19">
          <cell r="C19">
            <v>0</v>
          </cell>
          <cell r="D19">
            <v>0</v>
          </cell>
          <cell r="E19">
            <v>6318</v>
          </cell>
          <cell r="F19">
            <v>294286.13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759</v>
          </cell>
          <cell r="F20">
            <v>52500</v>
          </cell>
          <cell r="G20">
            <v>0</v>
          </cell>
          <cell r="H20">
            <v>0</v>
          </cell>
          <cell r="I20">
            <v>3564</v>
          </cell>
          <cell r="J20">
            <v>95580</v>
          </cell>
        </row>
        <row r="21">
          <cell r="C21">
            <v>3300</v>
          </cell>
          <cell r="D21">
            <v>198000</v>
          </cell>
          <cell r="E21">
            <v>356930</v>
          </cell>
          <cell r="F21">
            <v>27052555</v>
          </cell>
          <cell r="G21">
            <v>140646</v>
          </cell>
          <cell r="H21">
            <v>9708200</v>
          </cell>
          <cell r="I21">
            <v>1422043</v>
          </cell>
          <cell r="J21">
            <v>88104447</v>
          </cell>
        </row>
        <row r="22">
          <cell r="C22">
            <v>0</v>
          </cell>
          <cell r="D22">
            <v>0</v>
          </cell>
          <cell r="E22">
            <v>43253</v>
          </cell>
          <cell r="F22">
            <v>3416483.15</v>
          </cell>
          <cell r="G22">
            <v>20790</v>
          </cell>
          <cell r="H22">
            <v>675000</v>
          </cell>
          <cell r="I22">
            <v>267931</v>
          </cell>
          <cell r="J22">
            <v>24212716.239999998</v>
          </cell>
        </row>
        <row r="23">
          <cell r="C23">
            <v>0</v>
          </cell>
          <cell r="D23">
            <v>0</v>
          </cell>
          <cell r="E23">
            <v>619</v>
          </cell>
          <cell r="F23">
            <v>31460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39668</v>
          </cell>
          <cell r="F24">
            <v>1963761.74</v>
          </cell>
          <cell r="G24">
            <v>0</v>
          </cell>
          <cell r="H24">
            <v>0</v>
          </cell>
          <cell r="I24">
            <v>380680</v>
          </cell>
          <cell r="J24">
            <v>14292753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55</v>
          </cell>
          <cell r="D34">
            <v>3500</v>
          </cell>
          <cell r="E34">
            <v>117818</v>
          </cell>
          <cell r="F34">
            <v>6738822.4299999997</v>
          </cell>
          <cell r="G34">
            <v>0</v>
          </cell>
          <cell r="H34">
            <v>0</v>
          </cell>
          <cell r="I34">
            <v>114014</v>
          </cell>
          <cell r="J34">
            <v>9342977.9199999999</v>
          </cell>
        </row>
        <row r="35">
          <cell r="C35">
            <v>959</v>
          </cell>
          <cell r="D35">
            <v>55727</v>
          </cell>
          <cell r="E35">
            <v>61763</v>
          </cell>
          <cell r="F35">
            <v>2531394.54</v>
          </cell>
          <cell r="G35">
            <v>7397</v>
          </cell>
          <cell r="H35">
            <v>166770</v>
          </cell>
          <cell r="I35">
            <v>1250725</v>
          </cell>
          <cell r="J35">
            <v>43000232.359999999</v>
          </cell>
        </row>
        <row r="36">
          <cell r="C36">
            <v>8621</v>
          </cell>
          <cell r="D36">
            <v>525482.81000000006</v>
          </cell>
          <cell r="E36">
            <v>1023787</v>
          </cell>
          <cell r="F36">
            <v>65564028.679999992</v>
          </cell>
          <cell r="G36">
            <v>226938</v>
          </cell>
          <cell r="H36">
            <v>12977061</v>
          </cell>
          <cell r="I36">
            <v>6016312</v>
          </cell>
          <cell r="J36">
            <v>301737250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1504</v>
          </cell>
          <cell r="J4">
            <v>98000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77221</v>
          </cell>
          <cell r="F8">
            <v>5490858</v>
          </cell>
          <cell r="G8">
            <v>73300</v>
          </cell>
          <cell r="H8">
            <v>3472000</v>
          </cell>
          <cell r="I8">
            <v>1625851</v>
          </cell>
          <cell r="J8">
            <v>89745497.5</v>
          </cell>
        </row>
        <row r="9">
          <cell r="C9">
            <v>0</v>
          </cell>
          <cell r="D9">
            <v>0</v>
          </cell>
          <cell r="E9">
            <v>36847</v>
          </cell>
          <cell r="F9">
            <v>1941574</v>
          </cell>
          <cell r="G9">
            <v>0</v>
          </cell>
          <cell r="H9">
            <v>0</v>
          </cell>
          <cell r="I9">
            <v>110014</v>
          </cell>
          <cell r="J9">
            <v>10081353.699999999</v>
          </cell>
        </row>
        <row r="10">
          <cell r="C10">
            <v>0</v>
          </cell>
          <cell r="D10">
            <v>0</v>
          </cell>
          <cell r="E10">
            <v>1265</v>
          </cell>
          <cell r="F10">
            <v>84400</v>
          </cell>
          <cell r="G10">
            <v>16000</v>
          </cell>
          <cell r="H10">
            <v>512000</v>
          </cell>
          <cell r="I10">
            <v>8543</v>
          </cell>
          <cell r="J10">
            <v>321900</v>
          </cell>
        </row>
        <row r="11">
          <cell r="C11">
            <v>381</v>
          </cell>
          <cell r="D11">
            <v>25768</v>
          </cell>
          <cell r="E11">
            <v>6182</v>
          </cell>
          <cell r="F11">
            <v>372847</v>
          </cell>
          <cell r="G11">
            <v>886</v>
          </cell>
          <cell r="H11">
            <v>53198</v>
          </cell>
          <cell r="I11">
            <v>13083</v>
          </cell>
          <cell r="J11">
            <v>538039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2925</v>
          </cell>
          <cell r="F13">
            <v>232650</v>
          </cell>
          <cell r="G13">
            <v>0</v>
          </cell>
          <cell r="H13">
            <v>0</v>
          </cell>
          <cell r="I13">
            <v>63285</v>
          </cell>
          <cell r="J13">
            <v>3078074.5</v>
          </cell>
        </row>
        <row r="14">
          <cell r="C14">
            <v>0</v>
          </cell>
          <cell r="D14">
            <v>0</v>
          </cell>
          <cell r="E14">
            <v>1078</v>
          </cell>
          <cell r="F14">
            <v>86690</v>
          </cell>
          <cell r="G14">
            <v>0</v>
          </cell>
          <cell r="H14">
            <v>0</v>
          </cell>
          <cell r="I14">
            <v>18290</v>
          </cell>
          <cell r="J14">
            <v>967800</v>
          </cell>
        </row>
        <row r="15">
          <cell r="C15">
            <v>1692</v>
          </cell>
          <cell r="D15">
            <v>137147.76999999999</v>
          </cell>
          <cell r="E15">
            <v>80931</v>
          </cell>
          <cell r="F15">
            <v>5061532.8500000006</v>
          </cell>
          <cell r="G15">
            <v>0</v>
          </cell>
          <cell r="H15">
            <v>0</v>
          </cell>
          <cell r="I15">
            <v>194188</v>
          </cell>
          <cell r="J15">
            <v>7378505.5899999999</v>
          </cell>
        </row>
        <row r="16">
          <cell r="C16">
            <v>0</v>
          </cell>
          <cell r="D16">
            <v>0</v>
          </cell>
          <cell r="E16">
            <v>44535</v>
          </cell>
          <cell r="F16">
            <v>2223525</v>
          </cell>
          <cell r="G16">
            <v>0</v>
          </cell>
          <cell r="H16">
            <v>0</v>
          </cell>
          <cell r="I16">
            <v>163504</v>
          </cell>
          <cell r="J16">
            <v>9128951</v>
          </cell>
        </row>
        <row r="17">
          <cell r="C17">
            <v>16343</v>
          </cell>
          <cell r="D17">
            <v>968200.9</v>
          </cell>
          <cell r="E17">
            <v>91293</v>
          </cell>
          <cell r="F17">
            <v>5520047.4299999997</v>
          </cell>
          <cell r="G17">
            <v>10244</v>
          </cell>
          <cell r="H17">
            <v>539749</v>
          </cell>
          <cell r="I17">
            <v>324721</v>
          </cell>
          <cell r="J17">
            <v>10431230.76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1850</v>
          </cell>
          <cell r="H18">
            <v>149650</v>
          </cell>
          <cell r="I18">
            <v>46210</v>
          </cell>
          <cell r="J18">
            <v>2306772</v>
          </cell>
        </row>
        <row r="19">
          <cell r="C19">
            <v>0</v>
          </cell>
          <cell r="D19">
            <v>0</v>
          </cell>
          <cell r="E19">
            <v>701</v>
          </cell>
          <cell r="F19">
            <v>45370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2914</v>
          </cell>
          <cell r="D20">
            <v>247731</v>
          </cell>
          <cell r="E20">
            <v>11510</v>
          </cell>
          <cell r="F20">
            <v>823710</v>
          </cell>
          <cell r="G20">
            <v>0</v>
          </cell>
          <cell r="H20">
            <v>0</v>
          </cell>
          <cell r="I20">
            <v>16398</v>
          </cell>
          <cell r="J20">
            <v>980778</v>
          </cell>
        </row>
        <row r="21">
          <cell r="C21">
            <v>16502</v>
          </cell>
          <cell r="D21">
            <v>772120</v>
          </cell>
          <cell r="E21">
            <v>445062</v>
          </cell>
          <cell r="F21">
            <v>26256671</v>
          </cell>
          <cell r="G21">
            <v>106855</v>
          </cell>
          <cell r="H21">
            <v>7604740</v>
          </cell>
          <cell r="I21">
            <v>1228695</v>
          </cell>
          <cell r="J21">
            <v>80001111</v>
          </cell>
        </row>
        <row r="22">
          <cell r="C22">
            <v>0</v>
          </cell>
          <cell r="D22">
            <v>0</v>
          </cell>
          <cell r="E22">
            <v>158826</v>
          </cell>
          <cell r="F22">
            <v>8047967</v>
          </cell>
          <cell r="G22">
            <v>0</v>
          </cell>
          <cell r="H22">
            <v>0</v>
          </cell>
          <cell r="I22">
            <v>300999</v>
          </cell>
          <cell r="J22">
            <v>21688480.449999999</v>
          </cell>
        </row>
        <row r="23">
          <cell r="C23">
            <v>0</v>
          </cell>
          <cell r="D23">
            <v>0</v>
          </cell>
          <cell r="E23">
            <v>7888</v>
          </cell>
          <cell r="F23">
            <v>476451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105009</v>
          </cell>
          <cell r="F24">
            <v>7127907.6799999997</v>
          </cell>
          <cell r="G24">
            <v>0</v>
          </cell>
          <cell r="H24">
            <v>0</v>
          </cell>
          <cell r="I24">
            <v>406910</v>
          </cell>
          <cell r="J24">
            <v>19325617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1500</v>
          </cell>
          <cell r="E34">
            <v>56788</v>
          </cell>
          <cell r="F34">
            <v>3914669.6</v>
          </cell>
          <cell r="G34">
            <v>0</v>
          </cell>
          <cell r="H34">
            <v>0</v>
          </cell>
          <cell r="I34">
            <v>40875</v>
          </cell>
          <cell r="J34">
            <v>2157797.04</v>
          </cell>
        </row>
        <row r="35">
          <cell r="C35">
            <v>84</v>
          </cell>
          <cell r="D35">
            <v>4800</v>
          </cell>
          <cell r="E35">
            <v>63080</v>
          </cell>
          <cell r="F35">
            <v>3524217.0300000003</v>
          </cell>
          <cell r="G35">
            <v>43896</v>
          </cell>
          <cell r="H35">
            <v>1410530.88</v>
          </cell>
          <cell r="I35">
            <v>1541098</v>
          </cell>
          <cell r="J35">
            <v>49858156.25</v>
          </cell>
        </row>
        <row r="36">
          <cell r="C36">
            <v>37941</v>
          </cell>
          <cell r="D36">
            <v>2157267.67</v>
          </cell>
          <cell r="E36">
            <v>1191141</v>
          </cell>
          <cell r="F36">
            <v>71231087.590000004</v>
          </cell>
          <cell r="G36">
            <v>253031</v>
          </cell>
          <cell r="H36">
            <v>13741867.879999999</v>
          </cell>
          <cell r="I36">
            <v>6104168</v>
          </cell>
          <cell r="J36">
            <v>308088063.78999996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7640</v>
          </cell>
          <cell r="J4">
            <v>341492</v>
          </cell>
        </row>
        <row r="5">
          <cell r="C5">
            <v>0</v>
          </cell>
          <cell r="D5">
            <v>0</v>
          </cell>
          <cell r="E5">
            <v>2600</v>
          </cell>
          <cell r="F5">
            <v>102000</v>
          </cell>
          <cell r="G5">
            <v>2452</v>
          </cell>
          <cell r="H5">
            <v>171000</v>
          </cell>
          <cell r="I5">
            <v>3575</v>
          </cell>
          <cell r="J5">
            <v>269500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70932</v>
          </cell>
          <cell r="F8">
            <v>5468993</v>
          </cell>
          <cell r="G8">
            <v>75505</v>
          </cell>
          <cell r="H8">
            <v>3805001</v>
          </cell>
          <cell r="I8">
            <v>1671474</v>
          </cell>
          <cell r="J8">
            <v>91852568</v>
          </cell>
        </row>
        <row r="9">
          <cell r="C9">
            <v>0</v>
          </cell>
          <cell r="D9">
            <v>0</v>
          </cell>
          <cell r="E9">
            <v>19922</v>
          </cell>
          <cell r="F9">
            <v>1306360</v>
          </cell>
          <cell r="G9">
            <v>0</v>
          </cell>
          <cell r="H9">
            <v>0</v>
          </cell>
          <cell r="I9">
            <v>104429</v>
          </cell>
          <cell r="J9">
            <v>8918720</v>
          </cell>
        </row>
        <row r="10">
          <cell r="C10">
            <v>0</v>
          </cell>
          <cell r="D10">
            <v>0</v>
          </cell>
          <cell r="E10">
            <v>10189</v>
          </cell>
          <cell r="F10">
            <v>679800</v>
          </cell>
          <cell r="G10">
            <v>0</v>
          </cell>
          <cell r="H10">
            <v>0</v>
          </cell>
          <cell r="I10">
            <v>10168</v>
          </cell>
          <cell r="J10">
            <v>714636.5</v>
          </cell>
        </row>
        <row r="11">
          <cell r="C11">
            <v>0</v>
          </cell>
          <cell r="D11">
            <v>0</v>
          </cell>
          <cell r="E11">
            <v>14638</v>
          </cell>
          <cell r="F11">
            <v>963546</v>
          </cell>
          <cell r="G11">
            <v>0</v>
          </cell>
          <cell r="H11">
            <v>0</v>
          </cell>
          <cell r="I11">
            <v>29923</v>
          </cell>
          <cell r="J11">
            <v>1798813</v>
          </cell>
        </row>
        <row r="12">
          <cell r="C12">
            <v>143</v>
          </cell>
          <cell r="D12">
            <v>10000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20320</v>
          </cell>
          <cell r="F13">
            <v>964512</v>
          </cell>
          <cell r="G13">
            <v>0</v>
          </cell>
          <cell r="H13">
            <v>0</v>
          </cell>
          <cell r="I13">
            <v>16600</v>
          </cell>
          <cell r="J13">
            <v>922220</v>
          </cell>
        </row>
        <row r="14">
          <cell r="C14">
            <v>0</v>
          </cell>
          <cell r="D14">
            <v>0</v>
          </cell>
          <cell r="E14">
            <v>2964</v>
          </cell>
          <cell r="F14">
            <v>213672</v>
          </cell>
          <cell r="G14">
            <v>0</v>
          </cell>
          <cell r="H14">
            <v>0</v>
          </cell>
          <cell r="I14">
            <v>9598</v>
          </cell>
          <cell r="J14">
            <v>545122</v>
          </cell>
        </row>
        <row r="15">
          <cell r="C15">
            <v>1087</v>
          </cell>
          <cell r="D15">
            <v>78412.100000000006</v>
          </cell>
          <cell r="E15">
            <v>50888</v>
          </cell>
          <cell r="F15">
            <v>3459917.87</v>
          </cell>
          <cell r="G15">
            <v>3802</v>
          </cell>
          <cell r="H15">
            <v>174394</v>
          </cell>
          <cell r="I15">
            <v>111971</v>
          </cell>
          <cell r="J15">
            <v>4551590.4800000004</v>
          </cell>
        </row>
        <row r="16">
          <cell r="C16">
            <v>0</v>
          </cell>
          <cell r="D16">
            <v>0</v>
          </cell>
          <cell r="E16">
            <v>51681</v>
          </cell>
          <cell r="F16">
            <v>3016826.52</v>
          </cell>
          <cell r="G16">
            <v>0</v>
          </cell>
          <cell r="H16">
            <v>0</v>
          </cell>
          <cell r="I16">
            <v>123204</v>
          </cell>
          <cell r="J16">
            <v>5074390.9000000004</v>
          </cell>
        </row>
        <row r="17">
          <cell r="C17">
            <v>1484</v>
          </cell>
          <cell r="D17">
            <v>87496.639999999999</v>
          </cell>
          <cell r="E17">
            <v>86221</v>
          </cell>
          <cell r="F17">
            <v>5347319.22</v>
          </cell>
          <cell r="G17">
            <v>3824</v>
          </cell>
          <cell r="H17">
            <v>135305.5</v>
          </cell>
          <cell r="I17">
            <v>247945</v>
          </cell>
          <cell r="J17">
            <v>9051883.7400000002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135584</v>
          </cell>
          <cell r="J18">
            <v>6304862.8700000001</v>
          </cell>
        </row>
        <row r="19">
          <cell r="C19">
            <v>0</v>
          </cell>
          <cell r="D19">
            <v>0</v>
          </cell>
          <cell r="E19">
            <v>558</v>
          </cell>
          <cell r="F19">
            <v>38987.46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1416</v>
          </cell>
          <cell r="F20">
            <v>113715</v>
          </cell>
          <cell r="G20">
            <v>0</v>
          </cell>
          <cell r="H20">
            <v>0</v>
          </cell>
          <cell r="I20">
            <v>12026</v>
          </cell>
          <cell r="J20">
            <v>545925</v>
          </cell>
        </row>
        <row r="21">
          <cell r="C21">
            <v>45342</v>
          </cell>
          <cell r="D21">
            <v>2786320</v>
          </cell>
          <cell r="E21">
            <v>306017</v>
          </cell>
          <cell r="F21">
            <v>22713716</v>
          </cell>
          <cell r="G21">
            <v>110121</v>
          </cell>
          <cell r="H21">
            <v>7952620</v>
          </cell>
          <cell r="I21">
            <v>1141927</v>
          </cell>
          <cell r="J21">
            <v>75057843</v>
          </cell>
        </row>
        <row r="22">
          <cell r="C22">
            <v>0</v>
          </cell>
          <cell r="D22">
            <v>0</v>
          </cell>
          <cell r="E22">
            <v>50915</v>
          </cell>
          <cell r="F22">
            <v>3413217.8</v>
          </cell>
          <cell r="G22">
            <v>0</v>
          </cell>
          <cell r="H22">
            <v>0</v>
          </cell>
          <cell r="I22">
            <v>326101</v>
          </cell>
          <cell r="J22">
            <v>23934029</v>
          </cell>
        </row>
        <row r="23">
          <cell r="C23">
            <v>0</v>
          </cell>
          <cell r="D23">
            <v>0</v>
          </cell>
          <cell r="E23">
            <v>821</v>
          </cell>
          <cell r="F23">
            <v>62019</v>
          </cell>
          <cell r="G23">
            <v>0</v>
          </cell>
          <cell r="H23">
            <v>0</v>
          </cell>
          <cell r="I23">
            <v>288</v>
          </cell>
          <cell r="J23">
            <v>17000</v>
          </cell>
        </row>
        <row r="24">
          <cell r="C24">
            <v>0</v>
          </cell>
          <cell r="D24">
            <v>0</v>
          </cell>
          <cell r="E24">
            <v>137826</v>
          </cell>
          <cell r="F24">
            <v>8614478</v>
          </cell>
          <cell r="G24">
            <v>0</v>
          </cell>
          <cell r="H24">
            <v>0</v>
          </cell>
          <cell r="I24">
            <v>444097</v>
          </cell>
          <cell r="J24">
            <v>21552060.300000001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31639</v>
          </cell>
          <cell r="F26">
            <v>1912875.18</v>
          </cell>
          <cell r="G26">
            <v>0</v>
          </cell>
          <cell r="H26">
            <v>0</v>
          </cell>
          <cell r="I26">
            <v>7343</v>
          </cell>
          <cell r="J26">
            <v>261299.22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239</v>
          </cell>
          <cell r="D32">
            <v>17801</v>
          </cell>
          <cell r="E32">
            <v>2166</v>
          </cell>
          <cell r="F32">
            <v>165576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1500</v>
          </cell>
          <cell r="E34">
            <v>81139</v>
          </cell>
          <cell r="F34">
            <v>5030579.55</v>
          </cell>
          <cell r="G34">
            <v>0</v>
          </cell>
          <cell r="H34">
            <v>0</v>
          </cell>
          <cell r="I34">
            <v>39162</v>
          </cell>
          <cell r="J34">
            <v>2638827.6</v>
          </cell>
        </row>
        <row r="35">
          <cell r="C35">
            <v>2681</v>
          </cell>
          <cell r="D35">
            <v>177548</v>
          </cell>
          <cell r="E35">
            <v>71607</v>
          </cell>
          <cell r="F35">
            <v>4402741.59</v>
          </cell>
          <cell r="G35">
            <v>23046</v>
          </cell>
          <cell r="H35">
            <v>1033644.6</v>
          </cell>
          <cell r="I35">
            <v>1355371</v>
          </cell>
          <cell r="J35">
            <v>50913129.580000006</v>
          </cell>
        </row>
        <row r="36">
          <cell r="C36">
            <v>51001</v>
          </cell>
          <cell r="D36">
            <v>3159077.74</v>
          </cell>
          <cell r="E36">
            <v>1014459</v>
          </cell>
          <cell r="F36">
            <v>67990852.189999998</v>
          </cell>
          <cell r="G36">
            <v>218750</v>
          </cell>
          <cell r="H36">
            <v>13271965.1</v>
          </cell>
          <cell r="I36">
            <v>5798426</v>
          </cell>
          <cell r="J36">
            <v>305265913.19</v>
          </cell>
        </row>
      </sheetData>
      <sheetData sheetId="7">
        <row r="4">
          <cell r="C4">
            <v>0</v>
          </cell>
          <cell r="D4">
            <v>0</v>
          </cell>
          <cell r="E4">
            <v>922</v>
          </cell>
          <cell r="F4">
            <v>71250</v>
          </cell>
          <cell r="G4">
            <v>0</v>
          </cell>
          <cell r="H4">
            <v>0</v>
          </cell>
          <cell r="I4">
            <v>8931</v>
          </cell>
          <cell r="J4">
            <v>487202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59540</v>
          </cell>
          <cell r="F8">
            <v>4106678</v>
          </cell>
          <cell r="G8">
            <v>77015</v>
          </cell>
          <cell r="H8">
            <v>3950000</v>
          </cell>
          <cell r="I8">
            <v>1688689</v>
          </cell>
          <cell r="J8">
            <v>93583349</v>
          </cell>
        </row>
        <row r="9">
          <cell r="C9">
            <v>0</v>
          </cell>
          <cell r="D9">
            <v>0</v>
          </cell>
          <cell r="E9">
            <v>45456</v>
          </cell>
          <cell r="F9">
            <v>3724378</v>
          </cell>
          <cell r="G9">
            <v>0</v>
          </cell>
          <cell r="H9">
            <v>0</v>
          </cell>
          <cell r="I9">
            <v>47099</v>
          </cell>
          <cell r="J9">
            <v>3739112.5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1194</v>
          </cell>
          <cell r="J10">
            <v>38750</v>
          </cell>
        </row>
        <row r="11">
          <cell r="C11">
            <v>704</v>
          </cell>
          <cell r="D11">
            <v>55147</v>
          </cell>
          <cell r="E11">
            <v>6942</v>
          </cell>
          <cell r="F11">
            <v>430886</v>
          </cell>
          <cell r="G11">
            <v>1134</v>
          </cell>
          <cell r="H11">
            <v>65317</v>
          </cell>
          <cell r="I11">
            <v>16679</v>
          </cell>
          <cell r="J11">
            <v>712734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2972</v>
          </cell>
          <cell r="F13">
            <v>221100</v>
          </cell>
          <cell r="G13">
            <v>0</v>
          </cell>
          <cell r="H13">
            <v>0</v>
          </cell>
          <cell r="I13">
            <v>640</v>
          </cell>
          <cell r="J13">
            <v>50900</v>
          </cell>
        </row>
        <row r="14">
          <cell r="C14">
            <v>0</v>
          </cell>
          <cell r="D14">
            <v>0</v>
          </cell>
          <cell r="E14">
            <v>1436</v>
          </cell>
          <cell r="F14">
            <v>115885</v>
          </cell>
          <cell r="G14">
            <v>0</v>
          </cell>
          <cell r="H14">
            <v>0</v>
          </cell>
          <cell r="I14">
            <v>788</v>
          </cell>
          <cell r="J14">
            <v>78000</v>
          </cell>
        </row>
        <row r="15">
          <cell r="C15">
            <v>783</v>
          </cell>
          <cell r="D15">
            <v>58519.71</v>
          </cell>
          <cell r="E15">
            <v>34551</v>
          </cell>
          <cell r="F15">
            <v>2111307.7400000002</v>
          </cell>
          <cell r="G15">
            <v>0</v>
          </cell>
          <cell r="H15">
            <v>0</v>
          </cell>
          <cell r="I15">
            <v>115018</v>
          </cell>
          <cell r="J15">
            <v>4960781</v>
          </cell>
        </row>
        <row r="16">
          <cell r="C16">
            <v>0</v>
          </cell>
          <cell r="D16">
            <v>0</v>
          </cell>
          <cell r="E16">
            <v>50605</v>
          </cell>
          <cell r="F16">
            <v>2665077.1100000003</v>
          </cell>
          <cell r="G16">
            <v>0</v>
          </cell>
          <cell r="H16">
            <v>0</v>
          </cell>
          <cell r="I16">
            <v>67667</v>
          </cell>
          <cell r="J16">
            <v>2489659.81</v>
          </cell>
        </row>
        <row r="17">
          <cell r="C17">
            <v>48</v>
          </cell>
          <cell r="D17">
            <v>3528</v>
          </cell>
          <cell r="E17">
            <v>160368</v>
          </cell>
          <cell r="F17">
            <v>9923372.7599999998</v>
          </cell>
          <cell r="G17">
            <v>0</v>
          </cell>
          <cell r="H17">
            <v>0</v>
          </cell>
          <cell r="I17">
            <v>410273</v>
          </cell>
          <cell r="J17">
            <v>15290186.809999999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1200</v>
          </cell>
          <cell r="H18">
            <v>65800</v>
          </cell>
          <cell r="I18">
            <v>63041</v>
          </cell>
          <cell r="J18">
            <v>3350746.2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2858</v>
          </cell>
          <cell r="D20">
            <v>242930</v>
          </cell>
          <cell r="E20">
            <v>0</v>
          </cell>
          <cell r="F20">
            <v>0</v>
          </cell>
          <cell r="G20">
            <v>157</v>
          </cell>
          <cell r="H20">
            <v>10205</v>
          </cell>
          <cell r="I20">
            <v>0</v>
          </cell>
          <cell r="J20">
            <v>0</v>
          </cell>
        </row>
        <row r="21">
          <cell r="C21">
            <v>50490</v>
          </cell>
          <cell r="D21">
            <v>2973280</v>
          </cell>
          <cell r="E21">
            <v>262926</v>
          </cell>
          <cell r="F21">
            <v>15331865</v>
          </cell>
          <cell r="G21">
            <v>118405</v>
          </cell>
          <cell r="H21">
            <v>8271940</v>
          </cell>
          <cell r="I21">
            <v>1002741</v>
          </cell>
          <cell r="J21">
            <v>63303699</v>
          </cell>
        </row>
        <row r="22">
          <cell r="C22">
            <v>0</v>
          </cell>
          <cell r="D22">
            <v>0</v>
          </cell>
          <cell r="E22">
            <v>52288</v>
          </cell>
          <cell r="F22">
            <v>3880642.5</v>
          </cell>
          <cell r="G22">
            <v>0</v>
          </cell>
          <cell r="H22">
            <v>0</v>
          </cell>
          <cell r="I22">
            <v>310822</v>
          </cell>
          <cell r="J22">
            <v>21395337.5</v>
          </cell>
        </row>
        <row r="23">
          <cell r="C23">
            <v>0</v>
          </cell>
          <cell r="D23">
            <v>0</v>
          </cell>
          <cell r="E23">
            <v>651</v>
          </cell>
          <cell r="F23">
            <v>35740</v>
          </cell>
          <cell r="G23">
            <v>0</v>
          </cell>
          <cell r="H23">
            <v>0</v>
          </cell>
          <cell r="I23">
            <v>1276</v>
          </cell>
          <cell r="J23">
            <v>87580</v>
          </cell>
        </row>
        <row r="24">
          <cell r="C24">
            <v>0</v>
          </cell>
          <cell r="D24">
            <v>0</v>
          </cell>
          <cell r="E24">
            <v>161911</v>
          </cell>
          <cell r="F24">
            <v>11663129</v>
          </cell>
          <cell r="G24">
            <v>0</v>
          </cell>
          <cell r="H24">
            <v>0</v>
          </cell>
          <cell r="I24">
            <v>470197</v>
          </cell>
          <cell r="J24">
            <v>26590154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425</v>
          </cell>
          <cell r="D32">
            <v>32003</v>
          </cell>
          <cell r="E32">
            <v>189</v>
          </cell>
          <cell r="F32">
            <v>14414.29</v>
          </cell>
          <cell r="G32">
            <v>3769</v>
          </cell>
          <cell r="H32">
            <v>181666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62426</v>
          </cell>
          <cell r="F34">
            <v>3467164.35</v>
          </cell>
          <cell r="G34">
            <v>0</v>
          </cell>
          <cell r="H34">
            <v>0</v>
          </cell>
          <cell r="I34">
            <v>49682</v>
          </cell>
          <cell r="J34">
            <v>3140040.9</v>
          </cell>
        </row>
        <row r="35">
          <cell r="C35">
            <v>4256</v>
          </cell>
          <cell r="D35">
            <v>295031</v>
          </cell>
          <cell r="E35">
            <v>110551</v>
          </cell>
          <cell r="F35">
            <v>5812544.29</v>
          </cell>
          <cell r="G35">
            <v>0</v>
          </cell>
          <cell r="H35">
            <v>0</v>
          </cell>
          <cell r="I35">
            <v>1441856</v>
          </cell>
          <cell r="J35">
            <v>57528963.119999997</v>
          </cell>
        </row>
        <row r="36">
          <cell r="C36">
            <v>59564</v>
          </cell>
          <cell r="D36">
            <v>3660438.71</v>
          </cell>
          <cell r="E36">
            <v>1013734</v>
          </cell>
          <cell r="F36">
            <v>63575434.039999999</v>
          </cell>
          <cell r="G36">
            <v>201680</v>
          </cell>
          <cell r="H36">
            <v>12544928</v>
          </cell>
          <cell r="I36">
            <v>5696593</v>
          </cell>
          <cell r="J36">
            <v>296827195.83999997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5477</v>
          </cell>
          <cell r="J4">
            <v>232760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587</v>
          </cell>
          <cell r="J5">
            <v>23850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91977</v>
          </cell>
          <cell r="F8">
            <v>6287769</v>
          </cell>
          <cell r="G8">
            <v>74255</v>
          </cell>
          <cell r="H8">
            <v>4050000</v>
          </cell>
          <cell r="I8">
            <v>1544506</v>
          </cell>
          <cell r="J8">
            <v>72112731</v>
          </cell>
        </row>
        <row r="9">
          <cell r="C9">
            <v>0</v>
          </cell>
          <cell r="D9">
            <v>0</v>
          </cell>
          <cell r="E9">
            <v>13454</v>
          </cell>
          <cell r="F9">
            <v>729642</v>
          </cell>
          <cell r="G9">
            <v>0</v>
          </cell>
          <cell r="H9">
            <v>0</v>
          </cell>
          <cell r="I9">
            <v>63275</v>
          </cell>
          <cell r="J9">
            <v>4864829.5</v>
          </cell>
        </row>
        <row r="10">
          <cell r="C10">
            <v>0</v>
          </cell>
          <cell r="D10">
            <v>0</v>
          </cell>
          <cell r="E10">
            <v>940</v>
          </cell>
          <cell r="F10">
            <v>65700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353</v>
          </cell>
          <cell r="D11">
            <v>21024</v>
          </cell>
          <cell r="E11">
            <v>10030</v>
          </cell>
          <cell r="F11">
            <v>594772</v>
          </cell>
          <cell r="G11">
            <v>0</v>
          </cell>
          <cell r="H11">
            <v>0</v>
          </cell>
          <cell r="I11">
            <v>32804</v>
          </cell>
          <cell r="J11">
            <v>1252085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22592</v>
          </cell>
          <cell r="F13">
            <v>1672837.35</v>
          </cell>
          <cell r="G13">
            <v>0</v>
          </cell>
          <cell r="H13">
            <v>0</v>
          </cell>
          <cell r="I13">
            <v>1260</v>
          </cell>
          <cell r="J13">
            <v>136823.4</v>
          </cell>
        </row>
        <row r="14">
          <cell r="C14">
            <v>0</v>
          </cell>
          <cell r="D14">
            <v>0</v>
          </cell>
          <cell r="E14">
            <v>30980</v>
          </cell>
          <cell r="F14">
            <v>1253156</v>
          </cell>
          <cell r="G14">
            <v>0</v>
          </cell>
          <cell r="H14">
            <v>0</v>
          </cell>
          <cell r="I14">
            <v>16192</v>
          </cell>
          <cell r="J14">
            <v>1076026</v>
          </cell>
        </row>
        <row r="15">
          <cell r="C15">
            <v>511</v>
          </cell>
          <cell r="D15">
            <v>37193.619999999995</v>
          </cell>
          <cell r="E15">
            <v>35403</v>
          </cell>
          <cell r="F15">
            <v>2507918.12</v>
          </cell>
          <cell r="G15">
            <v>0</v>
          </cell>
          <cell r="H15">
            <v>0</v>
          </cell>
          <cell r="I15">
            <v>162819</v>
          </cell>
          <cell r="J15">
            <v>7082294.5600000005</v>
          </cell>
        </row>
        <row r="16">
          <cell r="C16">
            <v>0</v>
          </cell>
          <cell r="D16">
            <v>0</v>
          </cell>
          <cell r="E16">
            <v>41185</v>
          </cell>
          <cell r="F16">
            <v>2265510.0099999998</v>
          </cell>
          <cell r="G16">
            <v>0</v>
          </cell>
          <cell r="H16">
            <v>0</v>
          </cell>
          <cell r="I16">
            <v>58773</v>
          </cell>
          <cell r="J16">
            <v>2353777.6800000002</v>
          </cell>
        </row>
        <row r="17">
          <cell r="C17">
            <v>0</v>
          </cell>
          <cell r="D17">
            <v>0</v>
          </cell>
          <cell r="E17">
            <v>126032</v>
          </cell>
          <cell r="F17">
            <v>6818070.9699999997</v>
          </cell>
          <cell r="G17">
            <v>0</v>
          </cell>
          <cell r="H17">
            <v>0</v>
          </cell>
          <cell r="I17">
            <v>454967</v>
          </cell>
          <cell r="J17">
            <v>16239710.129999999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83185</v>
          </cell>
          <cell r="J18">
            <v>3693614.43</v>
          </cell>
        </row>
        <row r="19">
          <cell r="C19">
            <v>0</v>
          </cell>
          <cell r="D19">
            <v>0</v>
          </cell>
          <cell r="E19">
            <v>4060</v>
          </cell>
          <cell r="F19">
            <v>254044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18514</v>
          </cell>
          <cell r="D21">
            <v>1121126</v>
          </cell>
          <cell r="E21">
            <v>386823</v>
          </cell>
          <cell r="F21">
            <v>26120100</v>
          </cell>
          <cell r="G21">
            <v>108900</v>
          </cell>
          <cell r="H21">
            <v>6103340</v>
          </cell>
          <cell r="I21">
            <v>1017979</v>
          </cell>
          <cell r="J21">
            <v>68243621</v>
          </cell>
        </row>
        <row r="22">
          <cell r="C22">
            <v>3489</v>
          </cell>
          <cell r="D22">
            <v>157005</v>
          </cell>
          <cell r="E22">
            <v>37838</v>
          </cell>
          <cell r="F22">
            <v>2927568</v>
          </cell>
          <cell r="G22">
            <v>4056</v>
          </cell>
          <cell r="H22">
            <v>174408</v>
          </cell>
          <cell r="I22">
            <v>338629</v>
          </cell>
          <cell r="J22">
            <v>25739217</v>
          </cell>
        </row>
        <row r="23">
          <cell r="C23">
            <v>0</v>
          </cell>
          <cell r="D23">
            <v>0</v>
          </cell>
          <cell r="E23">
            <v>1425</v>
          </cell>
          <cell r="F23">
            <v>152454.5</v>
          </cell>
          <cell r="G23">
            <v>0</v>
          </cell>
          <cell r="H23">
            <v>0</v>
          </cell>
          <cell r="I23">
            <v>3329</v>
          </cell>
          <cell r="J23">
            <v>243037</v>
          </cell>
        </row>
        <row r="24">
          <cell r="C24">
            <v>0</v>
          </cell>
          <cell r="D24">
            <v>0</v>
          </cell>
          <cell r="E24">
            <v>147016</v>
          </cell>
          <cell r="F24">
            <v>10851980</v>
          </cell>
          <cell r="G24">
            <v>0</v>
          </cell>
          <cell r="H24">
            <v>0</v>
          </cell>
          <cell r="I24">
            <v>424452</v>
          </cell>
          <cell r="J24">
            <v>23249240.100000001</v>
          </cell>
        </row>
        <row r="25">
          <cell r="C25">
            <v>0</v>
          </cell>
          <cell r="D25">
            <v>0</v>
          </cell>
          <cell r="E25">
            <v>300</v>
          </cell>
          <cell r="F25">
            <v>16500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314</v>
          </cell>
          <cell r="D26">
            <v>22492.3</v>
          </cell>
          <cell r="E26">
            <v>35147</v>
          </cell>
          <cell r="F26">
            <v>2028155.73</v>
          </cell>
          <cell r="G26">
            <v>3274</v>
          </cell>
          <cell r="H26">
            <v>135341.37</v>
          </cell>
          <cell r="I26">
            <v>12648</v>
          </cell>
          <cell r="J26">
            <v>523584.36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62541</v>
          </cell>
          <cell r="F34">
            <v>3301485.06</v>
          </cell>
          <cell r="G34">
            <v>0</v>
          </cell>
          <cell r="H34">
            <v>0</v>
          </cell>
          <cell r="I34">
            <v>46408</v>
          </cell>
          <cell r="J34">
            <v>2974176.24</v>
          </cell>
        </row>
        <row r="35">
          <cell r="C35">
            <v>3900</v>
          </cell>
          <cell r="D35">
            <v>251667</v>
          </cell>
          <cell r="E35">
            <v>79793</v>
          </cell>
          <cell r="F35">
            <v>4709717.0999999996</v>
          </cell>
          <cell r="G35">
            <v>11791</v>
          </cell>
          <cell r="H35">
            <v>397476</v>
          </cell>
          <cell r="I35">
            <v>1291303</v>
          </cell>
          <cell r="J35">
            <v>49275678.140000001</v>
          </cell>
        </row>
        <row r="36">
          <cell r="C36">
            <v>27081</v>
          </cell>
          <cell r="D36">
            <v>1610507.9200000002</v>
          </cell>
          <cell r="E36">
            <v>1127536</v>
          </cell>
          <cell r="F36">
            <v>72557379.839999989</v>
          </cell>
          <cell r="G36">
            <v>202276</v>
          </cell>
          <cell r="H36">
            <v>10860565.369999999</v>
          </cell>
          <cell r="I36">
            <v>5558593</v>
          </cell>
          <cell r="J36">
            <v>279317055.54000002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26490</v>
          </cell>
          <cell r="J4">
            <v>1279930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1650</v>
          </cell>
          <cell r="D8">
            <v>90000</v>
          </cell>
          <cell r="E8">
            <v>94066</v>
          </cell>
          <cell r="F8">
            <v>6101770</v>
          </cell>
          <cell r="G8">
            <v>93300</v>
          </cell>
          <cell r="H8">
            <v>4265000</v>
          </cell>
          <cell r="I8">
            <v>1508864</v>
          </cell>
          <cell r="J8">
            <v>82531148.780000001</v>
          </cell>
        </row>
        <row r="9">
          <cell r="C9">
            <v>0</v>
          </cell>
          <cell r="D9">
            <v>0</v>
          </cell>
          <cell r="E9">
            <v>15237</v>
          </cell>
          <cell r="F9">
            <v>862232.7</v>
          </cell>
          <cell r="G9">
            <v>0</v>
          </cell>
          <cell r="H9">
            <v>0</v>
          </cell>
          <cell r="I9">
            <v>67668</v>
          </cell>
          <cell r="J9">
            <v>4837430</v>
          </cell>
        </row>
        <row r="10">
          <cell r="C10">
            <v>0</v>
          </cell>
          <cell r="D10">
            <v>0</v>
          </cell>
          <cell r="E10">
            <v>949</v>
          </cell>
          <cell r="F10">
            <v>66150</v>
          </cell>
          <cell r="G10">
            <v>0</v>
          </cell>
          <cell r="H10">
            <v>0</v>
          </cell>
          <cell r="I10">
            <v>4747</v>
          </cell>
          <cell r="J10">
            <v>205500</v>
          </cell>
        </row>
        <row r="11">
          <cell r="C11">
            <v>0</v>
          </cell>
          <cell r="D11">
            <v>0</v>
          </cell>
          <cell r="E11">
            <v>8046</v>
          </cell>
          <cell r="F11">
            <v>559125</v>
          </cell>
          <cell r="G11">
            <v>0</v>
          </cell>
          <cell r="H11">
            <v>0</v>
          </cell>
          <cell r="I11">
            <v>40118</v>
          </cell>
          <cell r="J11">
            <v>2024831</v>
          </cell>
        </row>
        <row r="12">
          <cell r="C12">
            <v>0</v>
          </cell>
          <cell r="D12">
            <v>0</v>
          </cell>
          <cell r="E12">
            <v>1997</v>
          </cell>
          <cell r="F12">
            <v>146100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26847</v>
          </cell>
          <cell r="F13">
            <v>1196310</v>
          </cell>
          <cell r="G13">
            <v>0</v>
          </cell>
          <cell r="H13">
            <v>0</v>
          </cell>
          <cell r="I13">
            <v>12682</v>
          </cell>
          <cell r="J13">
            <v>961297.6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1034</v>
          </cell>
          <cell r="D15">
            <v>75280.3</v>
          </cell>
          <cell r="E15">
            <v>39854</v>
          </cell>
          <cell r="F15">
            <v>2234297.02</v>
          </cell>
          <cell r="G15">
            <v>0</v>
          </cell>
          <cell r="H15">
            <v>0</v>
          </cell>
          <cell r="I15">
            <v>114714</v>
          </cell>
          <cell r="J15">
            <v>4562518.7300000004</v>
          </cell>
        </row>
        <row r="16">
          <cell r="C16">
            <v>0</v>
          </cell>
          <cell r="D16">
            <v>0</v>
          </cell>
          <cell r="E16">
            <v>58905</v>
          </cell>
          <cell r="F16">
            <v>3229832.15</v>
          </cell>
          <cell r="G16">
            <v>0</v>
          </cell>
          <cell r="H16">
            <v>0</v>
          </cell>
          <cell r="I16">
            <v>92722</v>
          </cell>
          <cell r="J16">
            <v>3508892.37</v>
          </cell>
        </row>
        <row r="17">
          <cell r="C17">
            <v>0</v>
          </cell>
          <cell r="D17">
            <v>0</v>
          </cell>
          <cell r="E17">
            <v>107888</v>
          </cell>
          <cell r="F17">
            <v>6302581.5599999996</v>
          </cell>
          <cell r="G17">
            <v>0</v>
          </cell>
          <cell r="H17">
            <v>0</v>
          </cell>
          <cell r="I17">
            <v>322031</v>
          </cell>
          <cell r="J17">
            <v>12273551.720000001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90226</v>
          </cell>
          <cell r="J18">
            <v>4517820.47</v>
          </cell>
        </row>
        <row r="19">
          <cell r="C19">
            <v>0</v>
          </cell>
          <cell r="D19">
            <v>0</v>
          </cell>
          <cell r="E19">
            <v>3771</v>
          </cell>
          <cell r="F19">
            <v>245445</v>
          </cell>
          <cell r="G19">
            <v>0</v>
          </cell>
          <cell r="H19">
            <v>0</v>
          </cell>
          <cell r="I19">
            <v>2052</v>
          </cell>
          <cell r="J19">
            <v>92053</v>
          </cell>
        </row>
        <row r="20">
          <cell r="C20">
            <v>2922</v>
          </cell>
          <cell r="D20">
            <v>248370</v>
          </cell>
          <cell r="E20">
            <v>5568</v>
          </cell>
          <cell r="F20">
            <v>281760</v>
          </cell>
          <cell r="G20">
            <v>0</v>
          </cell>
          <cell r="H20">
            <v>0</v>
          </cell>
          <cell r="I20">
            <v>8382</v>
          </cell>
          <cell r="J20">
            <v>286900</v>
          </cell>
        </row>
        <row r="21">
          <cell r="C21">
            <v>4422</v>
          </cell>
          <cell r="D21">
            <v>265320</v>
          </cell>
          <cell r="E21">
            <v>343904</v>
          </cell>
          <cell r="F21">
            <v>22051861</v>
          </cell>
          <cell r="G21">
            <v>162439</v>
          </cell>
          <cell r="H21">
            <v>10870752</v>
          </cell>
          <cell r="I21">
            <v>1055838</v>
          </cell>
          <cell r="J21">
            <v>69010759</v>
          </cell>
        </row>
        <row r="22">
          <cell r="C22">
            <v>20790</v>
          </cell>
          <cell r="D22">
            <v>729000</v>
          </cell>
          <cell r="E22">
            <v>41042</v>
          </cell>
          <cell r="F22">
            <v>2974941.34</v>
          </cell>
          <cell r="G22">
            <v>0</v>
          </cell>
          <cell r="H22">
            <v>0</v>
          </cell>
          <cell r="I22">
            <v>344596</v>
          </cell>
          <cell r="J22">
            <v>24390365</v>
          </cell>
        </row>
        <row r="23">
          <cell r="C23">
            <v>0</v>
          </cell>
          <cell r="D23">
            <v>0</v>
          </cell>
          <cell r="E23">
            <v>11059</v>
          </cell>
          <cell r="F23">
            <v>788006</v>
          </cell>
          <cell r="G23">
            <v>0</v>
          </cell>
          <cell r="H23">
            <v>0</v>
          </cell>
          <cell r="I23">
            <v>6115</v>
          </cell>
          <cell r="J23">
            <v>452870</v>
          </cell>
        </row>
        <row r="24">
          <cell r="C24">
            <v>0</v>
          </cell>
          <cell r="D24">
            <v>0</v>
          </cell>
          <cell r="E24">
            <v>86754</v>
          </cell>
          <cell r="F24">
            <v>6696063</v>
          </cell>
          <cell r="G24">
            <v>0</v>
          </cell>
          <cell r="H24">
            <v>0</v>
          </cell>
          <cell r="I24">
            <v>333948</v>
          </cell>
          <cell r="J24">
            <v>18136224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2928</v>
          </cell>
          <cell r="D26">
            <v>233000</v>
          </cell>
          <cell r="E26">
            <v>292</v>
          </cell>
          <cell r="F26">
            <v>23970.01</v>
          </cell>
          <cell r="G26">
            <v>0</v>
          </cell>
          <cell r="H26">
            <v>0</v>
          </cell>
          <cell r="I26">
            <v>1652</v>
          </cell>
          <cell r="J26">
            <v>74401.429999999993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166</v>
          </cell>
          <cell r="F32">
            <v>13515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53749</v>
          </cell>
          <cell r="F34">
            <v>3389907</v>
          </cell>
          <cell r="G34">
            <v>0</v>
          </cell>
          <cell r="H34">
            <v>0</v>
          </cell>
          <cell r="I34">
            <v>92813</v>
          </cell>
          <cell r="J34">
            <v>4315888.5</v>
          </cell>
        </row>
        <row r="35">
          <cell r="C35">
            <v>1295</v>
          </cell>
          <cell r="D35">
            <v>87793</v>
          </cell>
          <cell r="E35">
            <v>78849</v>
          </cell>
          <cell r="F35">
            <v>3924487.7399999998</v>
          </cell>
          <cell r="G35">
            <v>19981</v>
          </cell>
          <cell r="H35">
            <v>680316.37</v>
          </cell>
          <cell r="I35">
            <v>1331688</v>
          </cell>
          <cell r="J35">
            <v>53949253.280000001</v>
          </cell>
        </row>
        <row r="36">
          <cell r="C36">
            <v>35041</v>
          </cell>
          <cell r="D36">
            <v>1728763.3</v>
          </cell>
          <cell r="E36">
            <v>978943</v>
          </cell>
          <cell r="F36">
            <v>61088354.519999996</v>
          </cell>
          <cell r="G36">
            <v>275720</v>
          </cell>
          <cell r="H36">
            <v>15816068.369999999</v>
          </cell>
          <cell r="I36">
            <v>5457346</v>
          </cell>
          <cell r="J36">
            <v>287411634.88</v>
          </cell>
        </row>
      </sheetData>
      <sheetData sheetId="10">
        <row r="4">
          <cell r="C4">
            <v>0</v>
          </cell>
          <cell r="D4">
            <v>0</v>
          </cell>
          <cell r="E4">
            <v>8729</v>
          </cell>
          <cell r="F4">
            <v>508620</v>
          </cell>
          <cell r="G4">
            <v>0</v>
          </cell>
          <cell r="H4">
            <v>0</v>
          </cell>
          <cell r="I4">
            <v>8270</v>
          </cell>
          <cell r="J4">
            <v>436290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363</v>
          </cell>
          <cell r="J5">
            <v>13368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595</v>
          </cell>
          <cell r="D8">
            <v>42403</v>
          </cell>
          <cell r="E8">
            <v>139097</v>
          </cell>
          <cell r="F8">
            <v>7233356</v>
          </cell>
          <cell r="G8">
            <v>48500</v>
          </cell>
          <cell r="H8">
            <v>2315000</v>
          </cell>
          <cell r="I8">
            <v>1518012</v>
          </cell>
          <cell r="J8">
            <v>86506735.010000005</v>
          </cell>
        </row>
        <row r="9">
          <cell r="C9">
            <v>0</v>
          </cell>
          <cell r="D9">
            <v>0</v>
          </cell>
          <cell r="E9">
            <v>32798</v>
          </cell>
          <cell r="F9">
            <v>2631367</v>
          </cell>
          <cell r="G9">
            <v>0</v>
          </cell>
          <cell r="H9">
            <v>0</v>
          </cell>
          <cell r="I9">
            <v>73794</v>
          </cell>
          <cell r="J9">
            <v>6023893</v>
          </cell>
        </row>
        <row r="10">
          <cell r="C10">
            <v>0</v>
          </cell>
          <cell r="D10">
            <v>0</v>
          </cell>
          <cell r="E10">
            <v>6646</v>
          </cell>
          <cell r="F10">
            <v>435050</v>
          </cell>
          <cell r="G10">
            <v>0</v>
          </cell>
          <cell r="H10">
            <v>0</v>
          </cell>
          <cell r="I10">
            <v>12658</v>
          </cell>
          <cell r="J10">
            <v>632300</v>
          </cell>
        </row>
        <row r="11">
          <cell r="C11">
            <v>0</v>
          </cell>
          <cell r="D11">
            <v>0</v>
          </cell>
          <cell r="E11">
            <v>16306</v>
          </cell>
          <cell r="F11">
            <v>1033557</v>
          </cell>
          <cell r="G11">
            <v>0</v>
          </cell>
          <cell r="H11">
            <v>0</v>
          </cell>
          <cell r="I11">
            <v>32358</v>
          </cell>
          <cell r="J11">
            <v>1460513</v>
          </cell>
        </row>
        <row r="12">
          <cell r="C12">
            <v>0</v>
          </cell>
          <cell r="D12">
            <v>0</v>
          </cell>
          <cell r="E12">
            <v>4070</v>
          </cell>
          <cell r="F12">
            <v>280020</v>
          </cell>
          <cell r="G12">
            <v>0</v>
          </cell>
          <cell r="H12">
            <v>0</v>
          </cell>
          <cell r="I12">
            <v>161</v>
          </cell>
          <cell r="J12">
            <v>7164</v>
          </cell>
        </row>
        <row r="13">
          <cell r="C13">
            <v>380</v>
          </cell>
          <cell r="D13">
            <v>18442.5</v>
          </cell>
          <cell r="E13">
            <v>9355</v>
          </cell>
          <cell r="F13">
            <v>628407.80000000005</v>
          </cell>
          <cell r="G13">
            <v>143</v>
          </cell>
          <cell r="H13">
            <v>7864.5</v>
          </cell>
          <cell r="I13">
            <v>91173</v>
          </cell>
          <cell r="J13">
            <v>4069566.5</v>
          </cell>
        </row>
        <row r="14">
          <cell r="C14">
            <v>0</v>
          </cell>
          <cell r="D14">
            <v>0</v>
          </cell>
          <cell r="E14">
            <v>882</v>
          </cell>
          <cell r="F14">
            <v>71713.95</v>
          </cell>
          <cell r="G14">
            <v>0</v>
          </cell>
          <cell r="H14">
            <v>0</v>
          </cell>
          <cell r="I14">
            <v>2592</v>
          </cell>
          <cell r="J14">
            <v>164654.76999999999</v>
          </cell>
        </row>
        <row r="15">
          <cell r="C15">
            <v>926</v>
          </cell>
          <cell r="D15">
            <v>71433.16</v>
          </cell>
          <cell r="E15">
            <v>42021</v>
          </cell>
          <cell r="F15">
            <v>2816595.3</v>
          </cell>
          <cell r="G15">
            <v>0</v>
          </cell>
          <cell r="H15">
            <v>0</v>
          </cell>
          <cell r="I15">
            <v>113322</v>
          </cell>
          <cell r="J15">
            <v>4873723.84</v>
          </cell>
        </row>
        <row r="16">
          <cell r="C16">
            <v>0</v>
          </cell>
          <cell r="D16">
            <v>0</v>
          </cell>
          <cell r="E16">
            <v>57981</v>
          </cell>
          <cell r="F16">
            <v>3333394.1599999997</v>
          </cell>
          <cell r="G16">
            <v>0</v>
          </cell>
          <cell r="H16">
            <v>0</v>
          </cell>
          <cell r="I16">
            <v>81982</v>
          </cell>
          <cell r="J16">
            <v>3623298.62</v>
          </cell>
        </row>
        <row r="17">
          <cell r="C17">
            <v>0</v>
          </cell>
          <cell r="D17">
            <v>0</v>
          </cell>
          <cell r="E17">
            <v>130753</v>
          </cell>
          <cell r="F17">
            <v>8016855.3799999999</v>
          </cell>
          <cell r="G17">
            <v>0</v>
          </cell>
          <cell r="H17">
            <v>0</v>
          </cell>
          <cell r="I17">
            <v>401190</v>
          </cell>
          <cell r="J17">
            <v>16368589.35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1390</v>
          </cell>
          <cell r="H18">
            <v>68970</v>
          </cell>
          <cell r="I18">
            <v>85421</v>
          </cell>
          <cell r="J18">
            <v>4359838.7</v>
          </cell>
        </row>
        <row r="19">
          <cell r="C19">
            <v>0</v>
          </cell>
          <cell r="D19">
            <v>0</v>
          </cell>
          <cell r="E19">
            <v>5407</v>
          </cell>
          <cell r="F19">
            <v>278106.5</v>
          </cell>
          <cell r="G19">
            <v>0</v>
          </cell>
          <cell r="H19">
            <v>0</v>
          </cell>
          <cell r="I19">
            <v>3337</v>
          </cell>
          <cell r="J19">
            <v>187930</v>
          </cell>
        </row>
        <row r="20">
          <cell r="C20">
            <v>0</v>
          </cell>
          <cell r="D20">
            <v>0</v>
          </cell>
          <cell r="E20">
            <v>4092</v>
          </cell>
          <cell r="F20">
            <v>262600</v>
          </cell>
          <cell r="G20">
            <v>0</v>
          </cell>
          <cell r="H20">
            <v>0</v>
          </cell>
          <cell r="I20">
            <v>4950</v>
          </cell>
          <cell r="J20">
            <v>225000</v>
          </cell>
        </row>
        <row r="21">
          <cell r="C21">
            <v>54318</v>
          </cell>
          <cell r="D21">
            <v>3473949</v>
          </cell>
          <cell r="E21">
            <v>297964</v>
          </cell>
          <cell r="F21">
            <v>23040197.199999999</v>
          </cell>
          <cell r="G21">
            <v>82696</v>
          </cell>
          <cell r="H21">
            <v>5284706</v>
          </cell>
          <cell r="I21">
            <v>1090606</v>
          </cell>
          <cell r="J21">
            <v>69385625</v>
          </cell>
        </row>
        <row r="22">
          <cell r="C22">
            <v>0</v>
          </cell>
          <cell r="D22">
            <v>0</v>
          </cell>
          <cell r="E22">
            <v>44326</v>
          </cell>
          <cell r="F22">
            <v>3487380</v>
          </cell>
          <cell r="G22">
            <v>20020</v>
          </cell>
          <cell r="H22">
            <v>950000</v>
          </cell>
          <cell r="I22">
            <v>224351</v>
          </cell>
          <cell r="J22">
            <v>16999120</v>
          </cell>
        </row>
        <row r="23">
          <cell r="C23">
            <v>0</v>
          </cell>
          <cell r="D23">
            <v>0</v>
          </cell>
          <cell r="E23">
            <v>910</v>
          </cell>
          <cell r="F23">
            <v>84600</v>
          </cell>
          <cell r="G23">
            <v>0</v>
          </cell>
          <cell r="H23">
            <v>0</v>
          </cell>
          <cell r="I23">
            <v>6146</v>
          </cell>
          <cell r="J23">
            <v>723849</v>
          </cell>
        </row>
        <row r="24">
          <cell r="C24">
            <v>0</v>
          </cell>
          <cell r="D24">
            <v>0</v>
          </cell>
          <cell r="E24">
            <v>36425</v>
          </cell>
          <cell r="F24">
            <v>2835639.4</v>
          </cell>
          <cell r="G24">
            <v>0</v>
          </cell>
          <cell r="H24">
            <v>0</v>
          </cell>
          <cell r="I24">
            <v>373191</v>
          </cell>
          <cell r="J24">
            <v>21884640.77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3651</v>
          </cell>
          <cell r="J26">
            <v>170502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1431</v>
          </cell>
          <cell r="F32">
            <v>105185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2500</v>
          </cell>
          <cell r="E34">
            <v>63309</v>
          </cell>
          <cell r="F34">
            <v>4079451.04</v>
          </cell>
          <cell r="G34">
            <v>0</v>
          </cell>
          <cell r="H34">
            <v>0</v>
          </cell>
          <cell r="I34">
            <v>101579</v>
          </cell>
          <cell r="J34">
            <v>6598834.4000000004</v>
          </cell>
        </row>
        <row r="35">
          <cell r="C35">
            <v>2884</v>
          </cell>
          <cell r="D35">
            <v>163904</v>
          </cell>
          <cell r="E35">
            <v>73181</v>
          </cell>
          <cell r="F35">
            <v>5422161.3300000001</v>
          </cell>
          <cell r="G35">
            <v>13616</v>
          </cell>
          <cell r="H35">
            <v>534193</v>
          </cell>
          <cell r="I35">
            <v>1408539</v>
          </cell>
          <cell r="J35">
            <v>58925944.310000002</v>
          </cell>
        </row>
        <row r="36">
          <cell r="C36">
            <v>59128</v>
          </cell>
          <cell r="D36">
            <v>3772631.66</v>
          </cell>
          <cell r="E36">
            <v>975683</v>
          </cell>
          <cell r="F36">
            <v>66584257.059999995</v>
          </cell>
          <cell r="G36">
            <v>166365</v>
          </cell>
          <cell r="H36">
            <v>9160733.5</v>
          </cell>
          <cell r="I36">
            <v>5637646</v>
          </cell>
          <cell r="J36">
            <v>303641380.27000004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13170</v>
          </cell>
          <cell r="J4">
            <v>764300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125228</v>
          </cell>
          <cell r="F8">
            <v>7752897</v>
          </cell>
          <cell r="G8">
            <v>47100</v>
          </cell>
          <cell r="H8">
            <v>2245001</v>
          </cell>
          <cell r="I8">
            <v>1444327</v>
          </cell>
          <cell r="J8">
            <v>72888860</v>
          </cell>
        </row>
        <row r="9">
          <cell r="C9">
            <v>0</v>
          </cell>
          <cell r="D9">
            <v>0</v>
          </cell>
          <cell r="E9">
            <v>21295</v>
          </cell>
          <cell r="F9">
            <v>1939816</v>
          </cell>
          <cell r="G9">
            <v>0</v>
          </cell>
          <cell r="H9">
            <v>0</v>
          </cell>
          <cell r="I9">
            <v>97655</v>
          </cell>
          <cell r="J9">
            <v>7847756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8222</v>
          </cell>
          <cell r="F11">
            <v>507124</v>
          </cell>
          <cell r="G11">
            <v>0</v>
          </cell>
          <cell r="H11">
            <v>0</v>
          </cell>
          <cell r="I11">
            <v>26325</v>
          </cell>
          <cell r="J11">
            <v>1063352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44672</v>
          </cell>
          <cell r="F13">
            <v>2163199.5</v>
          </cell>
          <cell r="G13">
            <v>0</v>
          </cell>
          <cell r="H13">
            <v>0</v>
          </cell>
          <cell r="I13">
            <v>26083</v>
          </cell>
          <cell r="J13">
            <v>1635498.1</v>
          </cell>
        </row>
        <row r="14">
          <cell r="C14">
            <v>0</v>
          </cell>
          <cell r="D14">
            <v>0</v>
          </cell>
          <cell r="E14">
            <v>985</v>
          </cell>
          <cell r="F14">
            <v>97500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323</v>
          </cell>
          <cell r="D15">
            <v>20814.41</v>
          </cell>
          <cell r="E15">
            <v>38715</v>
          </cell>
          <cell r="F15">
            <v>2740076.36</v>
          </cell>
          <cell r="G15">
            <v>0</v>
          </cell>
          <cell r="H15">
            <v>0</v>
          </cell>
          <cell r="I15">
            <v>142952</v>
          </cell>
          <cell r="J15">
            <v>5733859.2300000004</v>
          </cell>
        </row>
        <row r="16">
          <cell r="C16">
            <v>0</v>
          </cell>
          <cell r="D16">
            <v>0</v>
          </cell>
          <cell r="E16">
            <v>38162</v>
          </cell>
          <cell r="F16">
            <v>2311242.16</v>
          </cell>
          <cell r="G16">
            <v>0</v>
          </cell>
          <cell r="H16">
            <v>0</v>
          </cell>
          <cell r="I16">
            <v>54825</v>
          </cell>
          <cell r="J16">
            <v>2278345.25</v>
          </cell>
        </row>
        <row r="17">
          <cell r="C17">
            <v>0</v>
          </cell>
          <cell r="D17">
            <v>0</v>
          </cell>
          <cell r="E17">
            <v>136278</v>
          </cell>
          <cell r="F17">
            <v>8297508.25</v>
          </cell>
          <cell r="G17">
            <v>0</v>
          </cell>
          <cell r="H17">
            <v>0</v>
          </cell>
          <cell r="I17">
            <v>397649</v>
          </cell>
          <cell r="J17">
            <v>18105116.689999998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63171</v>
          </cell>
          <cell r="J18">
            <v>3926382.46</v>
          </cell>
        </row>
        <row r="19">
          <cell r="C19">
            <v>0</v>
          </cell>
          <cell r="D19">
            <v>0</v>
          </cell>
          <cell r="E19">
            <v>812</v>
          </cell>
          <cell r="F19">
            <v>58812</v>
          </cell>
          <cell r="G19">
            <v>0</v>
          </cell>
          <cell r="H19">
            <v>0</v>
          </cell>
          <cell r="I19">
            <v>12</v>
          </cell>
          <cell r="J19">
            <v>812</v>
          </cell>
        </row>
        <row r="20">
          <cell r="C20">
            <v>4032</v>
          </cell>
          <cell r="D20">
            <v>307720</v>
          </cell>
          <cell r="E20">
            <v>7953</v>
          </cell>
          <cell r="F20">
            <v>428100</v>
          </cell>
          <cell r="G20">
            <v>0</v>
          </cell>
          <cell r="H20">
            <v>0</v>
          </cell>
          <cell r="I20">
            <v>8910</v>
          </cell>
          <cell r="J20">
            <v>458650</v>
          </cell>
        </row>
        <row r="21">
          <cell r="C21">
            <v>19458</v>
          </cell>
          <cell r="D21">
            <v>1343747</v>
          </cell>
          <cell r="E21">
            <v>256975</v>
          </cell>
          <cell r="F21">
            <v>17384493.199999999</v>
          </cell>
          <cell r="G21">
            <v>97878</v>
          </cell>
          <cell r="H21">
            <v>6169520</v>
          </cell>
          <cell r="I21">
            <v>1147412</v>
          </cell>
          <cell r="J21">
            <v>73309552</v>
          </cell>
        </row>
        <row r="22">
          <cell r="C22">
            <v>320</v>
          </cell>
          <cell r="D22">
            <v>15040</v>
          </cell>
          <cell r="E22">
            <v>34893</v>
          </cell>
          <cell r="F22">
            <v>3001882.01</v>
          </cell>
          <cell r="G22">
            <v>32725</v>
          </cell>
          <cell r="H22">
            <v>1033000</v>
          </cell>
          <cell r="I22">
            <v>147490</v>
          </cell>
          <cell r="J22">
            <v>10835468.6</v>
          </cell>
        </row>
        <row r="23">
          <cell r="C23">
            <v>0</v>
          </cell>
          <cell r="D23">
            <v>0</v>
          </cell>
          <cell r="E23">
            <v>1253</v>
          </cell>
          <cell r="F23">
            <v>111685</v>
          </cell>
          <cell r="G23">
            <v>0</v>
          </cell>
          <cell r="H23">
            <v>0</v>
          </cell>
          <cell r="I23">
            <v>5490</v>
          </cell>
          <cell r="J23">
            <v>443490</v>
          </cell>
        </row>
        <row r="24">
          <cell r="C24">
            <v>0</v>
          </cell>
          <cell r="D24">
            <v>0</v>
          </cell>
          <cell r="E24">
            <v>32442</v>
          </cell>
          <cell r="F24">
            <v>2526146.3200000003</v>
          </cell>
          <cell r="G24">
            <v>0</v>
          </cell>
          <cell r="H24">
            <v>0</v>
          </cell>
          <cell r="I24">
            <v>412532</v>
          </cell>
          <cell r="J24">
            <v>21272761.640000001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267</v>
          </cell>
          <cell r="D34">
            <v>19700</v>
          </cell>
          <cell r="E34">
            <v>124561</v>
          </cell>
          <cell r="F34">
            <v>8021376.8100000005</v>
          </cell>
          <cell r="G34">
            <v>0</v>
          </cell>
          <cell r="H34">
            <v>0</v>
          </cell>
          <cell r="I34">
            <v>128319</v>
          </cell>
          <cell r="J34">
            <v>6143349.7599999998</v>
          </cell>
        </row>
        <row r="35">
          <cell r="C35">
            <v>2080</v>
          </cell>
          <cell r="D35">
            <v>145026.70000000001</v>
          </cell>
          <cell r="E35">
            <v>56386</v>
          </cell>
          <cell r="F35">
            <v>3293010.55</v>
          </cell>
          <cell r="G35">
            <v>29099</v>
          </cell>
          <cell r="H35">
            <v>1176358</v>
          </cell>
          <cell r="I35">
            <v>1372110</v>
          </cell>
          <cell r="J35">
            <v>58072507.260000005</v>
          </cell>
        </row>
        <row r="36">
          <cell r="C36">
            <v>26480</v>
          </cell>
          <cell r="D36">
            <v>1852048.1099999999</v>
          </cell>
          <cell r="E36">
            <v>928832</v>
          </cell>
          <cell r="F36">
            <v>60634869.159999996</v>
          </cell>
          <cell r="G36">
            <v>206802</v>
          </cell>
          <cell r="H36">
            <v>10623879</v>
          </cell>
          <cell r="I36">
            <v>5488432</v>
          </cell>
          <cell r="J36">
            <v>284780060.98999995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6996</v>
          </cell>
          <cell r="J4">
            <v>426250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89466</v>
          </cell>
          <cell r="F8">
            <v>5040138.51</v>
          </cell>
          <cell r="G8">
            <v>46790</v>
          </cell>
          <cell r="H8">
            <v>2125000</v>
          </cell>
          <cell r="I8">
            <v>1492272</v>
          </cell>
          <cell r="J8">
            <v>83851619</v>
          </cell>
        </row>
        <row r="9">
          <cell r="C9">
            <v>0</v>
          </cell>
          <cell r="D9">
            <v>0</v>
          </cell>
          <cell r="E9">
            <v>25902</v>
          </cell>
          <cell r="F9">
            <v>2395725</v>
          </cell>
          <cell r="G9">
            <v>0</v>
          </cell>
          <cell r="H9">
            <v>0</v>
          </cell>
          <cell r="I9">
            <v>95791</v>
          </cell>
          <cell r="J9">
            <v>7476352.0999999996</v>
          </cell>
        </row>
        <row r="10">
          <cell r="C10">
            <v>0</v>
          </cell>
          <cell r="D10">
            <v>0</v>
          </cell>
          <cell r="E10">
            <v>975</v>
          </cell>
          <cell r="F10">
            <v>85050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18917</v>
          </cell>
          <cell r="F11">
            <v>1278531</v>
          </cell>
          <cell r="G11">
            <v>0</v>
          </cell>
          <cell r="H11">
            <v>0</v>
          </cell>
          <cell r="I11">
            <v>37608</v>
          </cell>
          <cell r="J11">
            <v>1971779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66</v>
          </cell>
          <cell r="J12">
            <v>3358</v>
          </cell>
        </row>
        <row r="13">
          <cell r="C13">
            <v>0</v>
          </cell>
          <cell r="D13">
            <v>0</v>
          </cell>
          <cell r="E13">
            <v>39472</v>
          </cell>
          <cell r="F13">
            <v>2142306</v>
          </cell>
          <cell r="G13">
            <v>0</v>
          </cell>
          <cell r="H13">
            <v>0</v>
          </cell>
          <cell r="I13">
            <v>47698</v>
          </cell>
          <cell r="J13">
            <v>2702155</v>
          </cell>
        </row>
        <row r="14">
          <cell r="C14">
            <v>0</v>
          </cell>
          <cell r="D14">
            <v>0</v>
          </cell>
          <cell r="E14">
            <v>672</v>
          </cell>
          <cell r="F14">
            <v>49708</v>
          </cell>
          <cell r="G14">
            <v>0</v>
          </cell>
          <cell r="H14">
            <v>0</v>
          </cell>
          <cell r="I14">
            <v>920</v>
          </cell>
          <cell r="J14">
            <v>41720</v>
          </cell>
        </row>
        <row r="15">
          <cell r="C15">
            <v>1205</v>
          </cell>
          <cell r="D15">
            <v>94105.41</v>
          </cell>
          <cell r="E15">
            <v>46003</v>
          </cell>
          <cell r="F15">
            <v>2991938.2</v>
          </cell>
          <cell r="G15">
            <v>0</v>
          </cell>
          <cell r="H15">
            <v>0</v>
          </cell>
          <cell r="I15">
            <v>115816</v>
          </cell>
          <cell r="J15">
            <v>5821508.2699999996</v>
          </cell>
        </row>
        <row r="16">
          <cell r="C16">
            <v>0</v>
          </cell>
          <cell r="D16">
            <v>0</v>
          </cell>
          <cell r="E16">
            <v>75839</v>
          </cell>
          <cell r="F16">
            <v>4439770.2</v>
          </cell>
          <cell r="G16">
            <v>0</v>
          </cell>
          <cell r="H16">
            <v>0</v>
          </cell>
          <cell r="I16">
            <v>76387</v>
          </cell>
          <cell r="J16">
            <v>3887275.69</v>
          </cell>
        </row>
        <row r="17">
          <cell r="C17">
            <v>0</v>
          </cell>
          <cell r="D17">
            <v>0</v>
          </cell>
          <cell r="E17">
            <v>126030</v>
          </cell>
          <cell r="F17">
            <v>7885062.3699999992</v>
          </cell>
          <cell r="G17">
            <v>0</v>
          </cell>
          <cell r="H17">
            <v>0</v>
          </cell>
          <cell r="I17">
            <v>395179</v>
          </cell>
          <cell r="J17">
            <v>18987563.300000001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46302</v>
          </cell>
          <cell r="J18">
            <v>2576222.23</v>
          </cell>
        </row>
        <row r="19">
          <cell r="C19">
            <v>0</v>
          </cell>
          <cell r="D19">
            <v>0</v>
          </cell>
          <cell r="E19">
            <v>4</v>
          </cell>
          <cell r="F19">
            <v>248.3</v>
          </cell>
          <cell r="G19">
            <v>0</v>
          </cell>
          <cell r="H19">
            <v>0</v>
          </cell>
          <cell r="I19">
            <v>248</v>
          </cell>
          <cell r="J19">
            <v>14183</v>
          </cell>
        </row>
        <row r="20">
          <cell r="C20">
            <v>0</v>
          </cell>
          <cell r="D20">
            <v>0</v>
          </cell>
          <cell r="E20">
            <v>9672</v>
          </cell>
          <cell r="F20">
            <v>534300</v>
          </cell>
          <cell r="G20">
            <v>0</v>
          </cell>
          <cell r="H20">
            <v>0</v>
          </cell>
          <cell r="I20">
            <v>12540</v>
          </cell>
          <cell r="J20">
            <v>644300</v>
          </cell>
        </row>
        <row r="21">
          <cell r="C21">
            <v>20600</v>
          </cell>
          <cell r="D21">
            <v>1334167</v>
          </cell>
          <cell r="E21">
            <v>266065</v>
          </cell>
          <cell r="F21">
            <v>19137730.800000001</v>
          </cell>
          <cell r="G21">
            <v>119988</v>
          </cell>
          <cell r="H21">
            <v>6968920</v>
          </cell>
          <cell r="I21">
            <v>1233699</v>
          </cell>
          <cell r="J21">
            <v>79397977</v>
          </cell>
        </row>
        <row r="22">
          <cell r="C22">
            <v>0</v>
          </cell>
          <cell r="D22">
            <v>0</v>
          </cell>
          <cell r="E22">
            <v>29807</v>
          </cell>
          <cell r="F22">
            <v>2656242</v>
          </cell>
          <cell r="G22">
            <v>0</v>
          </cell>
          <cell r="H22">
            <v>0</v>
          </cell>
          <cell r="I22">
            <v>245720</v>
          </cell>
          <cell r="J22">
            <v>19199644</v>
          </cell>
        </row>
        <row r="23">
          <cell r="C23">
            <v>0</v>
          </cell>
          <cell r="D23">
            <v>0</v>
          </cell>
          <cell r="E23">
            <v>1470</v>
          </cell>
          <cell r="F23">
            <v>153950</v>
          </cell>
          <cell r="G23">
            <v>0</v>
          </cell>
          <cell r="H23">
            <v>0</v>
          </cell>
          <cell r="I23">
            <v>8157</v>
          </cell>
          <cell r="J23">
            <v>665791.02</v>
          </cell>
        </row>
        <row r="24">
          <cell r="C24">
            <v>0</v>
          </cell>
          <cell r="D24">
            <v>0</v>
          </cell>
          <cell r="E24">
            <v>16957</v>
          </cell>
          <cell r="F24">
            <v>1387219.9200000002</v>
          </cell>
          <cell r="G24">
            <v>7800</v>
          </cell>
          <cell r="H24">
            <v>406800</v>
          </cell>
          <cell r="I24">
            <v>419238</v>
          </cell>
          <cell r="J24">
            <v>22263948.259999998</v>
          </cell>
        </row>
        <row r="25">
          <cell r="C25">
            <v>0</v>
          </cell>
          <cell r="D25">
            <v>0</v>
          </cell>
          <cell r="E25">
            <v>886</v>
          </cell>
          <cell r="F25">
            <v>52686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1500</v>
          </cell>
          <cell r="E34">
            <v>175165</v>
          </cell>
          <cell r="F34">
            <v>11097537.9</v>
          </cell>
          <cell r="G34">
            <v>0</v>
          </cell>
          <cell r="H34">
            <v>0</v>
          </cell>
          <cell r="I34">
            <v>256861</v>
          </cell>
          <cell r="J34">
            <v>16178471.689999999</v>
          </cell>
        </row>
        <row r="35">
          <cell r="C35">
            <v>0</v>
          </cell>
          <cell r="D35">
            <v>0</v>
          </cell>
          <cell r="E35">
            <v>61764</v>
          </cell>
          <cell r="F35">
            <v>4126467.32</v>
          </cell>
          <cell r="G35">
            <v>21440</v>
          </cell>
          <cell r="H35">
            <v>968000</v>
          </cell>
          <cell r="I35">
            <v>1275524</v>
          </cell>
          <cell r="J35">
            <v>60818035.519999996</v>
          </cell>
        </row>
        <row r="36">
          <cell r="C36">
            <v>21830</v>
          </cell>
          <cell r="D36">
            <v>1429772.41</v>
          </cell>
          <cell r="E36">
            <v>985066</v>
          </cell>
          <cell r="F36">
            <v>65454611.520000003</v>
          </cell>
          <cell r="G36">
            <v>196018</v>
          </cell>
          <cell r="H36">
            <v>10468720</v>
          </cell>
          <cell r="I36">
            <v>5767022</v>
          </cell>
          <cell r="J36">
            <v>326928153.07999998</v>
          </cell>
        </row>
      </sheetData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17"/>
      <sheetName val="Comparison 2016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22</v>
          </cell>
          <cell r="H5">
            <v>1638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61172</v>
          </cell>
          <cell r="F8">
            <v>4636715.1100000003</v>
          </cell>
          <cell r="G8">
            <v>129300</v>
          </cell>
          <cell r="H8">
            <v>6770000</v>
          </cell>
          <cell r="I8">
            <v>1313050</v>
          </cell>
          <cell r="J8">
            <v>72166214</v>
          </cell>
        </row>
        <row r="9">
          <cell r="C9">
            <v>0</v>
          </cell>
          <cell r="D9">
            <v>0</v>
          </cell>
          <cell r="E9">
            <v>12339</v>
          </cell>
          <cell r="F9">
            <v>970584</v>
          </cell>
          <cell r="G9">
            <v>0</v>
          </cell>
          <cell r="H9">
            <v>0</v>
          </cell>
          <cell r="I9">
            <v>70247</v>
          </cell>
          <cell r="J9">
            <v>5435647.4000000004</v>
          </cell>
        </row>
        <row r="10">
          <cell r="C10">
            <v>0</v>
          </cell>
          <cell r="D10">
            <v>0</v>
          </cell>
          <cell r="E10">
            <v>1300</v>
          </cell>
          <cell r="F10">
            <v>111600</v>
          </cell>
          <cell r="G10">
            <v>0</v>
          </cell>
          <cell r="H10">
            <v>0</v>
          </cell>
          <cell r="I10">
            <v>625</v>
          </cell>
          <cell r="J10">
            <v>49500</v>
          </cell>
        </row>
        <row r="11">
          <cell r="C11">
            <v>0</v>
          </cell>
          <cell r="D11">
            <v>0</v>
          </cell>
          <cell r="E11">
            <v>11394</v>
          </cell>
          <cell r="F11">
            <v>825476</v>
          </cell>
          <cell r="G11">
            <v>0</v>
          </cell>
          <cell r="H11">
            <v>0</v>
          </cell>
          <cell r="I11">
            <v>30502</v>
          </cell>
          <cell r="J11">
            <v>1507519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6500</v>
          </cell>
          <cell r="F13">
            <v>336200</v>
          </cell>
          <cell r="G13">
            <v>0</v>
          </cell>
          <cell r="H13">
            <v>0</v>
          </cell>
          <cell r="I13">
            <v>143804</v>
          </cell>
          <cell r="J13">
            <v>6767054.7000000002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4480</v>
          </cell>
          <cell r="J14">
            <v>304640</v>
          </cell>
        </row>
        <row r="15">
          <cell r="C15">
            <v>2058</v>
          </cell>
          <cell r="D15">
            <v>154682.88</v>
          </cell>
          <cell r="E15">
            <v>21576</v>
          </cell>
          <cell r="F15">
            <v>1548961.51</v>
          </cell>
          <cell r="G15">
            <v>0</v>
          </cell>
          <cell r="H15">
            <v>0</v>
          </cell>
          <cell r="I15">
            <v>94034</v>
          </cell>
          <cell r="J15">
            <v>4832111.6500000004</v>
          </cell>
        </row>
        <row r="16">
          <cell r="C16">
            <v>0</v>
          </cell>
          <cell r="D16">
            <v>0</v>
          </cell>
          <cell r="E16">
            <v>53475</v>
          </cell>
          <cell r="F16">
            <v>3336026.5500000003</v>
          </cell>
          <cell r="G16">
            <v>0</v>
          </cell>
          <cell r="H16">
            <v>0</v>
          </cell>
          <cell r="I16">
            <v>61718</v>
          </cell>
          <cell r="J16">
            <v>2963881.08</v>
          </cell>
        </row>
        <row r="17">
          <cell r="C17">
            <v>0</v>
          </cell>
          <cell r="D17">
            <v>0</v>
          </cell>
          <cell r="E17">
            <v>106975</v>
          </cell>
          <cell r="F17">
            <v>7368153.8300000001</v>
          </cell>
          <cell r="G17">
            <v>0</v>
          </cell>
          <cell r="H17">
            <v>0</v>
          </cell>
          <cell r="I17">
            <v>361826</v>
          </cell>
          <cell r="J17">
            <v>17686374.199999999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110505</v>
          </cell>
          <cell r="J18">
            <v>6397484.1399999997</v>
          </cell>
        </row>
        <row r="19">
          <cell r="C19">
            <v>0</v>
          </cell>
          <cell r="D19">
            <v>0</v>
          </cell>
          <cell r="E19">
            <v>1046</v>
          </cell>
          <cell r="F19">
            <v>64727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165</v>
          </cell>
          <cell r="D20">
            <v>14975</v>
          </cell>
          <cell r="E20">
            <v>11303</v>
          </cell>
          <cell r="F20">
            <v>694798</v>
          </cell>
          <cell r="G20">
            <v>0</v>
          </cell>
          <cell r="H20">
            <v>0</v>
          </cell>
          <cell r="I20">
            <v>30259</v>
          </cell>
          <cell r="J20">
            <v>1866451</v>
          </cell>
        </row>
        <row r="21">
          <cell r="C21">
            <v>46068</v>
          </cell>
          <cell r="D21">
            <v>3325896</v>
          </cell>
          <cell r="E21">
            <v>294353</v>
          </cell>
          <cell r="F21">
            <v>21623981</v>
          </cell>
          <cell r="G21">
            <v>113190</v>
          </cell>
          <cell r="H21">
            <v>7112800</v>
          </cell>
          <cell r="I21">
            <v>1035148</v>
          </cell>
          <cell r="J21">
            <v>69491848.129999995</v>
          </cell>
        </row>
        <row r="22">
          <cell r="C22">
            <v>0</v>
          </cell>
          <cell r="D22">
            <v>0</v>
          </cell>
          <cell r="E22">
            <v>84097</v>
          </cell>
          <cell r="F22">
            <v>5749752</v>
          </cell>
          <cell r="G22">
            <v>0</v>
          </cell>
          <cell r="H22">
            <v>0</v>
          </cell>
          <cell r="I22">
            <v>254091</v>
          </cell>
          <cell r="J22">
            <v>16665827.6</v>
          </cell>
        </row>
        <row r="23">
          <cell r="C23">
            <v>0</v>
          </cell>
          <cell r="D23">
            <v>0</v>
          </cell>
          <cell r="E23">
            <v>1643</v>
          </cell>
          <cell r="F23">
            <v>130677</v>
          </cell>
          <cell r="G23">
            <v>0</v>
          </cell>
          <cell r="H23">
            <v>0</v>
          </cell>
          <cell r="I23">
            <v>385</v>
          </cell>
          <cell r="J23">
            <v>25825</v>
          </cell>
        </row>
        <row r="24">
          <cell r="C24">
            <v>0</v>
          </cell>
          <cell r="D24">
            <v>0</v>
          </cell>
          <cell r="E24">
            <v>19395</v>
          </cell>
          <cell r="F24">
            <v>1703973.1</v>
          </cell>
          <cell r="G24">
            <v>0</v>
          </cell>
          <cell r="H24">
            <v>0</v>
          </cell>
          <cell r="I24">
            <v>376486</v>
          </cell>
          <cell r="J24">
            <v>22167119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1500</v>
          </cell>
          <cell r="E34">
            <v>243809</v>
          </cell>
          <cell r="F34">
            <v>15467843.649999999</v>
          </cell>
          <cell r="G34">
            <v>0</v>
          </cell>
          <cell r="H34">
            <v>0</v>
          </cell>
          <cell r="I34">
            <v>286682</v>
          </cell>
          <cell r="J34">
            <v>15699962.050000001</v>
          </cell>
        </row>
        <row r="35">
          <cell r="C35">
            <v>1800</v>
          </cell>
          <cell r="D35">
            <v>95400</v>
          </cell>
          <cell r="E35">
            <v>61862</v>
          </cell>
          <cell r="F35">
            <v>4731243.05</v>
          </cell>
          <cell r="G35">
            <v>8040</v>
          </cell>
          <cell r="H35">
            <v>415587</v>
          </cell>
          <cell r="I35">
            <v>1460872</v>
          </cell>
          <cell r="J35">
            <v>73250471.179999992</v>
          </cell>
        </row>
        <row r="36">
          <cell r="C36">
            <v>50116</v>
          </cell>
          <cell r="D36">
            <v>3592453.88</v>
          </cell>
          <cell r="E36">
            <v>992239</v>
          </cell>
          <cell r="F36">
            <v>69300711.799999997</v>
          </cell>
          <cell r="G36">
            <v>250552</v>
          </cell>
          <cell r="H36">
            <v>14300025</v>
          </cell>
          <cell r="I36">
            <v>5634714</v>
          </cell>
          <cell r="J36">
            <v>317277930.13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12203</v>
          </cell>
          <cell r="J4">
            <v>781850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103447</v>
          </cell>
          <cell r="F8">
            <v>6337850</v>
          </cell>
          <cell r="G8">
            <v>66850</v>
          </cell>
          <cell r="H8">
            <v>3205000</v>
          </cell>
          <cell r="I8">
            <v>1489481</v>
          </cell>
          <cell r="J8">
            <v>96739207</v>
          </cell>
        </row>
        <row r="9">
          <cell r="C9">
            <v>0</v>
          </cell>
          <cell r="D9">
            <v>0</v>
          </cell>
          <cell r="E9">
            <v>16614</v>
          </cell>
          <cell r="F9">
            <v>1401120</v>
          </cell>
          <cell r="G9">
            <v>0</v>
          </cell>
          <cell r="H9">
            <v>0</v>
          </cell>
          <cell r="I9">
            <v>67523</v>
          </cell>
          <cell r="J9">
            <v>5487864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10888</v>
          </cell>
          <cell r="F11">
            <v>745226</v>
          </cell>
          <cell r="G11">
            <v>0</v>
          </cell>
          <cell r="H11">
            <v>0</v>
          </cell>
          <cell r="I11">
            <v>17612</v>
          </cell>
          <cell r="J11">
            <v>814619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7770</v>
          </cell>
          <cell r="F13">
            <v>466200</v>
          </cell>
          <cell r="G13">
            <v>0</v>
          </cell>
          <cell r="H13">
            <v>0</v>
          </cell>
          <cell r="I13">
            <v>48750</v>
          </cell>
          <cell r="J13">
            <v>3232430</v>
          </cell>
        </row>
        <row r="14">
          <cell r="C14">
            <v>0</v>
          </cell>
          <cell r="D14">
            <v>0</v>
          </cell>
          <cell r="E14">
            <v>1378</v>
          </cell>
          <cell r="F14">
            <v>136500</v>
          </cell>
          <cell r="G14">
            <v>0</v>
          </cell>
          <cell r="H14">
            <v>0</v>
          </cell>
          <cell r="I14">
            <v>156</v>
          </cell>
          <cell r="J14">
            <v>13200</v>
          </cell>
        </row>
        <row r="15">
          <cell r="C15">
            <v>2161</v>
          </cell>
          <cell r="D15">
            <v>167459.01</v>
          </cell>
          <cell r="E15">
            <v>35875</v>
          </cell>
          <cell r="F15">
            <v>3096861.08</v>
          </cell>
          <cell r="G15">
            <v>994</v>
          </cell>
          <cell r="H15">
            <v>62622</v>
          </cell>
          <cell r="I15">
            <v>77165</v>
          </cell>
          <cell r="J15">
            <v>5603644.6200000001</v>
          </cell>
        </row>
        <row r="16">
          <cell r="C16">
            <v>0</v>
          </cell>
          <cell r="D16">
            <v>0</v>
          </cell>
          <cell r="E16">
            <v>51364</v>
          </cell>
          <cell r="F16">
            <v>2990078.1</v>
          </cell>
          <cell r="G16">
            <v>0</v>
          </cell>
          <cell r="H16">
            <v>0</v>
          </cell>
          <cell r="I16">
            <v>75171</v>
          </cell>
          <cell r="J16">
            <v>3701675.41</v>
          </cell>
        </row>
        <row r="17">
          <cell r="C17">
            <v>10431</v>
          </cell>
          <cell r="D17">
            <v>878360.48</v>
          </cell>
          <cell r="E17">
            <v>149485</v>
          </cell>
          <cell r="F17">
            <v>9861487.5899999999</v>
          </cell>
          <cell r="G17">
            <v>0</v>
          </cell>
          <cell r="H17">
            <v>0</v>
          </cell>
          <cell r="I17">
            <v>382508</v>
          </cell>
          <cell r="J17">
            <v>18484226.759999998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125030</v>
          </cell>
          <cell r="J18">
            <v>7027285.2199999997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8580</v>
          </cell>
          <cell r="F20">
            <v>478400</v>
          </cell>
          <cell r="G20">
            <v>0</v>
          </cell>
          <cell r="H20">
            <v>0</v>
          </cell>
          <cell r="I20">
            <v>1510</v>
          </cell>
          <cell r="J20">
            <v>93152</v>
          </cell>
        </row>
        <row r="21">
          <cell r="C21">
            <v>4138</v>
          </cell>
          <cell r="D21">
            <v>251580</v>
          </cell>
          <cell r="E21">
            <v>300432</v>
          </cell>
          <cell r="F21">
            <v>18557628</v>
          </cell>
          <cell r="G21">
            <v>113005</v>
          </cell>
          <cell r="H21">
            <v>7603368</v>
          </cell>
          <cell r="I21">
            <v>1008005</v>
          </cell>
          <cell r="J21">
            <v>67020702</v>
          </cell>
        </row>
        <row r="22">
          <cell r="C22">
            <v>0</v>
          </cell>
          <cell r="D22">
            <v>0</v>
          </cell>
          <cell r="E22">
            <v>42952</v>
          </cell>
          <cell r="F22">
            <v>2523248</v>
          </cell>
          <cell r="G22">
            <v>40810</v>
          </cell>
          <cell r="H22">
            <v>2262500</v>
          </cell>
          <cell r="I22">
            <v>258618</v>
          </cell>
          <cell r="J22">
            <v>17681142</v>
          </cell>
        </row>
        <row r="23">
          <cell r="C23">
            <v>980</v>
          </cell>
          <cell r="D23">
            <v>107800</v>
          </cell>
          <cell r="E23">
            <v>2717</v>
          </cell>
          <cell r="F23">
            <v>291718</v>
          </cell>
          <cell r="G23">
            <v>5181</v>
          </cell>
          <cell r="H23">
            <v>378213</v>
          </cell>
          <cell r="I23">
            <v>450</v>
          </cell>
          <cell r="J23">
            <v>31694</v>
          </cell>
        </row>
        <row r="24">
          <cell r="C24">
            <v>5190</v>
          </cell>
          <cell r="D24">
            <v>378930</v>
          </cell>
          <cell r="E24">
            <v>31191</v>
          </cell>
          <cell r="F24">
            <v>2598819.87</v>
          </cell>
          <cell r="G24">
            <v>923</v>
          </cell>
          <cell r="H24">
            <v>101547</v>
          </cell>
          <cell r="I24">
            <v>366605</v>
          </cell>
          <cell r="J24">
            <v>21655844.600000001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169480</v>
          </cell>
          <cell r="F34">
            <v>12247985.6</v>
          </cell>
          <cell r="G34">
            <v>0</v>
          </cell>
          <cell r="H34">
            <v>0</v>
          </cell>
          <cell r="I34">
            <v>251371</v>
          </cell>
          <cell r="J34">
            <v>16179042.760000002</v>
          </cell>
        </row>
        <row r="35">
          <cell r="C35">
            <v>0</v>
          </cell>
          <cell r="D35">
            <v>0</v>
          </cell>
          <cell r="E35">
            <v>62879</v>
          </cell>
          <cell r="F35">
            <v>4316975.47</v>
          </cell>
          <cell r="G35">
            <v>8035</v>
          </cell>
          <cell r="H35">
            <v>358267</v>
          </cell>
          <cell r="I35">
            <v>1309326</v>
          </cell>
          <cell r="J35">
            <v>79980172.669999987</v>
          </cell>
        </row>
        <row r="36">
          <cell r="C36">
            <v>22900</v>
          </cell>
          <cell r="D36">
            <v>1784129.49</v>
          </cell>
          <cell r="E36">
            <v>995052</v>
          </cell>
          <cell r="F36">
            <v>66050097.709999993</v>
          </cell>
          <cell r="G36">
            <v>235798</v>
          </cell>
          <cell r="H36">
            <v>13971517</v>
          </cell>
          <cell r="I36">
            <v>5491484</v>
          </cell>
          <cell r="J36">
            <v>344527752.03999996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26090</v>
          </cell>
          <cell r="J4">
            <v>1283266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93228</v>
          </cell>
          <cell r="F8">
            <v>6446914</v>
          </cell>
          <cell r="G8">
            <v>63640</v>
          </cell>
          <cell r="H8">
            <v>2920001</v>
          </cell>
          <cell r="I8">
            <v>1622903</v>
          </cell>
          <cell r="J8">
            <v>82834682</v>
          </cell>
        </row>
        <row r="9">
          <cell r="C9">
            <v>0</v>
          </cell>
          <cell r="D9">
            <v>0</v>
          </cell>
          <cell r="E9">
            <v>18850</v>
          </cell>
          <cell r="F9">
            <v>1898997</v>
          </cell>
          <cell r="G9">
            <v>0</v>
          </cell>
          <cell r="H9">
            <v>0</v>
          </cell>
          <cell r="I9">
            <v>76838</v>
          </cell>
          <cell r="J9">
            <v>5916022.5499999998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14561</v>
          </cell>
          <cell r="F11">
            <v>1132281</v>
          </cell>
          <cell r="G11">
            <v>0</v>
          </cell>
          <cell r="H11">
            <v>0</v>
          </cell>
          <cell r="I11">
            <v>39317</v>
          </cell>
          <cell r="J11">
            <v>2470023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45953</v>
          </cell>
          <cell r="F13">
            <v>1829150</v>
          </cell>
          <cell r="G13">
            <v>0</v>
          </cell>
          <cell r="H13">
            <v>0</v>
          </cell>
          <cell r="I13">
            <v>42637</v>
          </cell>
          <cell r="J13">
            <v>2664675</v>
          </cell>
        </row>
        <row r="14">
          <cell r="C14">
            <v>0</v>
          </cell>
          <cell r="D14">
            <v>0</v>
          </cell>
          <cell r="E14">
            <v>2100</v>
          </cell>
          <cell r="F14">
            <v>148688</v>
          </cell>
          <cell r="G14">
            <v>0</v>
          </cell>
          <cell r="H14">
            <v>0</v>
          </cell>
          <cell r="I14">
            <v>2369</v>
          </cell>
          <cell r="J14">
            <v>162426</v>
          </cell>
        </row>
        <row r="15">
          <cell r="C15">
            <v>1382</v>
          </cell>
          <cell r="D15">
            <v>100025.84</v>
          </cell>
          <cell r="E15">
            <v>31620</v>
          </cell>
          <cell r="F15">
            <v>2170987.0499999998</v>
          </cell>
          <cell r="G15">
            <v>0</v>
          </cell>
          <cell r="H15">
            <v>0</v>
          </cell>
          <cell r="I15">
            <v>78939</v>
          </cell>
          <cell r="J15">
            <v>5484921.3600000003</v>
          </cell>
        </row>
        <row r="16">
          <cell r="C16">
            <v>0</v>
          </cell>
          <cell r="D16">
            <v>0</v>
          </cell>
          <cell r="E16">
            <v>54369</v>
          </cell>
          <cell r="F16">
            <v>3315257.45</v>
          </cell>
          <cell r="G16">
            <v>0</v>
          </cell>
          <cell r="H16">
            <v>0</v>
          </cell>
          <cell r="I16">
            <v>82619</v>
          </cell>
          <cell r="J16">
            <v>3904982.4</v>
          </cell>
        </row>
        <row r="17">
          <cell r="C17">
            <v>0</v>
          </cell>
          <cell r="D17">
            <v>0</v>
          </cell>
          <cell r="E17">
            <v>137830</v>
          </cell>
          <cell r="F17">
            <v>9080733.4400000013</v>
          </cell>
          <cell r="G17">
            <v>0</v>
          </cell>
          <cell r="H17">
            <v>0</v>
          </cell>
          <cell r="I17">
            <v>375714</v>
          </cell>
          <cell r="J17">
            <v>19707782.950000003</v>
          </cell>
        </row>
        <row r="18">
          <cell r="C18">
            <v>0</v>
          </cell>
          <cell r="D18">
            <v>0</v>
          </cell>
          <cell r="E18">
            <v>519</v>
          </cell>
          <cell r="F18">
            <v>31383.38</v>
          </cell>
          <cell r="G18">
            <v>12879</v>
          </cell>
          <cell r="H18">
            <v>536145</v>
          </cell>
          <cell r="I18">
            <v>93836</v>
          </cell>
          <cell r="J18">
            <v>5517208.8799999999</v>
          </cell>
        </row>
        <row r="19">
          <cell r="C19">
            <v>0</v>
          </cell>
          <cell r="D19">
            <v>0</v>
          </cell>
          <cell r="E19">
            <v>756</v>
          </cell>
          <cell r="F19">
            <v>58060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1452</v>
          </cell>
          <cell r="F20">
            <v>143000</v>
          </cell>
          <cell r="G20">
            <v>0</v>
          </cell>
          <cell r="H20">
            <v>0</v>
          </cell>
          <cell r="I20">
            <v>4290</v>
          </cell>
          <cell r="J20">
            <v>276250</v>
          </cell>
        </row>
        <row r="21">
          <cell r="C21">
            <v>35410</v>
          </cell>
          <cell r="D21">
            <v>2097200</v>
          </cell>
          <cell r="E21">
            <v>412322</v>
          </cell>
          <cell r="F21">
            <v>22147656.5</v>
          </cell>
          <cell r="G21">
            <v>137082</v>
          </cell>
          <cell r="H21">
            <v>9909440</v>
          </cell>
          <cell r="I21">
            <v>1147453</v>
          </cell>
          <cell r="J21">
            <v>82087988</v>
          </cell>
        </row>
        <row r="22">
          <cell r="C22">
            <v>0</v>
          </cell>
          <cell r="D22">
            <v>0</v>
          </cell>
          <cell r="E22">
            <v>39274</v>
          </cell>
          <cell r="F22">
            <v>3093767.57</v>
          </cell>
          <cell r="G22">
            <v>25718</v>
          </cell>
          <cell r="H22">
            <v>1376170</v>
          </cell>
          <cell r="I22">
            <v>252733</v>
          </cell>
          <cell r="J22">
            <v>13733943.9</v>
          </cell>
        </row>
        <row r="23">
          <cell r="C23">
            <v>0</v>
          </cell>
          <cell r="D23">
            <v>0</v>
          </cell>
          <cell r="E23">
            <v>2729</v>
          </cell>
          <cell r="F23">
            <v>231890</v>
          </cell>
          <cell r="G23">
            <v>0</v>
          </cell>
          <cell r="H23">
            <v>0</v>
          </cell>
          <cell r="I23">
            <v>7291</v>
          </cell>
          <cell r="J23">
            <v>979196</v>
          </cell>
        </row>
        <row r="24">
          <cell r="C24">
            <v>0</v>
          </cell>
          <cell r="D24">
            <v>0</v>
          </cell>
          <cell r="E24">
            <v>31706</v>
          </cell>
          <cell r="F24">
            <v>2537100.9</v>
          </cell>
          <cell r="G24">
            <v>0</v>
          </cell>
          <cell r="H24">
            <v>0</v>
          </cell>
          <cell r="I24">
            <v>405784</v>
          </cell>
          <cell r="J24">
            <v>21007554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239</v>
          </cell>
          <cell r="F32">
            <v>17591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226</v>
          </cell>
          <cell r="D34">
            <v>19000</v>
          </cell>
          <cell r="E34">
            <v>199180</v>
          </cell>
          <cell r="F34">
            <v>12123795.51</v>
          </cell>
          <cell r="G34">
            <v>0</v>
          </cell>
          <cell r="H34">
            <v>0</v>
          </cell>
          <cell r="I34">
            <v>271350</v>
          </cell>
          <cell r="J34">
            <v>15050207.74</v>
          </cell>
        </row>
        <row r="35">
          <cell r="C35">
            <v>0</v>
          </cell>
          <cell r="D35">
            <v>0</v>
          </cell>
          <cell r="E35">
            <v>120789</v>
          </cell>
          <cell r="F35">
            <v>7490276.8499999996</v>
          </cell>
          <cell r="G35">
            <v>8212</v>
          </cell>
          <cell r="H35">
            <v>384705.85</v>
          </cell>
          <cell r="I35">
            <v>1528513</v>
          </cell>
          <cell r="J35">
            <v>78216360.609999999</v>
          </cell>
        </row>
        <row r="36">
          <cell r="C36">
            <v>37018</v>
          </cell>
          <cell r="D36">
            <v>2216225.84</v>
          </cell>
          <cell r="E36">
            <v>1207477</v>
          </cell>
          <cell r="F36">
            <v>73897529.649999991</v>
          </cell>
          <cell r="G36">
            <v>247531</v>
          </cell>
          <cell r="H36">
            <v>15126461.85</v>
          </cell>
          <cell r="I36">
            <v>6058676</v>
          </cell>
          <cell r="J36">
            <v>341297490.38999999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9858</v>
          </cell>
          <cell r="J4">
            <v>568850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3471</v>
          </cell>
          <cell r="J5">
            <v>247450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107569</v>
          </cell>
          <cell r="F8">
            <v>7107018</v>
          </cell>
          <cell r="G8">
            <v>75290</v>
          </cell>
          <cell r="H8">
            <v>3580000</v>
          </cell>
          <cell r="I8">
            <v>1367080</v>
          </cell>
          <cell r="J8">
            <v>71894391</v>
          </cell>
        </row>
        <row r="9">
          <cell r="C9">
            <v>0</v>
          </cell>
          <cell r="D9">
            <v>0</v>
          </cell>
          <cell r="E9">
            <v>17311</v>
          </cell>
          <cell r="F9">
            <v>1597675</v>
          </cell>
          <cell r="G9">
            <v>0</v>
          </cell>
          <cell r="H9">
            <v>0</v>
          </cell>
          <cell r="I9">
            <v>124458</v>
          </cell>
          <cell r="J9">
            <v>12000486</v>
          </cell>
        </row>
        <row r="10">
          <cell r="C10">
            <v>1085</v>
          </cell>
          <cell r="D10">
            <v>89428</v>
          </cell>
          <cell r="E10">
            <v>814</v>
          </cell>
          <cell r="F10">
            <v>56980</v>
          </cell>
          <cell r="G10">
            <v>0</v>
          </cell>
          <cell r="H10">
            <v>0</v>
          </cell>
          <cell r="I10">
            <v>1384</v>
          </cell>
          <cell r="J10">
            <v>125320</v>
          </cell>
        </row>
        <row r="11">
          <cell r="C11">
            <v>0</v>
          </cell>
          <cell r="D11">
            <v>0</v>
          </cell>
          <cell r="E11">
            <v>6851</v>
          </cell>
          <cell r="F11">
            <v>407707</v>
          </cell>
          <cell r="G11">
            <v>0</v>
          </cell>
          <cell r="H11">
            <v>0</v>
          </cell>
          <cell r="I11">
            <v>9709</v>
          </cell>
          <cell r="J11">
            <v>568281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2148</v>
          </cell>
          <cell r="F13">
            <v>149985</v>
          </cell>
          <cell r="G13">
            <v>0</v>
          </cell>
          <cell r="H13">
            <v>0</v>
          </cell>
          <cell r="I13">
            <v>5505</v>
          </cell>
          <cell r="J13">
            <v>306750</v>
          </cell>
        </row>
        <row r="14">
          <cell r="C14">
            <v>0</v>
          </cell>
          <cell r="D14">
            <v>0</v>
          </cell>
          <cell r="E14">
            <v>523</v>
          </cell>
          <cell r="F14">
            <v>38524.18</v>
          </cell>
          <cell r="G14">
            <v>0</v>
          </cell>
          <cell r="H14">
            <v>0</v>
          </cell>
          <cell r="I14">
            <v>173</v>
          </cell>
          <cell r="J14">
            <v>11787.5</v>
          </cell>
        </row>
        <row r="15">
          <cell r="C15">
            <v>1315</v>
          </cell>
          <cell r="D15">
            <v>87786.35</v>
          </cell>
          <cell r="E15">
            <v>31431</v>
          </cell>
          <cell r="F15">
            <v>2289569</v>
          </cell>
          <cell r="G15">
            <v>0</v>
          </cell>
          <cell r="H15">
            <v>0</v>
          </cell>
          <cell r="I15">
            <v>89632</v>
          </cell>
          <cell r="J15">
            <v>6006631</v>
          </cell>
        </row>
        <row r="16">
          <cell r="C16">
            <v>0</v>
          </cell>
          <cell r="D16">
            <v>0</v>
          </cell>
          <cell r="E16">
            <v>55778</v>
          </cell>
          <cell r="F16">
            <v>3787911.33</v>
          </cell>
          <cell r="G16">
            <v>0</v>
          </cell>
          <cell r="H16">
            <v>0</v>
          </cell>
          <cell r="I16">
            <v>78804</v>
          </cell>
          <cell r="J16">
            <v>3590177.4</v>
          </cell>
        </row>
        <row r="17">
          <cell r="C17">
            <v>0</v>
          </cell>
          <cell r="D17">
            <v>0</v>
          </cell>
          <cell r="E17">
            <v>121715</v>
          </cell>
          <cell r="F17">
            <v>7779109.0100000007</v>
          </cell>
          <cell r="G17">
            <v>0</v>
          </cell>
          <cell r="H17">
            <v>0</v>
          </cell>
          <cell r="I17">
            <v>278148</v>
          </cell>
          <cell r="J17">
            <v>15169603.92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82150</v>
          </cell>
          <cell r="J18">
            <v>5038269.0199999996</v>
          </cell>
        </row>
        <row r="19">
          <cell r="C19">
            <v>0</v>
          </cell>
          <cell r="D19">
            <v>0</v>
          </cell>
          <cell r="E19">
            <v>301</v>
          </cell>
          <cell r="F19">
            <v>23249.24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9309</v>
          </cell>
          <cell r="F20">
            <v>833064</v>
          </cell>
          <cell r="G20">
            <v>0</v>
          </cell>
          <cell r="H20">
            <v>0</v>
          </cell>
          <cell r="I20">
            <v>17264</v>
          </cell>
          <cell r="J20">
            <v>1129652</v>
          </cell>
        </row>
        <row r="21">
          <cell r="C21">
            <v>47851</v>
          </cell>
          <cell r="D21">
            <v>3629200</v>
          </cell>
          <cell r="E21">
            <v>467516</v>
          </cell>
          <cell r="F21">
            <v>29489538.25</v>
          </cell>
          <cell r="G21">
            <v>92235</v>
          </cell>
          <cell r="H21">
            <v>6775300</v>
          </cell>
          <cell r="I21">
            <v>1071481</v>
          </cell>
          <cell r="J21">
            <v>75432850.549999997</v>
          </cell>
        </row>
        <row r="22">
          <cell r="C22">
            <v>0</v>
          </cell>
          <cell r="D22">
            <v>0</v>
          </cell>
          <cell r="E22">
            <v>45047</v>
          </cell>
          <cell r="F22">
            <v>3658859</v>
          </cell>
          <cell r="G22">
            <v>0</v>
          </cell>
          <cell r="H22">
            <v>0</v>
          </cell>
          <cell r="I22">
            <v>328700</v>
          </cell>
          <cell r="J22">
            <v>23628949.75</v>
          </cell>
        </row>
        <row r="23">
          <cell r="C23">
            <v>0</v>
          </cell>
          <cell r="D23">
            <v>0</v>
          </cell>
          <cell r="E23">
            <v>1733</v>
          </cell>
          <cell r="F23">
            <v>160575</v>
          </cell>
          <cell r="G23">
            <v>0</v>
          </cell>
          <cell r="H23">
            <v>0</v>
          </cell>
          <cell r="I23">
            <v>1540</v>
          </cell>
          <cell r="J23">
            <v>122890</v>
          </cell>
        </row>
        <row r="24">
          <cell r="C24">
            <v>0</v>
          </cell>
          <cell r="D24">
            <v>0</v>
          </cell>
          <cell r="E24">
            <v>24732</v>
          </cell>
          <cell r="F24">
            <v>1867989.85</v>
          </cell>
          <cell r="G24">
            <v>0</v>
          </cell>
          <cell r="H24">
            <v>0</v>
          </cell>
          <cell r="I24">
            <v>305431</v>
          </cell>
          <cell r="J24">
            <v>15493988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23082</v>
          </cell>
          <cell r="F26">
            <v>875367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1500</v>
          </cell>
          <cell r="E34">
            <v>135052</v>
          </cell>
          <cell r="F34">
            <v>8590845</v>
          </cell>
          <cell r="G34">
            <v>0</v>
          </cell>
          <cell r="H34">
            <v>0</v>
          </cell>
          <cell r="I34">
            <v>263488</v>
          </cell>
          <cell r="J34">
            <v>15508773</v>
          </cell>
        </row>
        <row r="35">
          <cell r="C35">
            <v>0</v>
          </cell>
          <cell r="D35">
            <v>0</v>
          </cell>
          <cell r="E35">
            <v>66686</v>
          </cell>
          <cell r="F35">
            <v>4682934.16</v>
          </cell>
          <cell r="G35">
            <v>7429</v>
          </cell>
          <cell r="H35">
            <v>302463</v>
          </cell>
          <cell r="I35">
            <v>1623044</v>
          </cell>
          <cell r="J35">
            <v>73513270.310000002</v>
          </cell>
        </row>
        <row r="36">
          <cell r="C36">
            <v>50276</v>
          </cell>
          <cell r="D36">
            <v>3807914.35</v>
          </cell>
          <cell r="E36">
            <v>1117598</v>
          </cell>
          <cell r="F36">
            <v>73396900.019999996</v>
          </cell>
          <cell r="G36">
            <v>174954</v>
          </cell>
          <cell r="H36">
            <v>10657763</v>
          </cell>
          <cell r="I36">
            <v>5661320</v>
          </cell>
          <cell r="J36">
            <v>320358370.44999999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6742</v>
          </cell>
          <cell r="J4">
            <v>377600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2860</v>
          </cell>
          <cell r="J5">
            <v>171180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82489</v>
          </cell>
          <cell r="F8">
            <v>5789762</v>
          </cell>
          <cell r="G8">
            <v>51150</v>
          </cell>
          <cell r="H8">
            <v>2455000</v>
          </cell>
          <cell r="I8">
            <v>1479388</v>
          </cell>
          <cell r="J8">
            <v>83106126</v>
          </cell>
        </row>
        <row r="9">
          <cell r="C9">
            <v>0</v>
          </cell>
          <cell r="D9">
            <v>0</v>
          </cell>
          <cell r="E9">
            <v>16901</v>
          </cell>
          <cell r="F9">
            <v>1420192</v>
          </cell>
          <cell r="G9">
            <v>0</v>
          </cell>
          <cell r="H9">
            <v>0</v>
          </cell>
          <cell r="I9">
            <v>128781</v>
          </cell>
          <cell r="J9">
            <v>10474063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800</v>
          </cell>
          <cell r="J10">
            <v>71125</v>
          </cell>
        </row>
        <row r="11">
          <cell r="C11">
            <v>0</v>
          </cell>
          <cell r="D11">
            <v>0</v>
          </cell>
          <cell r="E11">
            <v>10393</v>
          </cell>
          <cell r="F11">
            <v>684935</v>
          </cell>
          <cell r="G11">
            <v>0</v>
          </cell>
          <cell r="H11">
            <v>0</v>
          </cell>
          <cell r="I11">
            <v>18851</v>
          </cell>
          <cell r="J11">
            <v>927906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6760</v>
          </cell>
          <cell r="F13">
            <v>320233.3</v>
          </cell>
          <cell r="G13">
            <v>0</v>
          </cell>
          <cell r="H13">
            <v>0</v>
          </cell>
          <cell r="I13">
            <v>1767</v>
          </cell>
          <cell r="J13">
            <v>177676.25</v>
          </cell>
        </row>
        <row r="14">
          <cell r="C14">
            <v>0</v>
          </cell>
          <cell r="D14">
            <v>0</v>
          </cell>
          <cell r="E14">
            <v>1244</v>
          </cell>
          <cell r="F14">
            <v>117500</v>
          </cell>
          <cell r="G14">
            <v>0</v>
          </cell>
          <cell r="H14">
            <v>0</v>
          </cell>
          <cell r="I14">
            <v>975</v>
          </cell>
          <cell r="J14">
            <v>75000</v>
          </cell>
        </row>
        <row r="15">
          <cell r="C15">
            <v>904</v>
          </cell>
          <cell r="D15">
            <v>73845.179999999993</v>
          </cell>
          <cell r="E15">
            <v>31298</v>
          </cell>
          <cell r="F15">
            <v>2202964</v>
          </cell>
          <cell r="G15">
            <v>0</v>
          </cell>
          <cell r="H15">
            <v>0</v>
          </cell>
          <cell r="I15">
            <v>56236</v>
          </cell>
          <cell r="J15">
            <v>2852861.71</v>
          </cell>
        </row>
        <row r="16">
          <cell r="C16">
            <v>0</v>
          </cell>
          <cell r="D16">
            <v>0</v>
          </cell>
          <cell r="E16">
            <v>49006</v>
          </cell>
          <cell r="F16">
            <v>3043015.29</v>
          </cell>
          <cell r="G16">
            <v>0</v>
          </cell>
          <cell r="H16">
            <v>0</v>
          </cell>
          <cell r="I16">
            <v>88158</v>
          </cell>
          <cell r="J16">
            <v>4117688.3199999998</v>
          </cell>
        </row>
        <row r="17">
          <cell r="C17">
            <v>6091</v>
          </cell>
          <cell r="D17">
            <v>390554.92</v>
          </cell>
          <cell r="E17">
            <v>147310</v>
          </cell>
          <cell r="F17">
            <v>8732900.9199999999</v>
          </cell>
          <cell r="G17">
            <v>5371</v>
          </cell>
          <cell r="H17">
            <v>242509.2</v>
          </cell>
          <cell r="I17">
            <v>384505</v>
          </cell>
          <cell r="J17">
            <v>16972259.23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76942</v>
          </cell>
          <cell r="J18">
            <v>4045092.16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264</v>
          </cell>
          <cell r="J19">
            <v>19493.759999999998</v>
          </cell>
        </row>
        <row r="20">
          <cell r="C20">
            <v>0</v>
          </cell>
          <cell r="D20">
            <v>0</v>
          </cell>
          <cell r="E20">
            <v>7676</v>
          </cell>
          <cell r="F20">
            <v>640160</v>
          </cell>
          <cell r="G20">
            <v>0</v>
          </cell>
          <cell r="H20">
            <v>0</v>
          </cell>
          <cell r="I20">
            <v>12590</v>
          </cell>
          <cell r="J20">
            <v>914985</v>
          </cell>
        </row>
        <row r="21">
          <cell r="C21">
            <v>24618</v>
          </cell>
          <cell r="D21">
            <v>1477080</v>
          </cell>
          <cell r="E21">
            <v>397108</v>
          </cell>
          <cell r="F21">
            <v>26425602</v>
          </cell>
          <cell r="G21">
            <v>162842</v>
          </cell>
          <cell r="H21">
            <v>11376570</v>
          </cell>
          <cell r="I21">
            <v>1243341</v>
          </cell>
          <cell r="J21">
            <v>73417849</v>
          </cell>
        </row>
        <row r="22">
          <cell r="C22">
            <v>0</v>
          </cell>
          <cell r="D22">
            <v>0</v>
          </cell>
          <cell r="E22">
            <v>121886</v>
          </cell>
          <cell r="F22">
            <v>6598240.25</v>
          </cell>
          <cell r="G22">
            <v>0</v>
          </cell>
          <cell r="H22">
            <v>0</v>
          </cell>
          <cell r="I22">
            <v>397333</v>
          </cell>
          <cell r="J22">
            <v>23568019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3614</v>
          </cell>
          <cell r="J23">
            <v>388020</v>
          </cell>
        </row>
        <row r="24">
          <cell r="C24">
            <v>0</v>
          </cell>
          <cell r="D24">
            <v>0</v>
          </cell>
          <cell r="E24">
            <v>104221</v>
          </cell>
          <cell r="F24">
            <v>8018541.5999999996</v>
          </cell>
          <cell r="G24">
            <v>0</v>
          </cell>
          <cell r="H24">
            <v>0</v>
          </cell>
          <cell r="I24">
            <v>354875</v>
          </cell>
          <cell r="J24">
            <v>17364064.719999999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1408</v>
          </cell>
          <cell r="F26">
            <v>78307</v>
          </cell>
          <cell r="G26">
            <v>0</v>
          </cell>
          <cell r="H26">
            <v>0</v>
          </cell>
          <cell r="I26">
            <v>2540</v>
          </cell>
          <cell r="J26">
            <v>96520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358</v>
          </cell>
          <cell r="F32">
            <v>27750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226</v>
          </cell>
          <cell r="D34">
            <v>19000</v>
          </cell>
          <cell r="E34">
            <v>86139</v>
          </cell>
          <cell r="F34">
            <v>5861914.75</v>
          </cell>
          <cell r="G34">
            <v>0</v>
          </cell>
          <cell r="H34">
            <v>0</v>
          </cell>
          <cell r="I34">
            <v>146016</v>
          </cell>
          <cell r="J34">
            <v>7536883.4199999999</v>
          </cell>
        </row>
        <row r="35">
          <cell r="C35">
            <v>17365</v>
          </cell>
          <cell r="D35">
            <v>1284928</v>
          </cell>
          <cell r="E35">
            <v>125491</v>
          </cell>
          <cell r="F35">
            <v>7072097.4100000001</v>
          </cell>
          <cell r="G35">
            <v>72184</v>
          </cell>
          <cell r="H35">
            <v>3535272.0700000003</v>
          </cell>
          <cell r="I35">
            <v>1303163</v>
          </cell>
          <cell r="J35">
            <v>57700980.390000001</v>
          </cell>
        </row>
        <row r="36">
          <cell r="C36">
            <v>49204</v>
          </cell>
          <cell r="D36">
            <v>3245408.1</v>
          </cell>
          <cell r="E36">
            <v>1189688</v>
          </cell>
          <cell r="F36">
            <v>77034115.519999996</v>
          </cell>
          <cell r="G36">
            <v>291547</v>
          </cell>
          <cell r="H36">
            <v>17609351.27</v>
          </cell>
          <cell r="I36">
            <v>5709741</v>
          </cell>
          <cell r="J36">
            <v>304375392.95999998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2363</v>
          </cell>
          <cell r="J4">
            <v>152600</v>
          </cell>
        </row>
        <row r="5">
          <cell r="C5">
            <v>0</v>
          </cell>
          <cell r="D5">
            <v>0</v>
          </cell>
          <cell r="E5">
            <v>1729</v>
          </cell>
          <cell r="F5">
            <v>112430</v>
          </cell>
          <cell r="G5">
            <v>0</v>
          </cell>
          <cell r="H5">
            <v>0</v>
          </cell>
          <cell r="I5">
            <v>7796</v>
          </cell>
          <cell r="J5">
            <v>406914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90534</v>
          </cell>
          <cell r="F8">
            <v>6034616</v>
          </cell>
          <cell r="G8">
            <v>111524</v>
          </cell>
          <cell r="H8">
            <v>6323405</v>
          </cell>
          <cell r="I8">
            <v>1971389</v>
          </cell>
          <cell r="J8">
            <v>98989841</v>
          </cell>
        </row>
        <row r="9">
          <cell r="C9">
            <v>0</v>
          </cell>
          <cell r="D9">
            <v>0</v>
          </cell>
          <cell r="E9">
            <v>23767</v>
          </cell>
          <cell r="F9">
            <v>2053109</v>
          </cell>
          <cell r="G9">
            <v>0</v>
          </cell>
          <cell r="H9">
            <v>0</v>
          </cell>
          <cell r="I9">
            <v>183095</v>
          </cell>
          <cell r="J9">
            <v>13751461.699999999</v>
          </cell>
        </row>
        <row r="10">
          <cell r="C10">
            <v>0</v>
          </cell>
          <cell r="D10">
            <v>0</v>
          </cell>
          <cell r="E10">
            <v>640</v>
          </cell>
          <cell r="F10">
            <v>50720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8887</v>
          </cell>
          <cell r="F11">
            <v>713179</v>
          </cell>
          <cell r="G11">
            <v>0</v>
          </cell>
          <cell r="H11">
            <v>0</v>
          </cell>
          <cell r="I11">
            <v>34728</v>
          </cell>
          <cell r="J11">
            <v>1976964</v>
          </cell>
        </row>
        <row r="12">
          <cell r="C12">
            <v>0</v>
          </cell>
          <cell r="D12">
            <v>0</v>
          </cell>
          <cell r="E12">
            <v>374</v>
          </cell>
          <cell r="F12">
            <v>25733</v>
          </cell>
          <cell r="G12">
            <v>0</v>
          </cell>
          <cell r="H12">
            <v>0</v>
          </cell>
          <cell r="I12">
            <v>429</v>
          </cell>
          <cell r="J12">
            <v>28500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372</v>
          </cell>
          <cell r="F14">
            <v>17640</v>
          </cell>
          <cell r="G14">
            <v>0</v>
          </cell>
          <cell r="H14">
            <v>0</v>
          </cell>
          <cell r="I14">
            <v>3656</v>
          </cell>
          <cell r="J14">
            <v>211390</v>
          </cell>
        </row>
        <row r="15">
          <cell r="C15">
            <v>1110</v>
          </cell>
          <cell r="D15">
            <v>83330.84</v>
          </cell>
          <cell r="E15">
            <v>26952</v>
          </cell>
          <cell r="F15">
            <v>1930581</v>
          </cell>
          <cell r="G15">
            <v>0</v>
          </cell>
          <cell r="H15">
            <v>0</v>
          </cell>
          <cell r="I15">
            <v>73186</v>
          </cell>
          <cell r="J15">
            <v>3360356.07</v>
          </cell>
        </row>
        <row r="16">
          <cell r="C16">
            <v>0</v>
          </cell>
          <cell r="D16">
            <v>0</v>
          </cell>
          <cell r="E16">
            <v>57189</v>
          </cell>
          <cell r="F16">
            <v>3281187.81</v>
          </cell>
          <cell r="G16">
            <v>0</v>
          </cell>
          <cell r="H16">
            <v>0</v>
          </cell>
          <cell r="I16">
            <v>104717</v>
          </cell>
          <cell r="J16">
            <v>5075936.2300000004</v>
          </cell>
        </row>
        <row r="17">
          <cell r="C17">
            <v>0</v>
          </cell>
          <cell r="D17">
            <v>0</v>
          </cell>
          <cell r="E17">
            <v>141046</v>
          </cell>
          <cell r="F17">
            <v>8905472.25</v>
          </cell>
          <cell r="G17">
            <v>0</v>
          </cell>
          <cell r="H17">
            <v>0</v>
          </cell>
          <cell r="I17">
            <v>369622</v>
          </cell>
          <cell r="J17">
            <v>16541234.359999999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14725</v>
          </cell>
          <cell r="H18">
            <v>681218</v>
          </cell>
          <cell r="I18">
            <v>157170</v>
          </cell>
          <cell r="J18">
            <v>7457909.9500000002</v>
          </cell>
        </row>
        <row r="19">
          <cell r="C19">
            <v>0</v>
          </cell>
          <cell r="D19">
            <v>0</v>
          </cell>
          <cell r="E19">
            <v>174</v>
          </cell>
          <cell r="F19">
            <v>14343</v>
          </cell>
          <cell r="G19">
            <v>0</v>
          </cell>
          <cell r="H19">
            <v>0</v>
          </cell>
          <cell r="I19">
            <v>6376</v>
          </cell>
          <cell r="J19">
            <v>355666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23589</v>
          </cell>
          <cell r="D21">
            <v>1865215</v>
          </cell>
          <cell r="E21">
            <v>295722</v>
          </cell>
          <cell r="F21">
            <v>20663055.75</v>
          </cell>
          <cell r="G21">
            <v>112860</v>
          </cell>
          <cell r="H21">
            <v>8719000</v>
          </cell>
          <cell r="I21">
            <v>1042971</v>
          </cell>
          <cell r="J21">
            <v>71779261</v>
          </cell>
        </row>
        <row r="22">
          <cell r="C22">
            <v>0</v>
          </cell>
          <cell r="D22">
            <v>0</v>
          </cell>
          <cell r="E22">
            <v>84961</v>
          </cell>
          <cell r="F22">
            <v>5527761.1600000001</v>
          </cell>
          <cell r="G22">
            <v>0</v>
          </cell>
          <cell r="H22">
            <v>0</v>
          </cell>
          <cell r="I22">
            <v>259346</v>
          </cell>
          <cell r="J22">
            <v>15880513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164691</v>
          </cell>
          <cell r="F24">
            <v>11467179</v>
          </cell>
          <cell r="G24">
            <v>0</v>
          </cell>
          <cell r="H24">
            <v>0</v>
          </cell>
          <cell r="I24">
            <v>393951</v>
          </cell>
          <cell r="J24">
            <v>21946018.960000001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242</v>
          </cell>
          <cell r="D26">
            <v>18165.099999999999</v>
          </cell>
          <cell r="E26">
            <v>90319</v>
          </cell>
          <cell r="F26">
            <v>5953307.8499999996</v>
          </cell>
          <cell r="G26">
            <v>3588</v>
          </cell>
          <cell r="H26">
            <v>190299.7</v>
          </cell>
          <cell r="I26">
            <v>10234</v>
          </cell>
          <cell r="J26">
            <v>516501.26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80</v>
          </cell>
          <cell r="D34">
            <v>7440</v>
          </cell>
          <cell r="E34">
            <v>108762</v>
          </cell>
          <cell r="F34">
            <v>7054367.9800000004</v>
          </cell>
          <cell r="G34">
            <v>0</v>
          </cell>
          <cell r="H34">
            <v>0</v>
          </cell>
          <cell r="I34">
            <v>85786</v>
          </cell>
          <cell r="J34">
            <v>5527514.7999999998</v>
          </cell>
        </row>
        <row r="35">
          <cell r="C35">
            <v>14421</v>
          </cell>
          <cell r="D35">
            <v>975363.27</v>
          </cell>
          <cell r="E35">
            <v>80929</v>
          </cell>
          <cell r="F35">
            <v>4917857.79</v>
          </cell>
          <cell r="G35">
            <v>71816</v>
          </cell>
          <cell r="H35">
            <v>3055632.9299999997</v>
          </cell>
          <cell r="I35">
            <v>1318487</v>
          </cell>
          <cell r="J35">
            <v>58083998.140000001</v>
          </cell>
        </row>
        <row r="36">
          <cell r="C36">
            <v>39442</v>
          </cell>
          <cell r="D36">
            <v>2949514.21</v>
          </cell>
          <cell r="E36">
            <v>1177048</v>
          </cell>
          <cell r="F36">
            <v>78722540.590000004</v>
          </cell>
          <cell r="G36">
            <v>314513</v>
          </cell>
          <cell r="H36">
            <v>18969555.629999999</v>
          </cell>
          <cell r="I36">
            <v>6025302</v>
          </cell>
          <cell r="J36">
            <v>322042580.47000003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8273</v>
          </cell>
          <cell r="J4">
            <v>397700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114085</v>
          </cell>
          <cell r="F8">
            <v>8119986</v>
          </cell>
          <cell r="G8">
            <v>116145</v>
          </cell>
          <cell r="H8">
            <v>6320709</v>
          </cell>
          <cell r="I8">
            <v>1625045</v>
          </cell>
          <cell r="J8">
            <v>78815722</v>
          </cell>
        </row>
        <row r="9">
          <cell r="C9">
            <v>0</v>
          </cell>
          <cell r="D9">
            <v>0</v>
          </cell>
          <cell r="E9">
            <v>21826</v>
          </cell>
          <cell r="F9">
            <v>2114956</v>
          </cell>
          <cell r="G9">
            <v>0</v>
          </cell>
          <cell r="H9">
            <v>0</v>
          </cell>
          <cell r="I9">
            <v>78998</v>
          </cell>
          <cell r="J9">
            <v>7177176.75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14972</v>
          </cell>
          <cell r="F11">
            <v>1386520</v>
          </cell>
          <cell r="G11">
            <v>0</v>
          </cell>
          <cell r="H11">
            <v>0</v>
          </cell>
          <cell r="I11">
            <v>31943</v>
          </cell>
          <cell r="J11">
            <v>2168259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6745</v>
          </cell>
          <cell r="F13">
            <v>390222</v>
          </cell>
          <cell r="G13">
            <v>0</v>
          </cell>
          <cell r="H13">
            <v>0</v>
          </cell>
          <cell r="I13">
            <v>6443</v>
          </cell>
          <cell r="J13">
            <v>322707.56</v>
          </cell>
        </row>
        <row r="14">
          <cell r="C14">
            <v>0</v>
          </cell>
          <cell r="D14">
            <v>0</v>
          </cell>
          <cell r="E14">
            <v>997</v>
          </cell>
          <cell r="F14">
            <v>65997</v>
          </cell>
          <cell r="G14">
            <v>0</v>
          </cell>
          <cell r="H14">
            <v>0</v>
          </cell>
          <cell r="I14">
            <v>2650</v>
          </cell>
          <cell r="J14">
            <v>239476</v>
          </cell>
        </row>
        <row r="15">
          <cell r="C15">
            <v>1598</v>
          </cell>
          <cell r="D15">
            <v>117815.18</v>
          </cell>
          <cell r="E15">
            <v>24704</v>
          </cell>
          <cell r="F15">
            <v>1642741.26</v>
          </cell>
          <cell r="G15">
            <v>0</v>
          </cell>
          <cell r="H15">
            <v>0</v>
          </cell>
          <cell r="I15">
            <v>59380</v>
          </cell>
          <cell r="J15">
            <v>3474314.63</v>
          </cell>
        </row>
        <row r="16">
          <cell r="C16">
            <v>0</v>
          </cell>
          <cell r="D16">
            <v>0</v>
          </cell>
          <cell r="E16">
            <v>61986</v>
          </cell>
          <cell r="F16">
            <v>3705343.88</v>
          </cell>
          <cell r="G16">
            <v>0</v>
          </cell>
          <cell r="H16">
            <v>0</v>
          </cell>
          <cell r="I16">
            <v>101780</v>
          </cell>
          <cell r="J16">
            <v>5094121</v>
          </cell>
        </row>
        <row r="17">
          <cell r="C17">
            <v>3262</v>
          </cell>
          <cell r="D17">
            <v>219271.64</v>
          </cell>
          <cell r="E17">
            <v>116919</v>
          </cell>
          <cell r="F17">
            <v>6491949.9500000002</v>
          </cell>
          <cell r="G17">
            <v>0</v>
          </cell>
          <cell r="H17">
            <v>0</v>
          </cell>
          <cell r="I17">
            <v>284884</v>
          </cell>
          <cell r="J17">
            <v>12336175.540000001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13992</v>
          </cell>
          <cell r="H18">
            <v>607078</v>
          </cell>
          <cell r="I18">
            <v>130677</v>
          </cell>
          <cell r="J18">
            <v>7042019.8700000001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262</v>
          </cell>
          <cell r="J19">
            <v>19333</v>
          </cell>
        </row>
        <row r="20">
          <cell r="C20">
            <v>0</v>
          </cell>
          <cell r="D20">
            <v>0</v>
          </cell>
          <cell r="E20">
            <v>600</v>
          </cell>
          <cell r="F20">
            <v>39000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49104</v>
          </cell>
          <cell r="D21">
            <v>3281305</v>
          </cell>
          <cell r="E21">
            <v>330128</v>
          </cell>
          <cell r="F21">
            <v>24073004.880000003</v>
          </cell>
          <cell r="G21">
            <v>95565</v>
          </cell>
          <cell r="H21">
            <v>6125838</v>
          </cell>
          <cell r="I21">
            <v>1007749</v>
          </cell>
          <cell r="J21">
            <v>71383722</v>
          </cell>
        </row>
        <row r="22">
          <cell r="C22">
            <v>0</v>
          </cell>
          <cell r="D22">
            <v>0</v>
          </cell>
          <cell r="E22">
            <v>73560</v>
          </cell>
          <cell r="F22">
            <v>4211596.8</v>
          </cell>
          <cell r="G22">
            <v>0</v>
          </cell>
          <cell r="H22">
            <v>0</v>
          </cell>
          <cell r="I22">
            <v>259788</v>
          </cell>
          <cell r="J22">
            <v>18260792</v>
          </cell>
        </row>
        <row r="23">
          <cell r="C23">
            <v>0</v>
          </cell>
          <cell r="D23">
            <v>0</v>
          </cell>
          <cell r="E23">
            <v>2606</v>
          </cell>
          <cell r="F23">
            <v>309668</v>
          </cell>
          <cell r="G23">
            <v>0</v>
          </cell>
          <cell r="H23">
            <v>0</v>
          </cell>
          <cell r="I23">
            <v>4352</v>
          </cell>
          <cell r="J23">
            <v>345920</v>
          </cell>
        </row>
        <row r="24">
          <cell r="C24">
            <v>0</v>
          </cell>
          <cell r="D24">
            <v>0</v>
          </cell>
          <cell r="E24">
            <v>178549</v>
          </cell>
          <cell r="F24">
            <v>13975152</v>
          </cell>
          <cell r="G24">
            <v>0</v>
          </cell>
          <cell r="H24">
            <v>0</v>
          </cell>
          <cell r="I24">
            <v>441984</v>
          </cell>
          <cell r="J24">
            <v>27239989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36705</v>
          </cell>
          <cell r="F26">
            <v>2273467.5</v>
          </cell>
          <cell r="G26">
            <v>0</v>
          </cell>
          <cell r="H26">
            <v>0</v>
          </cell>
          <cell r="I26">
            <v>17386</v>
          </cell>
          <cell r="J26">
            <v>860293.44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538</v>
          </cell>
          <cell r="D32">
            <v>42006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1500</v>
          </cell>
          <cell r="E34">
            <v>119060</v>
          </cell>
          <cell r="F34">
            <v>7312481</v>
          </cell>
          <cell r="G34">
            <v>0</v>
          </cell>
          <cell r="H34">
            <v>0</v>
          </cell>
          <cell r="I34">
            <v>120169</v>
          </cell>
          <cell r="J34">
            <v>6474455.25</v>
          </cell>
        </row>
        <row r="35">
          <cell r="C35">
            <v>5681</v>
          </cell>
          <cell r="D35">
            <v>435423.5</v>
          </cell>
          <cell r="E35">
            <v>162174</v>
          </cell>
          <cell r="F35">
            <v>8803870.3399999999</v>
          </cell>
          <cell r="G35">
            <v>14074</v>
          </cell>
          <cell r="H35">
            <v>562515.4</v>
          </cell>
          <cell r="I35">
            <v>1371474</v>
          </cell>
          <cell r="J35">
            <v>63027728.850000001</v>
          </cell>
        </row>
        <row r="36">
          <cell r="C36">
            <v>60208</v>
          </cell>
          <cell r="D36">
            <v>4097321.32</v>
          </cell>
          <cell r="E36">
            <v>1265616</v>
          </cell>
          <cell r="F36">
            <v>84915956.609999999</v>
          </cell>
          <cell r="G36">
            <v>239776</v>
          </cell>
          <cell r="H36">
            <v>13616140.4</v>
          </cell>
          <cell r="I36">
            <v>5553237</v>
          </cell>
          <cell r="J36">
            <v>304679905.89000005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16218</v>
          </cell>
          <cell r="J4">
            <v>927550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96268</v>
          </cell>
          <cell r="F8">
            <v>7219850</v>
          </cell>
          <cell r="G8">
            <v>36200</v>
          </cell>
          <cell r="H8">
            <v>1753000</v>
          </cell>
          <cell r="I8">
            <v>1915913</v>
          </cell>
          <cell r="J8">
            <v>113862523</v>
          </cell>
        </row>
        <row r="9">
          <cell r="C9">
            <v>0</v>
          </cell>
          <cell r="D9">
            <v>0</v>
          </cell>
          <cell r="E9">
            <v>29440</v>
          </cell>
          <cell r="F9">
            <v>2755273</v>
          </cell>
          <cell r="G9">
            <v>0</v>
          </cell>
          <cell r="H9">
            <v>0</v>
          </cell>
          <cell r="I9">
            <v>73390</v>
          </cell>
          <cell r="J9">
            <v>6531269.2999999998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1300</v>
          </cell>
          <cell r="J10">
            <v>71890</v>
          </cell>
        </row>
        <row r="11">
          <cell r="C11">
            <v>0</v>
          </cell>
          <cell r="D11">
            <v>0</v>
          </cell>
          <cell r="E11">
            <v>12562</v>
          </cell>
          <cell r="F11">
            <v>918323.65</v>
          </cell>
          <cell r="G11">
            <v>0</v>
          </cell>
          <cell r="H11">
            <v>0</v>
          </cell>
          <cell r="I11">
            <v>24637</v>
          </cell>
          <cell r="J11">
            <v>1775056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1670</v>
          </cell>
          <cell r="J13">
            <v>56000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3584</v>
          </cell>
          <cell r="J14">
            <v>319000</v>
          </cell>
        </row>
        <row r="15">
          <cell r="C15">
            <v>873</v>
          </cell>
          <cell r="D15">
            <v>64084</v>
          </cell>
          <cell r="E15">
            <v>11069</v>
          </cell>
          <cell r="F15">
            <v>879213.53</v>
          </cell>
          <cell r="G15">
            <v>0</v>
          </cell>
          <cell r="H15">
            <v>0</v>
          </cell>
          <cell r="I15">
            <v>49616</v>
          </cell>
          <cell r="J15">
            <v>2157712.91</v>
          </cell>
        </row>
        <row r="16">
          <cell r="C16">
            <v>0</v>
          </cell>
          <cell r="D16">
            <v>0</v>
          </cell>
          <cell r="E16">
            <v>60626</v>
          </cell>
          <cell r="F16">
            <v>3931503.98</v>
          </cell>
          <cell r="G16">
            <v>0</v>
          </cell>
          <cell r="H16">
            <v>0</v>
          </cell>
          <cell r="I16">
            <v>99298</v>
          </cell>
          <cell r="J16">
            <v>5853657.7999999998</v>
          </cell>
        </row>
        <row r="17">
          <cell r="C17">
            <v>4412</v>
          </cell>
          <cell r="D17">
            <v>270190.88</v>
          </cell>
          <cell r="E17">
            <v>101586</v>
          </cell>
          <cell r="F17">
            <v>5908040.75</v>
          </cell>
          <cell r="G17">
            <v>8287</v>
          </cell>
          <cell r="H17">
            <v>371326.58</v>
          </cell>
          <cell r="I17">
            <v>294545</v>
          </cell>
          <cell r="J17">
            <v>16051170.42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85213</v>
          </cell>
          <cell r="J18">
            <v>4405217.21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25582</v>
          </cell>
          <cell r="D21">
            <v>2194920</v>
          </cell>
          <cell r="E21">
            <v>262690</v>
          </cell>
          <cell r="F21">
            <v>20177149</v>
          </cell>
          <cell r="G21">
            <v>119880</v>
          </cell>
          <cell r="H21">
            <v>8208775</v>
          </cell>
          <cell r="I21">
            <v>940743</v>
          </cell>
          <cell r="J21">
            <v>64772377</v>
          </cell>
        </row>
        <row r="22">
          <cell r="C22">
            <v>0</v>
          </cell>
          <cell r="D22">
            <v>0</v>
          </cell>
          <cell r="E22">
            <v>53388</v>
          </cell>
          <cell r="F22">
            <v>4074557.2</v>
          </cell>
          <cell r="G22">
            <v>22626</v>
          </cell>
          <cell r="H22">
            <v>1727500</v>
          </cell>
          <cell r="I22">
            <v>228634</v>
          </cell>
          <cell r="J22">
            <v>16567641.300000001</v>
          </cell>
        </row>
        <row r="23">
          <cell r="C23">
            <v>0</v>
          </cell>
          <cell r="D23">
            <v>0</v>
          </cell>
          <cell r="E23">
            <v>201</v>
          </cell>
          <cell r="F23">
            <v>22164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147761</v>
          </cell>
          <cell r="F24">
            <v>11867977.16</v>
          </cell>
          <cell r="G24">
            <v>0</v>
          </cell>
          <cell r="H24">
            <v>0</v>
          </cell>
          <cell r="I24">
            <v>448774</v>
          </cell>
          <cell r="J24">
            <v>25318546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45984</v>
          </cell>
          <cell r="F26">
            <v>2976875.36</v>
          </cell>
          <cell r="G26">
            <v>0</v>
          </cell>
          <cell r="H26">
            <v>0</v>
          </cell>
          <cell r="I26">
            <v>8283</v>
          </cell>
          <cell r="J26">
            <v>483287.79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25</v>
          </cell>
          <cell r="D34">
            <v>3500</v>
          </cell>
          <cell r="E34">
            <v>103223</v>
          </cell>
          <cell r="F34">
            <v>6595764.9900000002</v>
          </cell>
          <cell r="G34">
            <v>0</v>
          </cell>
          <cell r="H34">
            <v>0</v>
          </cell>
          <cell r="I34">
            <v>127842</v>
          </cell>
          <cell r="J34">
            <v>7572027.7000000002</v>
          </cell>
        </row>
        <row r="35">
          <cell r="C35">
            <v>4499</v>
          </cell>
          <cell r="D35">
            <v>300952</v>
          </cell>
          <cell r="E35">
            <v>81434</v>
          </cell>
          <cell r="F35">
            <v>5487262.0399999991</v>
          </cell>
          <cell r="G35">
            <v>8593</v>
          </cell>
          <cell r="H35">
            <v>458597</v>
          </cell>
          <cell r="I35">
            <v>1141694</v>
          </cell>
          <cell r="J35">
            <v>53173346.219999999</v>
          </cell>
        </row>
        <row r="36">
          <cell r="C36">
            <v>35391</v>
          </cell>
          <cell r="D36">
            <v>2833646.88</v>
          </cell>
          <cell r="E36">
            <v>1006232</v>
          </cell>
          <cell r="F36">
            <v>72813954.659999996</v>
          </cell>
          <cell r="G36">
            <v>195586</v>
          </cell>
          <cell r="H36">
            <v>12519198.58</v>
          </cell>
          <cell r="I36">
            <v>5461354</v>
          </cell>
          <cell r="J36">
            <v>319898272.64999998</v>
          </cell>
        </row>
      </sheetData>
      <sheetData sheetId="9">
        <row r="4">
          <cell r="C4">
            <v>0</v>
          </cell>
          <cell r="D4">
            <v>0</v>
          </cell>
          <cell r="E4">
            <v>1989</v>
          </cell>
          <cell r="F4">
            <v>129292</v>
          </cell>
          <cell r="G4">
            <v>0</v>
          </cell>
          <cell r="H4">
            <v>0</v>
          </cell>
          <cell r="I4">
            <v>7339</v>
          </cell>
          <cell r="J4">
            <v>346706</v>
          </cell>
        </row>
        <row r="5">
          <cell r="C5">
            <v>0</v>
          </cell>
          <cell r="D5">
            <v>0</v>
          </cell>
          <cell r="E5">
            <v>975</v>
          </cell>
          <cell r="F5">
            <v>75400</v>
          </cell>
          <cell r="G5">
            <v>0</v>
          </cell>
          <cell r="H5">
            <v>0</v>
          </cell>
          <cell r="I5">
            <v>1590</v>
          </cell>
          <cell r="J5">
            <v>95000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2600</v>
          </cell>
          <cell r="D8">
            <v>250000</v>
          </cell>
          <cell r="E8">
            <v>103934</v>
          </cell>
          <cell r="F8">
            <v>7170675</v>
          </cell>
          <cell r="G8">
            <v>114800</v>
          </cell>
          <cell r="H8">
            <v>5740090</v>
          </cell>
          <cell r="I8">
            <v>1548350</v>
          </cell>
          <cell r="J8">
            <v>71418635.489999995</v>
          </cell>
        </row>
        <row r="9">
          <cell r="C9">
            <v>0</v>
          </cell>
          <cell r="D9">
            <v>0</v>
          </cell>
          <cell r="E9">
            <v>7232</v>
          </cell>
          <cell r="F9">
            <v>742995</v>
          </cell>
          <cell r="G9">
            <v>0</v>
          </cell>
          <cell r="H9">
            <v>0</v>
          </cell>
          <cell r="I9">
            <v>60061</v>
          </cell>
          <cell r="J9">
            <v>4081203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14398</v>
          </cell>
          <cell r="F11">
            <v>1025098</v>
          </cell>
          <cell r="G11">
            <v>0</v>
          </cell>
          <cell r="H11">
            <v>0</v>
          </cell>
          <cell r="I11">
            <v>35017</v>
          </cell>
          <cell r="J11">
            <v>2091275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2750</v>
          </cell>
          <cell r="F13">
            <v>130400</v>
          </cell>
          <cell r="G13">
            <v>0</v>
          </cell>
          <cell r="H13">
            <v>0</v>
          </cell>
          <cell r="I13">
            <v>2325</v>
          </cell>
          <cell r="J13">
            <v>214550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10165</v>
          </cell>
          <cell r="J14">
            <v>433400</v>
          </cell>
        </row>
        <row r="15">
          <cell r="C15">
            <v>781</v>
          </cell>
          <cell r="D15">
            <v>57013</v>
          </cell>
          <cell r="E15">
            <v>19783</v>
          </cell>
          <cell r="F15">
            <v>1547646</v>
          </cell>
          <cell r="G15">
            <v>0</v>
          </cell>
          <cell r="H15">
            <v>0</v>
          </cell>
          <cell r="I15">
            <v>65893</v>
          </cell>
          <cell r="J15">
            <v>3093494.18</v>
          </cell>
        </row>
        <row r="16">
          <cell r="C16">
            <v>0</v>
          </cell>
          <cell r="D16">
            <v>0</v>
          </cell>
          <cell r="E16">
            <v>61351</v>
          </cell>
          <cell r="F16">
            <v>3871936.66</v>
          </cell>
          <cell r="G16">
            <v>0</v>
          </cell>
          <cell r="H16">
            <v>0</v>
          </cell>
          <cell r="I16">
            <v>90350</v>
          </cell>
          <cell r="J16">
            <v>5188121.3600000003</v>
          </cell>
        </row>
        <row r="17">
          <cell r="C17">
            <v>0</v>
          </cell>
          <cell r="D17">
            <v>0</v>
          </cell>
          <cell r="E17">
            <v>120829</v>
          </cell>
          <cell r="F17">
            <v>7372674.540000001</v>
          </cell>
          <cell r="G17">
            <v>0</v>
          </cell>
          <cell r="H17">
            <v>0</v>
          </cell>
          <cell r="I17">
            <v>307030</v>
          </cell>
          <cell r="J17">
            <v>15928970.789999999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387</v>
          </cell>
          <cell r="J19">
            <v>37671.42</v>
          </cell>
        </row>
        <row r="20">
          <cell r="C20">
            <v>0</v>
          </cell>
          <cell r="D20">
            <v>0</v>
          </cell>
          <cell r="E20">
            <v>916</v>
          </cell>
          <cell r="F20">
            <v>54502</v>
          </cell>
          <cell r="G20">
            <v>0</v>
          </cell>
          <cell r="H20">
            <v>0</v>
          </cell>
          <cell r="I20">
            <v>1776</v>
          </cell>
          <cell r="J20">
            <v>215520</v>
          </cell>
        </row>
        <row r="21">
          <cell r="C21">
            <v>27951</v>
          </cell>
          <cell r="D21">
            <v>2298560</v>
          </cell>
          <cell r="E21">
            <v>216459</v>
          </cell>
          <cell r="F21">
            <v>15291769</v>
          </cell>
          <cell r="G21">
            <v>91232</v>
          </cell>
          <cell r="H21">
            <v>4932420</v>
          </cell>
          <cell r="I21">
            <v>946251</v>
          </cell>
          <cell r="J21">
            <v>53937587.200000003</v>
          </cell>
        </row>
        <row r="22">
          <cell r="C22">
            <v>0</v>
          </cell>
          <cell r="D22">
            <v>0</v>
          </cell>
          <cell r="E22">
            <v>56899</v>
          </cell>
          <cell r="F22">
            <v>4619680.3099999996</v>
          </cell>
          <cell r="G22">
            <v>0</v>
          </cell>
          <cell r="H22">
            <v>0</v>
          </cell>
          <cell r="I22">
            <v>209344</v>
          </cell>
          <cell r="J22">
            <v>14908971</v>
          </cell>
        </row>
        <row r="23">
          <cell r="C23">
            <v>0</v>
          </cell>
          <cell r="D23">
            <v>0</v>
          </cell>
          <cell r="E23">
            <v>1849</v>
          </cell>
          <cell r="F23">
            <v>155190</v>
          </cell>
          <cell r="G23">
            <v>0</v>
          </cell>
          <cell r="H23">
            <v>0</v>
          </cell>
          <cell r="I23">
            <v>6000</v>
          </cell>
          <cell r="J23">
            <v>481800</v>
          </cell>
        </row>
        <row r="24">
          <cell r="C24">
            <v>0</v>
          </cell>
          <cell r="D24">
            <v>0</v>
          </cell>
          <cell r="E24">
            <v>129945</v>
          </cell>
          <cell r="F24">
            <v>9562299.4000000004</v>
          </cell>
          <cell r="G24">
            <v>0</v>
          </cell>
          <cell r="H24">
            <v>0</v>
          </cell>
          <cell r="I24">
            <v>340394</v>
          </cell>
          <cell r="J24">
            <v>20253328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83871</v>
          </cell>
          <cell r="F34">
            <v>5671139.7999999998</v>
          </cell>
          <cell r="G34">
            <v>0</v>
          </cell>
          <cell r="H34">
            <v>0</v>
          </cell>
          <cell r="I34">
            <v>118770</v>
          </cell>
          <cell r="J34">
            <v>8105923</v>
          </cell>
        </row>
        <row r="35">
          <cell r="C35">
            <v>0</v>
          </cell>
          <cell r="D35">
            <v>0</v>
          </cell>
          <cell r="E35">
            <v>96038</v>
          </cell>
          <cell r="F35">
            <v>6295554</v>
          </cell>
          <cell r="G35">
            <v>9720</v>
          </cell>
          <cell r="H35">
            <v>443085</v>
          </cell>
          <cell r="I35">
            <v>1066564</v>
          </cell>
          <cell r="J35">
            <v>53276478.670000002</v>
          </cell>
        </row>
        <row r="36">
          <cell r="C36">
            <v>31332</v>
          </cell>
          <cell r="D36">
            <v>2605573</v>
          </cell>
          <cell r="E36">
            <v>919218</v>
          </cell>
          <cell r="F36">
            <v>63716251.710000001</v>
          </cell>
          <cell r="G36">
            <v>215752</v>
          </cell>
          <cell r="H36">
            <v>11115595</v>
          </cell>
          <cell r="I36">
            <v>4817606</v>
          </cell>
          <cell r="J36">
            <v>254108635.11000001</v>
          </cell>
        </row>
      </sheetData>
      <sheetData sheetId="10">
        <row r="4">
          <cell r="C4">
            <v>0</v>
          </cell>
          <cell r="D4">
            <v>0</v>
          </cell>
          <cell r="E4">
            <v>1241</v>
          </cell>
          <cell r="F4">
            <v>80678</v>
          </cell>
          <cell r="G4">
            <v>0</v>
          </cell>
          <cell r="H4">
            <v>0</v>
          </cell>
          <cell r="I4">
            <v>12198</v>
          </cell>
          <cell r="J4">
            <v>667335</v>
          </cell>
        </row>
        <row r="5">
          <cell r="C5">
            <v>0</v>
          </cell>
          <cell r="D5">
            <v>0</v>
          </cell>
          <cell r="E5">
            <v>1652</v>
          </cell>
          <cell r="F5">
            <v>107356.6</v>
          </cell>
          <cell r="G5">
            <v>0</v>
          </cell>
          <cell r="H5">
            <v>0</v>
          </cell>
          <cell r="I5">
            <v>3988</v>
          </cell>
          <cell r="J5">
            <v>169760.64000000001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1570</v>
          </cell>
          <cell r="D8">
            <v>145000</v>
          </cell>
          <cell r="E8">
            <v>108138</v>
          </cell>
          <cell r="F8">
            <v>8172674</v>
          </cell>
          <cell r="G8">
            <v>53800</v>
          </cell>
          <cell r="H8">
            <v>2700000</v>
          </cell>
          <cell r="I8">
            <v>1884748</v>
          </cell>
          <cell r="J8">
            <v>91066855</v>
          </cell>
        </row>
        <row r="9">
          <cell r="C9">
            <v>0</v>
          </cell>
          <cell r="D9">
            <v>0</v>
          </cell>
          <cell r="E9">
            <v>18897</v>
          </cell>
          <cell r="F9">
            <v>2195508.5</v>
          </cell>
          <cell r="G9">
            <v>0</v>
          </cell>
          <cell r="H9">
            <v>0</v>
          </cell>
          <cell r="I9">
            <v>87883</v>
          </cell>
          <cell r="J9">
            <v>7597996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1105</v>
          </cell>
          <cell r="J10">
            <v>102340</v>
          </cell>
        </row>
        <row r="11">
          <cell r="C11">
            <v>0</v>
          </cell>
          <cell r="D11">
            <v>0</v>
          </cell>
          <cell r="E11">
            <v>18534</v>
          </cell>
          <cell r="F11">
            <v>1355021</v>
          </cell>
          <cell r="G11">
            <v>0</v>
          </cell>
          <cell r="H11">
            <v>0</v>
          </cell>
          <cell r="I11">
            <v>32226</v>
          </cell>
          <cell r="J11">
            <v>1644004</v>
          </cell>
        </row>
        <row r="12">
          <cell r="C12">
            <v>0</v>
          </cell>
          <cell r="D12">
            <v>0</v>
          </cell>
          <cell r="E12">
            <v>470</v>
          </cell>
          <cell r="F12">
            <v>40796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24535</v>
          </cell>
          <cell r="F13">
            <v>1581800</v>
          </cell>
          <cell r="G13">
            <v>0</v>
          </cell>
          <cell r="H13">
            <v>0</v>
          </cell>
          <cell r="I13">
            <v>4225</v>
          </cell>
          <cell r="J13">
            <v>397700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759</v>
          </cell>
          <cell r="D15">
            <v>71139</v>
          </cell>
          <cell r="E15">
            <v>17672</v>
          </cell>
          <cell r="F15">
            <v>1481508.28</v>
          </cell>
          <cell r="G15">
            <v>0</v>
          </cell>
          <cell r="H15">
            <v>0</v>
          </cell>
          <cell r="I15">
            <v>59957</v>
          </cell>
          <cell r="J15">
            <v>2987292.95</v>
          </cell>
        </row>
        <row r="16">
          <cell r="C16">
            <v>0</v>
          </cell>
          <cell r="D16">
            <v>0</v>
          </cell>
          <cell r="E16">
            <v>61047</v>
          </cell>
          <cell r="F16">
            <v>3803825</v>
          </cell>
          <cell r="G16">
            <v>0</v>
          </cell>
          <cell r="H16">
            <v>0</v>
          </cell>
          <cell r="I16">
            <v>78075</v>
          </cell>
          <cell r="J16">
            <v>4877788</v>
          </cell>
        </row>
        <row r="17">
          <cell r="C17">
            <v>0</v>
          </cell>
          <cell r="D17">
            <v>0</v>
          </cell>
          <cell r="E17">
            <v>97359</v>
          </cell>
          <cell r="F17">
            <v>6941318.6299999999</v>
          </cell>
          <cell r="G17">
            <v>0</v>
          </cell>
          <cell r="H17">
            <v>0</v>
          </cell>
          <cell r="I17">
            <v>316452</v>
          </cell>
          <cell r="J17">
            <v>14709809.859999999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10170</v>
          </cell>
          <cell r="F20">
            <v>614500</v>
          </cell>
          <cell r="G20">
            <v>0</v>
          </cell>
          <cell r="H20">
            <v>0</v>
          </cell>
          <cell r="I20">
            <v>1480</v>
          </cell>
          <cell r="J20">
            <v>113340</v>
          </cell>
        </row>
        <row r="21">
          <cell r="C21">
            <v>11003</v>
          </cell>
          <cell r="D21">
            <v>817560</v>
          </cell>
          <cell r="E21">
            <v>302772</v>
          </cell>
          <cell r="F21">
            <v>22691772</v>
          </cell>
          <cell r="G21">
            <v>118337</v>
          </cell>
          <cell r="H21">
            <v>8422020</v>
          </cell>
          <cell r="I21">
            <v>972867</v>
          </cell>
          <cell r="J21">
            <v>62788611</v>
          </cell>
        </row>
        <row r="22">
          <cell r="C22">
            <v>0</v>
          </cell>
          <cell r="D22">
            <v>0</v>
          </cell>
          <cell r="E22">
            <v>52346</v>
          </cell>
          <cell r="F22">
            <v>3980174</v>
          </cell>
          <cell r="G22">
            <v>19858</v>
          </cell>
          <cell r="H22">
            <v>1426930</v>
          </cell>
          <cell r="I22">
            <v>439113</v>
          </cell>
          <cell r="J22">
            <v>35746769</v>
          </cell>
        </row>
        <row r="23">
          <cell r="C23">
            <v>0</v>
          </cell>
          <cell r="D23">
            <v>0</v>
          </cell>
          <cell r="E23">
            <v>1784</v>
          </cell>
          <cell r="F23">
            <v>175549</v>
          </cell>
          <cell r="G23">
            <v>0</v>
          </cell>
          <cell r="H23">
            <v>0</v>
          </cell>
          <cell r="I23">
            <v>490</v>
          </cell>
          <cell r="J23">
            <v>71050</v>
          </cell>
        </row>
        <row r="24">
          <cell r="C24">
            <v>0</v>
          </cell>
          <cell r="D24">
            <v>0</v>
          </cell>
          <cell r="E24">
            <v>40241</v>
          </cell>
          <cell r="F24">
            <v>2728774</v>
          </cell>
          <cell r="G24">
            <v>0</v>
          </cell>
          <cell r="H24">
            <v>0</v>
          </cell>
          <cell r="I24">
            <v>339633</v>
          </cell>
          <cell r="J24">
            <v>19019047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2500</v>
          </cell>
          <cell r="F26">
            <v>102000</v>
          </cell>
          <cell r="G26">
            <v>0</v>
          </cell>
          <cell r="H26">
            <v>0</v>
          </cell>
          <cell r="I26">
            <v>6617</v>
          </cell>
          <cell r="J26">
            <v>460800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108116</v>
          </cell>
          <cell r="F34">
            <v>6847017</v>
          </cell>
          <cell r="G34">
            <v>0</v>
          </cell>
          <cell r="H34">
            <v>0</v>
          </cell>
          <cell r="I34">
            <v>120530</v>
          </cell>
          <cell r="J34">
            <v>7436525.9299999997</v>
          </cell>
        </row>
        <row r="35">
          <cell r="C35">
            <v>513</v>
          </cell>
          <cell r="D35">
            <v>37346.400000000001</v>
          </cell>
          <cell r="E35">
            <v>98966</v>
          </cell>
          <cell r="F35">
            <v>6950107</v>
          </cell>
          <cell r="G35">
            <v>3226</v>
          </cell>
          <cell r="H35">
            <v>139127.70000000001</v>
          </cell>
          <cell r="I35">
            <v>1498519</v>
          </cell>
          <cell r="J35">
            <v>68788154.780000001</v>
          </cell>
        </row>
        <row r="36">
          <cell r="C36">
            <v>13845</v>
          </cell>
          <cell r="D36">
            <v>1071045.3999999999</v>
          </cell>
          <cell r="E36">
            <v>966440</v>
          </cell>
          <cell r="F36">
            <v>69850379.00999999</v>
          </cell>
          <cell r="G36">
            <v>195221</v>
          </cell>
          <cell r="H36">
            <v>12688077.699999999</v>
          </cell>
          <cell r="I36">
            <v>5860106</v>
          </cell>
          <cell r="J36">
            <v>318645179.15999997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7120</v>
          </cell>
          <cell r="J4">
            <v>501850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90214</v>
          </cell>
          <cell r="F8">
            <v>6691535</v>
          </cell>
          <cell r="G8">
            <v>75050</v>
          </cell>
          <cell r="H8">
            <v>4710918</v>
          </cell>
          <cell r="I8">
            <v>1658697</v>
          </cell>
          <cell r="J8">
            <v>96503023</v>
          </cell>
        </row>
        <row r="9">
          <cell r="C9">
            <v>0</v>
          </cell>
          <cell r="D9">
            <v>0</v>
          </cell>
          <cell r="E9">
            <v>15692</v>
          </cell>
          <cell r="F9">
            <v>1635895</v>
          </cell>
          <cell r="G9">
            <v>0</v>
          </cell>
          <cell r="H9">
            <v>0</v>
          </cell>
          <cell r="I9">
            <v>35609</v>
          </cell>
          <cell r="J9">
            <v>3141849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6026</v>
          </cell>
          <cell r="F11">
            <v>455403</v>
          </cell>
          <cell r="G11">
            <v>0</v>
          </cell>
          <cell r="H11">
            <v>0</v>
          </cell>
          <cell r="I11">
            <v>18503</v>
          </cell>
          <cell r="J11">
            <v>1066984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23643</v>
          </cell>
          <cell r="F13">
            <v>1323890</v>
          </cell>
          <cell r="G13">
            <v>0</v>
          </cell>
          <cell r="H13">
            <v>0</v>
          </cell>
          <cell r="I13">
            <v>1719</v>
          </cell>
          <cell r="J13">
            <v>151550</v>
          </cell>
        </row>
        <row r="14">
          <cell r="C14">
            <v>0</v>
          </cell>
          <cell r="D14">
            <v>0</v>
          </cell>
          <cell r="E14">
            <v>2617</v>
          </cell>
          <cell r="F14">
            <v>150250.5</v>
          </cell>
          <cell r="G14">
            <v>0</v>
          </cell>
          <cell r="H14">
            <v>0</v>
          </cell>
          <cell r="I14">
            <v>2350</v>
          </cell>
          <cell r="J14">
            <v>213344</v>
          </cell>
        </row>
        <row r="15">
          <cell r="C15">
            <v>1421</v>
          </cell>
          <cell r="D15">
            <v>113292.09</v>
          </cell>
          <cell r="E15">
            <v>26583</v>
          </cell>
          <cell r="F15">
            <v>2128348</v>
          </cell>
          <cell r="G15">
            <v>0</v>
          </cell>
          <cell r="H15">
            <v>0</v>
          </cell>
          <cell r="I15">
            <v>93526</v>
          </cell>
          <cell r="J15">
            <v>5035668.95</v>
          </cell>
        </row>
        <row r="16">
          <cell r="C16">
            <v>0</v>
          </cell>
          <cell r="D16">
            <v>0</v>
          </cell>
          <cell r="E16">
            <v>57819</v>
          </cell>
          <cell r="F16">
            <v>4000707.64</v>
          </cell>
          <cell r="G16">
            <v>0</v>
          </cell>
          <cell r="H16">
            <v>0</v>
          </cell>
          <cell r="I16">
            <v>91370</v>
          </cell>
          <cell r="J16">
            <v>5702833.5600000005</v>
          </cell>
        </row>
        <row r="17">
          <cell r="C17">
            <v>2364</v>
          </cell>
          <cell r="D17">
            <v>167440.70000000001</v>
          </cell>
          <cell r="E17">
            <v>114855</v>
          </cell>
          <cell r="F17">
            <v>8675266.6099999994</v>
          </cell>
          <cell r="G17">
            <v>0</v>
          </cell>
          <cell r="H17">
            <v>0</v>
          </cell>
          <cell r="I17">
            <v>375068</v>
          </cell>
          <cell r="J17">
            <v>20276301.09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7920</v>
          </cell>
          <cell r="F20">
            <v>486000</v>
          </cell>
          <cell r="G20">
            <v>0</v>
          </cell>
          <cell r="H20">
            <v>0</v>
          </cell>
          <cell r="I20">
            <v>990</v>
          </cell>
          <cell r="J20">
            <v>102750</v>
          </cell>
        </row>
        <row r="21">
          <cell r="C21">
            <v>50646</v>
          </cell>
          <cell r="D21">
            <v>3425134</v>
          </cell>
          <cell r="E21">
            <v>429031</v>
          </cell>
          <cell r="F21">
            <v>31520559</v>
          </cell>
          <cell r="G21">
            <v>117071</v>
          </cell>
          <cell r="H21">
            <v>8299745</v>
          </cell>
          <cell r="I21">
            <v>1259968</v>
          </cell>
          <cell r="J21">
            <v>83027368.549999997</v>
          </cell>
        </row>
        <row r="22">
          <cell r="C22">
            <v>0</v>
          </cell>
          <cell r="D22">
            <v>0</v>
          </cell>
          <cell r="E22">
            <v>60563</v>
          </cell>
          <cell r="F22">
            <v>5203987</v>
          </cell>
          <cell r="G22">
            <v>0</v>
          </cell>
          <cell r="H22">
            <v>0</v>
          </cell>
          <cell r="I22">
            <v>281616</v>
          </cell>
          <cell r="J22">
            <v>26453915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841</v>
          </cell>
          <cell r="J23">
            <v>122016</v>
          </cell>
        </row>
        <row r="24">
          <cell r="C24">
            <v>0</v>
          </cell>
          <cell r="D24">
            <v>0</v>
          </cell>
          <cell r="E24">
            <v>31544</v>
          </cell>
          <cell r="F24">
            <v>2476809.2000000002</v>
          </cell>
          <cell r="G24">
            <v>0</v>
          </cell>
          <cell r="H24">
            <v>0</v>
          </cell>
          <cell r="I24">
            <v>402596</v>
          </cell>
          <cell r="J24">
            <v>26752561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3577</v>
          </cell>
          <cell r="F26">
            <v>198020</v>
          </cell>
          <cell r="G26">
            <v>0</v>
          </cell>
          <cell r="H26">
            <v>0</v>
          </cell>
          <cell r="I26">
            <v>17102</v>
          </cell>
          <cell r="J26">
            <v>961090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141052</v>
          </cell>
          <cell r="F34">
            <v>10675325.379999999</v>
          </cell>
          <cell r="G34">
            <v>0</v>
          </cell>
          <cell r="H34">
            <v>0</v>
          </cell>
          <cell r="I34">
            <v>207192</v>
          </cell>
          <cell r="J34">
            <v>13738822.5</v>
          </cell>
        </row>
        <row r="35">
          <cell r="C35">
            <v>1183</v>
          </cell>
          <cell r="D35">
            <v>96042</v>
          </cell>
          <cell r="E35">
            <v>102575</v>
          </cell>
          <cell r="F35">
            <v>7626478.7599999998</v>
          </cell>
          <cell r="G35">
            <v>18037</v>
          </cell>
          <cell r="H35">
            <v>935543</v>
          </cell>
          <cell r="I35">
            <v>1404993</v>
          </cell>
          <cell r="J35">
            <v>75938305.000000015</v>
          </cell>
        </row>
        <row r="36">
          <cell r="C36">
            <v>55614</v>
          </cell>
          <cell r="D36">
            <v>3801908.79</v>
          </cell>
          <cell r="E36">
            <v>1113711</v>
          </cell>
          <cell r="F36">
            <v>83248475.090000004</v>
          </cell>
          <cell r="G36">
            <v>210158</v>
          </cell>
          <cell r="H36">
            <v>13946206</v>
          </cell>
          <cell r="I36">
            <v>5859260</v>
          </cell>
          <cell r="J36">
            <v>359690231.64999998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7827</v>
          </cell>
          <cell r="J4">
            <v>446250</v>
          </cell>
        </row>
        <row r="5">
          <cell r="C5">
            <v>0</v>
          </cell>
          <cell r="D5">
            <v>0</v>
          </cell>
          <cell r="E5">
            <v>1040</v>
          </cell>
          <cell r="F5">
            <v>101000</v>
          </cell>
          <cell r="G5">
            <v>0</v>
          </cell>
          <cell r="H5">
            <v>0</v>
          </cell>
          <cell r="I5">
            <v>2665</v>
          </cell>
          <cell r="J5">
            <v>174250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98069</v>
          </cell>
          <cell r="F8">
            <v>7491456</v>
          </cell>
          <cell r="G8">
            <v>100400</v>
          </cell>
          <cell r="H8">
            <v>4735000</v>
          </cell>
          <cell r="I8">
            <v>1542602</v>
          </cell>
          <cell r="J8">
            <v>79117910</v>
          </cell>
        </row>
        <row r="9">
          <cell r="C9">
            <v>0</v>
          </cell>
          <cell r="D9">
            <v>0</v>
          </cell>
          <cell r="E9">
            <v>20564</v>
          </cell>
          <cell r="F9">
            <v>1997707</v>
          </cell>
          <cell r="G9">
            <v>0</v>
          </cell>
          <cell r="H9">
            <v>0</v>
          </cell>
          <cell r="I9">
            <v>41740</v>
          </cell>
          <cell r="J9">
            <v>3506562.25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910</v>
          </cell>
          <cell r="J10">
            <v>90580</v>
          </cell>
        </row>
        <row r="11">
          <cell r="C11">
            <v>0</v>
          </cell>
          <cell r="D11">
            <v>0</v>
          </cell>
          <cell r="E11">
            <v>17544</v>
          </cell>
          <cell r="F11">
            <v>1335943</v>
          </cell>
          <cell r="G11">
            <v>0</v>
          </cell>
          <cell r="H11">
            <v>0</v>
          </cell>
          <cell r="I11">
            <v>40704</v>
          </cell>
          <cell r="J11">
            <v>2953937</v>
          </cell>
        </row>
        <row r="12">
          <cell r="C12">
            <v>0</v>
          </cell>
          <cell r="D12">
            <v>0</v>
          </cell>
          <cell r="E12">
            <v>1645</v>
          </cell>
          <cell r="F12">
            <v>128885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975</v>
          </cell>
          <cell r="F13">
            <v>97050</v>
          </cell>
          <cell r="G13">
            <v>0</v>
          </cell>
          <cell r="H13">
            <v>0</v>
          </cell>
          <cell r="I13">
            <v>2275</v>
          </cell>
          <cell r="J13">
            <v>137900</v>
          </cell>
        </row>
        <row r="14">
          <cell r="C14">
            <v>0</v>
          </cell>
          <cell r="D14">
            <v>0</v>
          </cell>
          <cell r="E14">
            <v>73</v>
          </cell>
          <cell r="F14">
            <v>4394.95</v>
          </cell>
          <cell r="G14">
            <v>0</v>
          </cell>
          <cell r="H14">
            <v>0</v>
          </cell>
          <cell r="I14">
            <v>3415</v>
          </cell>
          <cell r="J14">
            <v>265646</v>
          </cell>
        </row>
        <row r="15">
          <cell r="C15">
            <v>1056</v>
          </cell>
          <cell r="D15">
            <v>96458.83</v>
          </cell>
          <cell r="E15">
            <v>33280</v>
          </cell>
          <cell r="F15">
            <v>2466166</v>
          </cell>
          <cell r="G15">
            <v>0</v>
          </cell>
          <cell r="H15">
            <v>0</v>
          </cell>
          <cell r="I15">
            <v>111624</v>
          </cell>
          <cell r="J15">
            <v>6117624.6399999997</v>
          </cell>
        </row>
        <row r="16">
          <cell r="C16">
            <v>0</v>
          </cell>
          <cell r="D16">
            <v>0</v>
          </cell>
          <cell r="E16">
            <v>58438</v>
          </cell>
          <cell r="F16">
            <v>4270368</v>
          </cell>
          <cell r="G16">
            <v>0</v>
          </cell>
          <cell r="H16">
            <v>0</v>
          </cell>
          <cell r="I16">
            <v>95396</v>
          </cell>
          <cell r="J16">
            <v>5930051</v>
          </cell>
        </row>
        <row r="17">
          <cell r="C17">
            <v>0</v>
          </cell>
          <cell r="D17">
            <v>0</v>
          </cell>
          <cell r="E17">
            <v>114629</v>
          </cell>
          <cell r="F17">
            <v>8766607.2200000007</v>
          </cell>
          <cell r="G17">
            <v>0</v>
          </cell>
          <cell r="H17">
            <v>0</v>
          </cell>
          <cell r="I17">
            <v>346857</v>
          </cell>
          <cell r="J17">
            <v>20124280.07</v>
          </cell>
        </row>
        <row r="18">
          <cell r="C18">
            <v>12102</v>
          </cell>
          <cell r="D18">
            <v>668301</v>
          </cell>
          <cell r="E18">
            <v>22397</v>
          </cell>
          <cell r="F18">
            <v>1259949</v>
          </cell>
          <cell r="G18">
            <v>1792</v>
          </cell>
          <cell r="H18">
            <v>101195</v>
          </cell>
          <cell r="I18">
            <v>77678</v>
          </cell>
          <cell r="J18">
            <v>5099911</v>
          </cell>
        </row>
        <row r="19">
          <cell r="C19">
            <v>0</v>
          </cell>
          <cell r="D19">
            <v>0</v>
          </cell>
          <cell r="E19">
            <v>189</v>
          </cell>
          <cell r="F19">
            <v>18259.330000000002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1056</v>
          </cell>
          <cell r="F20">
            <v>107240</v>
          </cell>
          <cell r="G20">
            <v>0</v>
          </cell>
          <cell r="H20">
            <v>0</v>
          </cell>
          <cell r="I20">
            <v>17340</v>
          </cell>
          <cell r="J20">
            <v>1058000</v>
          </cell>
        </row>
        <row r="21">
          <cell r="C21">
            <v>43910</v>
          </cell>
          <cell r="D21">
            <v>3728000</v>
          </cell>
          <cell r="E21">
            <v>299072</v>
          </cell>
          <cell r="F21">
            <v>24778295</v>
          </cell>
          <cell r="G21">
            <v>86130</v>
          </cell>
          <cell r="H21">
            <v>6137600</v>
          </cell>
          <cell r="I21">
            <v>1229767</v>
          </cell>
          <cell r="J21">
            <v>81728961</v>
          </cell>
        </row>
        <row r="22">
          <cell r="C22">
            <v>20800</v>
          </cell>
          <cell r="D22">
            <v>1080000</v>
          </cell>
          <cell r="E22">
            <v>37818</v>
          </cell>
          <cell r="F22">
            <v>3392862</v>
          </cell>
          <cell r="G22">
            <v>1300</v>
          </cell>
          <cell r="H22">
            <v>120000</v>
          </cell>
          <cell r="I22">
            <v>321125</v>
          </cell>
          <cell r="J22">
            <v>25226957</v>
          </cell>
        </row>
        <row r="23">
          <cell r="C23">
            <v>0</v>
          </cell>
          <cell r="D23">
            <v>0</v>
          </cell>
          <cell r="E23">
            <v>1107</v>
          </cell>
          <cell r="F23">
            <v>106975</v>
          </cell>
          <cell r="G23">
            <v>0</v>
          </cell>
          <cell r="H23">
            <v>0</v>
          </cell>
          <cell r="I23">
            <v>195</v>
          </cell>
          <cell r="J23">
            <v>18319</v>
          </cell>
        </row>
        <row r="24">
          <cell r="C24">
            <v>0</v>
          </cell>
          <cell r="D24">
            <v>0</v>
          </cell>
          <cell r="E24">
            <v>37419</v>
          </cell>
          <cell r="F24">
            <v>2647686</v>
          </cell>
          <cell r="G24">
            <v>0</v>
          </cell>
          <cell r="H24">
            <v>0</v>
          </cell>
          <cell r="I24">
            <v>499599</v>
          </cell>
          <cell r="J24">
            <v>25211876.399999999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640</v>
          </cell>
          <cell r="F26">
            <v>43840</v>
          </cell>
          <cell r="G26">
            <v>0</v>
          </cell>
          <cell r="H26">
            <v>0</v>
          </cell>
          <cell r="I26">
            <v>3840</v>
          </cell>
          <cell r="J26">
            <v>254000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953</v>
          </cell>
          <cell r="D32">
            <v>91600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199789</v>
          </cell>
          <cell r="F34">
            <v>15078404.699999999</v>
          </cell>
          <cell r="G34">
            <v>0</v>
          </cell>
          <cell r="H34">
            <v>0</v>
          </cell>
          <cell r="I34">
            <v>255101</v>
          </cell>
          <cell r="J34">
            <v>15270008.76</v>
          </cell>
        </row>
        <row r="35">
          <cell r="C35">
            <v>4493</v>
          </cell>
          <cell r="D35">
            <v>364166</v>
          </cell>
          <cell r="E35">
            <v>101596</v>
          </cell>
          <cell r="F35">
            <v>8089976.8999999994</v>
          </cell>
          <cell r="G35">
            <v>17424</v>
          </cell>
          <cell r="H35">
            <v>963563.42999999993</v>
          </cell>
          <cell r="I35">
            <v>1320625</v>
          </cell>
          <cell r="J35">
            <v>83984508.980000004</v>
          </cell>
        </row>
        <row r="36">
          <cell r="C36">
            <v>83314</v>
          </cell>
          <cell r="D36">
            <v>6028525.8300000001</v>
          </cell>
          <cell r="E36">
            <v>1047340</v>
          </cell>
          <cell r="F36">
            <v>82183065.100000009</v>
          </cell>
          <cell r="G36">
            <v>207046</v>
          </cell>
          <cell r="H36">
            <v>12057358.43</v>
          </cell>
          <cell r="I36">
            <v>5921285</v>
          </cell>
          <cell r="J36">
            <v>356717533.10000002</v>
          </cell>
        </row>
      </sheetData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18"/>
      <sheetName val="Comparison 2017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12235</v>
          </cell>
          <cell r="J4">
            <v>901750</v>
          </cell>
        </row>
        <row r="5">
          <cell r="C5">
            <v>0</v>
          </cell>
          <cell r="D5">
            <v>0</v>
          </cell>
          <cell r="E5">
            <v>8255</v>
          </cell>
          <cell r="F5">
            <v>537250</v>
          </cell>
          <cell r="G5">
            <v>0</v>
          </cell>
          <cell r="H5">
            <v>0</v>
          </cell>
          <cell r="I5">
            <v>2210</v>
          </cell>
          <cell r="J5">
            <v>217600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162925</v>
          </cell>
          <cell r="F8">
            <v>10417838</v>
          </cell>
          <cell r="G8">
            <v>71500</v>
          </cell>
          <cell r="H8">
            <v>3548600</v>
          </cell>
          <cell r="I8">
            <v>1774001</v>
          </cell>
          <cell r="J8">
            <v>93314003</v>
          </cell>
        </row>
        <row r="9">
          <cell r="C9">
            <v>0</v>
          </cell>
          <cell r="D9">
            <v>0</v>
          </cell>
          <cell r="E9">
            <v>13231</v>
          </cell>
          <cell r="F9">
            <v>1212925</v>
          </cell>
          <cell r="G9">
            <v>0</v>
          </cell>
          <cell r="H9">
            <v>0</v>
          </cell>
          <cell r="I9">
            <v>95925</v>
          </cell>
          <cell r="J9">
            <v>8166329.5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15830</v>
          </cell>
          <cell r="F11">
            <v>1321047</v>
          </cell>
          <cell r="G11">
            <v>0</v>
          </cell>
          <cell r="H11">
            <v>0</v>
          </cell>
          <cell r="I11">
            <v>56291</v>
          </cell>
          <cell r="J11">
            <v>4597470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325</v>
          </cell>
          <cell r="F14">
            <v>27500</v>
          </cell>
          <cell r="G14">
            <v>0</v>
          </cell>
          <cell r="H14">
            <v>0</v>
          </cell>
          <cell r="I14">
            <v>1795</v>
          </cell>
          <cell r="J14">
            <v>126160</v>
          </cell>
        </row>
        <row r="15">
          <cell r="C15">
            <v>1659</v>
          </cell>
          <cell r="D15">
            <v>141346.70000000001</v>
          </cell>
          <cell r="E15">
            <v>46479</v>
          </cell>
          <cell r="F15">
            <v>3729262.76</v>
          </cell>
          <cell r="G15">
            <v>0</v>
          </cell>
          <cell r="H15">
            <v>0</v>
          </cell>
          <cell r="I15">
            <v>120526</v>
          </cell>
          <cell r="J15">
            <v>6788512.9900000002</v>
          </cell>
        </row>
        <row r="16">
          <cell r="C16">
            <v>0</v>
          </cell>
          <cell r="D16">
            <v>0</v>
          </cell>
          <cell r="E16">
            <v>74739</v>
          </cell>
          <cell r="F16">
            <v>6269651</v>
          </cell>
          <cell r="G16">
            <v>0</v>
          </cell>
          <cell r="H16">
            <v>0</v>
          </cell>
          <cell r="I16">
            <v>129221</v>
          </cell>
          <cell r="J16">
            <v>10153918</v>
          </cell>
        </row>
        <row r="17">
          <cell r="C17">
            <v>0</v>
          </cell>
          <cell r="D17">
            <v>0</v>
          </cell>
          <cell r="E17">
            <v>124527</v>
          </cell>
          <cell r="F17">
            <v>9374763.3599999994</v>
          </cell>
          <cell r="G17">
            <v>0</v>
          </cell>
          <cell r="H17">
            <v>0</v>
          </cell>
          <cell r="I17">
            <v>353573</v>
          </cell>
          <cell r="J17">
            <v>21483091.449999996</v>
          </cell>
        </row>
        <row r="18">
          <cell r="C18">
            <v>0</v>
          </cell>
          <cell r="D18">
            <v>0</v>
          </cell>
          <cell r="E18">
            <v>5210</v>
          </cell>
          <cell r="F18">
            <v>301071</v>
          </cell>
          <cell r="G18">
            <v>0</v>
          </cell>
          <cell r="H18">
            <v>0</v>
          </cell>
          <cell r="I18">
            <v>25262</v>
          </cell>
          <cell r="J18">
            <v>1804274.39</v>
          </cell>
        </row>
        <row r="19">
          <cell r="C19">
            <v>0</v>
          </cell>
          <cell r="D19">
            <v>0</v>
          </cell>
          <cell r="E19">
            <v>192</v>
          </cell>
          <cell r="F19">
            <v>19346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3960</v>
          </cell>
          <cell r="F20">
            <v>269400</v>
          </cell>
          <cell r="G20">
            <v>0</v>
          </cell>
          <cell r="H20">
            <v>0</v>
          </cell>
          <cell r="I20">
            <v>16236</v>
          </cell>
          <cell r="J20">
            <v>1119020</v>
          </cell>
        </row>
        <row r="21">
          <cell r="C21">
            <v>28149</v>
          </cell>
          <cell r="D21">
            <v>1997210</v>
          </cell>
          <cell r="E21">
            <v>321158</v>
          </cell>
          <cell r="F21">
            <v>23721406</v>
          </cell>
          <cell r="G21">
            <v>129155</v>
          </cell>
          <cell r="H21">
            <v>9518736</v>
          </cell>
          <cell r="I21">
            <v>1194872</v>
          </cell>
          <cell r="J21">
            <v>84342709</v>
          </cell>
        </row>
        <row r="22">
          <cell r="C22">
            <v>0</v>
          </cell>
          <cell r="D22">
            <v>0</v>
          </cell>
          <cell r="E22">
            <v>51907</v>
          </cell>
          <cell r="F22">
            <v>3340039.6</v>
          </cell>
          <cell r="G22">
            <v>0</v>
          </cell>
          <cell r="H22">
            <v>0</v>
          </cell>
          <cell r="I22">
            <v>268365</v>
          </cell>
          <cell r="J22">
            <v>22892832.5</v>
          </cell>
        </row>
        <row r="23">
          <cell r="C23">
            <v>0</v>
          </cell>
          <cell r="D23">
            <v>0</v>
          </cell>
          <cell r="E23">
            <v>701</v>
          </cell>
          <cell r="F23">
            <v>77115.5</v>
          </cell>
          <cell r="G23">
            <v>0</v>
          </cell>
          <cell r="H23">
            <v>0</v>
          </cell>
          <cell r="I23">
            <v>2370</v>
          </cell>
          <cell r="J23">
            <v>308010</v>
          </cell>
        </row>
        <row r="24">
          <cell r="C24">
            <v>0</v>
          </cell>
          <cell r="D24">
            <v>0</v>
          </cell>
          <cell r="E24">
            <v>23698</v>
          </cell>
          <cell r="F24">
            <v>1993315</v>
          </cell>
          <cell r="G24">
            <v>6500</v>
          </cell>
          <cell r="H24">
            <v>381000</v>
          </cell>
          <cell r="I24">
            <v>457343</v>
          </cell>
          <cell r="J24">
            <v>30090681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1690</v>
          </cell>
          <cell r="F26">
            <v>84500</v>
          </cell>
          <cell r="G26">
            <v>0</v>
          </cell>
          <cell r="H26">
            <v>0</v>
          </cell>
          <cell r="I26">
            <v>5070</v>
          </cell>
          <cell r="J26">
            <v>260481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357</v>
          </cell>
          <cell r="D34">
            <v>32150</v>
          </cell>
          <cell r="E34">
            <v>200770</v>
          </cell>
          <cell r="F34">
            <v>15973589.42</v>
          </cell>
          <cell r="G34">
            <v>0</v>
          </cell>
          <cell r="H34">
            <v>0</v>
          </cell>
          <cell r="I34">
            <v>228077</v>
          </cell>
          <cell r="J34">
            <v>14599355</v>
          </cell>
        </row>
        <row r="35">
          <cell r="C35">
            <v>2016</v>
          </cell>
          <cell r="D35">
            <v>169978</v>
          </cell>
          <cell r="E35">
            <v>85686</v>
          </cell>
          <cell r="F35">
            <v>7038715.0199999996</v>
          </cell>
          <cell r="G35">
            <v>19847</v>
          </cell>
          <cell r="H35">
            <v>1036725</v>
          </cell>
          <cell r="I35">
            <v>959811</v>
          </cell>
          <cell r="J35">
            <v>53158014.930000007</v>
          </cell>
        </row>
        <row r="36">
          <cell r="C36">
            <v>32181</v>
          </cell>
          <cell r="D36">
            <v>2340684.7000000002</v>
          </cell>
          <cell r="E36">
            <v>1141283</v>
          </cell>
          <cell r="F36">
            <v>85708734.659999996</v>
          </cell>
          <cell r="G36">
            <v>227002</v>
          </cell>
          <cell r="H36">
            <v>14485061</v>
          </cell>
          <cell r="I36">
            <v>5703183</v>
          </cell>
          <cell r="J36">
            <v>354324212.75999999</v>
          </cell>
        </row>
      </sheetData>
      <sheetData sheetId="2">
        <row r="4">
          <cell r="C4">
            <v>0</v>
          </cell>
          <cell r="D4">
            <v>0</v>
          </cell>
          <cell r="E4">
            <v>962</v>
          </cell>
          <cell r="F4">
            <v>62160</v>
          </cell>
          <cell r="G4">
            <v>0</v>
          </cell>
          <cell r="H4">
            <v>0</v>
          </cell>
          <cell r="I4">
            <v>7156</v>
          </cell>
          <cell r="J4">
            <v>490271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650</v>
          </cell>
          <cell r="J5">
            <v>71000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131637</v>
          </cell>
          <cell r="F8">
            <v>9738340</v>
          </cell>
          <cell r="G8">
            <v>59800</v>
          </cell>
          <cell r="H8">
            <v>3410000</v>
          </cell>
          <cell r="I8">
            <v>1572500</v>
          </cell>
          <cell r="J8">
            <v>96476055</v>
          </cell>
        </row>
        <row r="9">
          <cell r="C9">
            <v>0</v>
          </cell>
          <cell r="D9">
            <v>0</v>
          </cell>
          <cell r="E9">
            <v>25191</v>
          </cell>
          <cell r="F9">
            <v>1953669</v>
          </cell>
          <cell r="G9">
            <v>0</v>
          </cell>
          <cell r="H9">
            <v>0</v>
          </cell>
          <cell r="I9">
            <v>84476</v>
          </cell>
          <cell r="J9">
            <v>7358966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11222</v>
          </cell>
          <cell r="F11">
            <v>936420</v>
          </cell>
          <cell r="G11">
            <v>0</v>
          </cell>
          <cell r="H11">
            <v>0</v>
          </cell>
          <cell r="I11">
            <v>50884</v>
          </cell>
          <cell r="J11">
            <v>3703320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18670</v>
          </cell>
          <cell r="F13">
            <v>1115100</v>
          </cell>
          <cell r="G13">
            <v>0</v>
          </cell>
          <cell r="H13">
            <v>0</v>
          </cell>
          <cell r="I13">
            <v>42053</v>
          </cell>
          <cell r="J13">
            <v>2322884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2642</v>
          </cell>
          <cell r="D15">
            <v>262323.78000000003</v>
          </cell>
          <cell r="E15">
            <v>27156</v>
          </cell>
          <cell r="F15">
            <v>2770431.83</v>
          </cell>
          <cell r="G15">
            <v>0</v>
          </cell>
          <cell r="H15">
            <v>0</v>
          </cell>
          <cell r="I15">
            <v>146949</v>
          </cell>
          <cell r="J15">
            <v>8388281.9400000004</v>
          </cell>
        </row>
        <row r="16">
          <cell r="C16">
            <v>0</v>
          </cell>
          <cell r="D16">
            <v>0</v>
          </cell>
          <cell r="E16">
            <v>51313</v>
          </cell>
          <cell r="F16">
            <v>3977115</v>
          </cell>
          <cell r="G16">
            <v>0</v>
          </cell>
          <cell r="H16">
            <v>0</v>
          </cell>
          <cell r="I16">
            <v>101311</v>
          </cell>
          <cell r="J16">
            <v>7314928</v>
          </cell>
        </row>
        <row r="17">
          <cell r="C17">
            <v>0</v>
          </cell>
          <cell r="D17">
            <v>0</v>
          </cell>
          <cell r="E17">
            <v>101463</v>
          </cell>
          <cell r="F17">
            <v>8189410.4300000006</v>
          </cell>
          <cell r="G17">
            <v>0</v>
          </cell>
          <cell r="H17">
            <v>0</v>
          </cell>
          <cell r="I17">
            <v>328760</v>
          </cell>
          <cell r="J17">
            <v>19935716.84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8495</v>
          </cell>
          <cell r="H18">
            <v>502660</v>
          </cell>
          <cell r="I18">
            <v>8412</v>
          </cell>
          <cell r="J18">
            <v>512134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1056</v>
          </cell>
          <cell r="F20">
            <v>115200</v>
          </cell>
          <cell r="G20">
            <v>0</v>
          </cell>
          <cell r="H20">
            <v>0</v>
          </cell>
          <cell r="I20">
            <v>15524</v>
          </cell>
          <cell r="J20">
            <v>1060525</v>
          </cell>
        </row>
        <row r="21">
          <cell r="C21">
            <v>54870</v>
          </cell>
          <cell r="D21">
            <v>3415600</v>
          </cell>
          <cell r="E21">
            <v>451035</v>
          </cell>
          <cell r="F21">
            <v>31393769.690000001</v>
          </cell>
          <cell r="G21">
            <v>98670</v>
          </cell>
          <cell r="H21">
            <v>7247000</v>
          </cell>
          <cell r="I21">
            <v>925463</v>
          </cell>
          <cell r="J21">
            <v>57509763.049999997</v>
          </cell>
        </row>
        <row r="22">
          <cell r="C22">
            <v>0</v>
          </cell>
          <cell r="D22">
            <v>0</v>
          </cell>
          <cell r="E22">
            <v>27736</v>
          </cell>
          <cell r="F22">
            <v>2437233.4500000002</v>
          </cell>
          <cell r="G22">
            <v>0</v>
          </cell>
          <cell r="H22">
            <v>0</v>
          </cell>
          <cell r="I22">
            <v>250047</v>
          </cell>
          <cell r="J22">
            <v>21317880</v>
          </cell>
        </row>
        <row r="23">
          <cell r="C23">
            <v>0</v>
          </cell>
          <cell r="D23">
            <v>0</v>
          </cell>
          <cell r="E23">
            <v>4942</v>
          </cell>
          <cell r="F23">
            <v>574133</v>
          </cell>
          <cell r="G23">
            <v>0</v>
          </cell>
          <cell r="H23">
            <v>0</v>
          </cell>
          <cell r="I23">
            <v>6799</v>
          </cell>
          <cell r="J23">
            <v>801165</v>
          </cell>
        </row>
        <row r="24">
          <cell r="C24">
            <v>0</v>
          </cell>
          <cell r="D24">
            <v>0</v>
          </cell>
          <cell r="E24">
            <v>32560</v>
          </cell>
          <cell r="F24">
            <v>2716674</v>
          </cell>
          <cell r="G24">
            <v>0</v>
          </cell>
          <cell r="H24">
            <v>0</v>
          </cell>
          <cell r="I24">
            <v>412326</v>
          </cell>
          <cell r="J24">
            <v>28841335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3443</v>
          </cell>
          <cell r="F26">
            <v>177050</v>
          </cell>
          <cell r="G26">
            <v>0</v>
          </cell>
          <cell r="H26">
            <v>0</v>
          </cell>
          <cell r="I26">
            <v>10140</v>
          </cell>
          <cell r="J26">
            <v>564376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477</v>
          </cell>
          <cell r="D34">
            <v>41925</v>
          </cell>
          <cell r="E34">
            <v>230920</v>
          </cell>
          <cell r="F34">
            <v>17362859.5</v>
          </cell>
          <cell r="G34">
            <v>178</v>
          </cell>
          <cell r="H34">
            <v>14550</v>
          </cell>
          <cell r="I34">
            <v>303913</v>
          </cell>
          <cell r="J34">
            <v>21665595.310000002</v>
          </cell>
        </row>
        <row r="35">
          <cell r="C35">
            <v>973</v>
          </cell>
          <cell r="D35">
            <v>85198</v>
          </cell>
          <cell r="E35">
            <v>120964</v>
          </cell>
          <cell r="F35">
            <v>9724396.4399999995</v>
          </cell>
          <cell r="G35">
            <v>13562</v>
          </cell>
          <cell r="H35">
            <v>803034.8</v>
          </cell>
          <cell r="I35">
            <v>1031992</v>
          </cell>
          <cell r="J35">
            <v>57582678.300000004</v>
          </cell>
        </row>
        <row r="36">
          <cell r="C36">
            <v>58962</v>
          </cell>
          <cell r="D36">
            <v>3805046.7800000003</v>
          </cell>
          <cell r="E36">
            <v>1240270</v>
          </cell>
          <cell r="F36">
            <v>93243962.340000004</v>
          </cell>
          <cell r="G36">
            <v>180705</v>
          </cell>
          <cell r="H36">
            <v>11977244.800000001</v>
          </cell>
          <cell r="I36">
            <v>5299355</v>
          </cell>
          <cell r="J36">
            <v>335916874.44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6284</v>
          </cell>
          <cell r="J4">
            <v>487200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1495</v>
          </cell>
          <cell r="J5">
            <v>151800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160886</v>
          </cell>
          <cell r="F8">
            <v>10948134</v>
          </cell>
          <cell r="G8">
            <v>39200</v>
          </cell>
          <cell r="H8">
            <v>2325000</v>
          </cell>
          <cell r="I8">
            <v>1581049</v>
          </cell>
          <cell r="J8">
            <v>91734420</v>
          </cell>
        </row>
        <row r="9">
          <cell r="C9">
            <v>0</v>
          </cell>
          <cell r="D9">
            <v>0</v>
          </cell>
          <cell r="E9">
            <v>27977</v>
          </cell>
          <cell r="F9">
            <v>2837374.5</v>
          </cell>
          <cell r="G9">
            <v>0</v>
          </cell>
          <cell r="H9">
            <v>0</v>
          </cell>
          <cell r="I9">
            <v>123391</v>
          </cell>
          <cell r="J9">
            <v>9602799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14013</v>
          </cell>
          <cell r="F11">
            <v>1149294</v>
          </cell>
          <cell r="G11">
            <v>0</v>
          </cell>
          <cell r="H11">
            <v>0</v>
          </cell>
          <cell r="I11">
            <v>31357</v>
          </cell>
          <cell r="J11">
            <v>1912512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4425</v>
          </cell>
          <cell r="F13">
            <v>390280</v>
          </cell>
          <cell r="G13">
            <v>0</v>
          </cell>
          <cell r="H13">
            <v>0</v>
          </cell>
          <cell r="I13">
            <v>25365</v>
          </cell>
          <cell r="J13">
            <v>1458926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2340</v>
          </cell>
          <cell r="J14">
            <v>163600</v>
          </cell>
        </row>
        <row r="15">
          <cell r="C15">
            <v>282</v>
          </cell>
          <cell r="D15">
            <v>38364.31</v>
          </cell>
          <cell r="E15">
            <v>49992</v>
          </cell>
          <cell r="F15">
            <v>4109818.85</v>
          </cell>
          <cell r="G15">
            <v>0</v>
          </cell>
          <cell r="H15">
            <v>0</v>
          </cell>
          <cell r="I15">
            <v>130407</v>
          </cell>
          <cell r="J15">
            <v>8585872.5999999996</v>
          </cell>
        </row>
        <row r="16">
          <cell r="C16">
            <v>0</v>
          </cell>
          <cell r="D16">
            <v>0</v>
          </cell>
          <cell r="E16">
            <v>58752</v>
          </cell>
          <cell r="F16">
            <v>4807514</v>
          </cell>
          <cell r="G16">
            <v>0</v>
          </cell>
          <cell r="H16">
            <v>0</v>
          </cell>
          <cell r="I16">
            <v>84610</v>
          </cell>
          <cell r="J16">
            <v>4920032</v>
          </cell>
        </row>
        <row r="17">
          <cell r="C17">
            <v>0</v>
          </cell>
          <cell r="D17">
            <v>0</v>
          </cell>
          <cell r="E17">
            <v>90139</v>
          </cell>
          <cell r="F17">
            <v>7072028.4400000004</v>
          </cell>
          <cell r="G17">
            <v>0</v>
          </cell>
          <cell r="H17">
            <v>0</v>
          </cell>
          <cell r="I17">
            <v>275043</v>
          </cell>
          <cell r="J17">
            <v>16059582.59</v>
          </cell>
        </row>
        <row r="18">
          <cell r="C18">
            <v>0</v>
          </cell>
          <cell r="D18">
            <v>0</v>
          </cell>
          <cell r="E18">
            <v>25730</v>
          </cell>
          <cell r="F18">
            <v>1157020</v>
          </cell>
          <cell r="G18">
            <v>13520</v>
          </cell>
          <cell r="H18">
            <v>628150</v>
          </cell>
          <cell r="I18">
            <v>22988</v>
          </cell>
          <cell r="J18">
            <v>1233813</v>
          </cell>
        </row>
        <row r="19">
          <cell r="C19">
            <v>0</v>
          </cell>
          <cell r="D19">
            <v>0</v>
          </cell>
          <cell r="E19">
            <v>175</v>
          </cell>
          <cell r="F19">
            <v>15000</v>
          </cell>
          <cell r="G19">
            <v>0</v>
          </cell>
          <cell r="H19">
            <v>0</v>
          </cell>
          <cell r="I19">
            <v>378</v>
          </cell>
          <cell r="J19">
            <v>36169</v>
          </cell>
        </row>
        <row r="20">
          <cell r="C20">
            <v>0</v>
          </cell>
          <cell r="D20">
            <v>0</v>
          </cell>
          <cell r="E20">
            <v>2706</v>
          </cell>
          <cell r="F20">
            <v>288050</v>
          </cell>
          <cell r="G20">
            <v>0</v>
          </cell>
          <cell r="H20">
            <v>0</v>
          </cell>
          <cell r="I20">
            <v>16302</v>
          </cell>
          <cell r="J20">
            <v>1091150</v>
          </cell>
        </row>
        <row r="21">
          <cell r="C21">
            <v>84877</v>
          </cell>
          <cell r="D21">
            <v>5733820</v>
          </cell>
          <cell r="E21">
            <v>393110</v>
          </cell>
          <cell r="F21">
            <v>32059493.710000001</v>
          </cell>
          <cell r="G21">
            <v>85094</v>
          </cell>
          <cell r="H21">
            <v>6232440</v>
          </cell>
          <cell r="I21">
            <v>1126504</v>
          </cell>
          <cell r="J21">
            <v>82997152.920000002</v>
          </cell>
        </row>
        <row r="22">
          <cell r="C22">
            <v>0</v>
          </cell>
          <cell r="D22">
            <v>0</v>
          </cell>
          <cell r="E22">
            <v>34558</v>
          </cell>
          <cell r="F22">
            <v>3027494.4</v>
          </cell>
          <cell r="G22">
            <v>0</v>
          </cell>
          <cell r="H22">
            <v>0</v>
          </cell>
          <cell r="I22">
            <v>278661</v>
          </cell>
          <cell r="J22">
            <v>22455853.300000001</v>
          </cell>
        </row>
        <row r="23">
          <cell r="C23">
            <v>0</v>
          </cell>
          <cell r="D23">
            <v>0</v>
          </cell>
          <cell r="E23">
            <v>3564</v>
          </cell>
          <cell r="F23">
            <v>494744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31221</v>
          </cell>
          <cell r="F24">
            <v>2422666</v>
          </cell>
          <cell r="G24">
            <v>9500</v>
          </cell>
          <cell r="H24">
            <v>565500</v>
          </cell>
          <cell r="I24">
            <v>382031</v>
          </cell>
          <cell r="J24">
            <v>25183058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2535</v>
          </cell>
          <cell r="F26">
            <v>126750</v>
          </cell>
          <cell r="G26">
            <v>0</v>
          </cell>
          <cell r="H26">
            <v>0</v>
          </cell>
          <cell r="I26">
            <v>11455</v>
          </cell>
          <cell r="J26">
            <v>710272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880</v>
          </cell>
          <cell r="D34">
            <v>79900</v>
          </cell>
          <cell r="E34">
            <v>175220</v>
          </cell>
          <cell r="F34">
            <v>14216779.6</v>
          </cell>
          <cell r="G34">
            <v>0</v>
          </cell>
          <cell r="H34">
            <v>0</v>
          </cell>
          <cell r="I34">
            <v>310176</v>
          </cell>
          <cell r="J34">
            <v>19865629.890000001</v>
          </cell>
        </row>
        <row r="35">
          <cell r="C35">
            <v>4505</v>
          </cell>
          <cell r="D35">
            <v>350135</v>
          </cell>
          <cell r="E35">
            <v>148559</v>
          </cell>
          <cell r="F35">
            <v>10777401.909999998</v>
          </cell>
          <cell r="G35">
            <v>31764</v>
          </cell>
          <cell r="H35">
            <v>1397281</v>
          </cell>
          <cell r="I35">
            <v>1214596</v>
          </cell>
          <cell r="J35">
            <v>61623218.309999995</v>
          </cell>
        </row>
        <row r="36">
          <cell r="C36">
            <v>90544</v>
          </cell>
          <cell r="D36">
            <v>6202219.3099999996</v>
          </cell>
          <cell r="E36">
            <v>1223562</v>
          </cell>
          <cell r="F36">
            <v>95899843.409999996</v>
          </cell>
          <cell r="G36">
            <v>179078</v>
          </cell>
          <cell r="H36">
            <v>11148371</v>
          </cell>
          <cell r="I36">
            <v>5624432</v>
          </cell>
          <cell r="J36">
            <v>350273060.61000001</v>
          </cell>
        </row>
      </sheetData>
      <sheetData sheetId="4">
        <row r="4">
          <cell r="C4">
            <v>0</v>
          </cell>
          <cell r="D4">
            <v>0</v>
          </cell>
          <cell r="E4">
            <v>4284</v>
          </cell>
          <cell r="F4">
            <v>309620</v>
          </cell>
          <cell r="G4">
            <v>0</v>
          </cell>
          <cell r="H4">
            <v>0</v>
          </cell>
          <cell r="I4">
            <v>18114</v>
          </cell>
          <cell r="J4">
            <v>988098.2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27800</v>
          </cell>
          <cell r="D8">
            <v>1625000</v>
          </cell>
          <cell r="E8">
            <v>204636</v>
          </cell>
          <cell r="F8">
            <v>11284692</v>
          </cell>
          <cell r="G8">
            <v>108600</v>
          </cell>
          <cell r="H8">
            <v>6230000</v>
          </cell>
          <cell r="I8">
            <v>1704569</v>
          </cell>
          <cell r="J8">
            <v>95960450</v>
          </cell>
        </row>
        <row r="9">
          <cell r="C9">
            <v>0</v>
          </cell>
          <cell r="D9">
            <v>0</v>
          </cell>
          <cell r="E9">
            <v>35698</v>
          </cell>
          <cell r="F9">
            <v>3529914</v>
          </cell>
          <cell r="G9">
            <v>0</v>
          </cell>
          <cell r="H9">
            <v>0</v>
          </cell>
          <cell r="I9">
            <v>66143</v>
          </cell>
          <cell r="J9">
            <v>5749012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13850</v>
          </cell>
          <cell r="F11">
            <v>1154407</v>
          </cell>
          <cell r="G11">
            <v>0</v>
          </cell>
          <cell r="H11">
            <v>0</v>
          </cell>
          <cell r="I11">
            <v>29702</v>
          </cell>
          <cell r="J11">
            <v>2426399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400</v>
          </cell>
          <cell r="F13">
            <v>25500</v>
          </cell>
          <cell r="G13">
            <v>0</v>
          </cell>
          <cell r="H13">
            <v>0</v>
          </cell>
          <cell r="I13">
            <v>7302</v>
          </cell>
          <cell r="J13">
            <v>373643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288</v>
          </cell>
          <cell r="D15">
            <v>36637.67</v>
          </cell>
          <cell r="E15">
            <v>35787</v>
          </cell>
          <cell r="F15">
            <v>3029463.3</v>
          </cell>
          <cell r="G15">
            <v>0</v>
          </cell>
          <cell r="H15">
            <v>0</v>
          </cell>
          <cell r="I15">
            <v>95304</v>
          </cell>
          <cell r="J15">
            <v>6258197.7400000002</v>
          </cell>
        </row>
        <row r="16">
          <cell r="C16">
            <v>0</v>
          </cell>
          <cell r="D16">
            <v>0</v>
          </cell>
          <cell r="E16">
            <v>43025</v>
          </cell>
          <cell r="F16">
            <v>3552194.2</v>
          </cell>
          <cell r="G16">
            <v>0</v>
          </cell>
          <cell r="H16">
            <v>0</v>
          </cell>
          <cell r="I16">
            <v>82797</v>
          </cell>
          <cell r="J16">
            <v>4990877.8</v>
          </cell>
        </row>
        <row r="17">
          <cell r="C17">
            <v>0</v>
          </cell>
          <cell r="D17">
            <v>0</v>
          </cell>
          <cell r="E17">
            <v>118379</v>
          </cell>
          <cell r="F17">
            <v>9261230.1899999995</v>
          </cell>
          <cell r="G17">
            <v>0</v>
          </cell>
          <cell r="H17">
            <v>0</v>
          </cell>
          <cell r="I17">
            <v>280763</v>
          </cell>
          <cell r="J17">
            <v>17033826.789999999</v>
          </cell>
        </row>
        <row r="18">
          <cell r="C18">
            <v>0</v>
          </cell>
          <cell r="D18">
            <v>0</v>
          </cell>
          <cell r="E18">
            <v>59091</v>
          </cell>
          <cell r="F18">
            <v>3703058</v>
          </cell>
          <cell r="G18">
            <v>0</v>
          </cell>
          <cell r="H18">
            <v>0</v>
          </cell>
          <cell r="I18">
            <v>30399</v>
          </cell>
          <cell r="J18">
            <v>2463602</v>
          </cell>
        </row>
        <row r="19">
          <cell r="C19">
            <v>0</v>
          </cell>
          <cell r="D19">
            <v>0</v>
          </cell>
          <cell r="E19">
            <v>3635</v>
          </cell>
          <cell r="F19">
            <v>265068.09999999998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8589</v>
          </cell>
          <cell r="F20">
            <v>737645</v>
          </cell>
          <cell r="G20">
            <v>0</v>
          </cell>
          <cell r="H20">
            <v>0</v>
          </cell>
          <cell r="I20">
            <v>7430</v>
          </cell>
          <cell r="J20">
            <v>324734</v>
          </cell>
        </row>
        <row r="21">
          <cell r="C21">
            <v>20968</v>
          </cell>
          <cell r="D21">
            <v>1258092</v>
          </cell>
          <cell r="E21">
            <v>399496</v>
          </cell>
          <cell r="F21">
            <v>31628714.100000001</v>
          </cell>
          <cell r="G21">
            <v>86576</v>
          </cell>
          <cell r="H21">
            <v>5562160</v>
          </cell>
          <cell r="I21">
            <v>1038301</v>
          </cell>
          <cell r="J21">
            <v>76377778</v>
          </cell>
        </row>
        <row r="22">
          <cell r="C22">
            <v>0</v>
          </cell>
          <cell r="D22">
            <v>0</v>
          </cell>
          <cell r="E22">
            <v>55435</v>
          </cell>
          <cell r="F22">
            <v>5508678.75</v>
          </cell>
          <cell r="G22">
            <v>0</v>
          </cell>
          <cell r="H22">
            <v>0</v>
          </cell>
          <cell r="I22">
            <v>428268</v>
          </cell>
          <cell r="J22">
            <v>27416406.120000001</v>
          </cell>
        </row>
        <row r="23">
          <cell r="C23">
            <v>0</v>
          </cell>
          <cell r="D23">
            <v>0</v>
          </cell>
          <cell r="E23">
            <v>1609</v>
          </cell>
          <cell r="F23">
            <v>201490</v>
          </cell>
          <cell r="G23">
            <v>0</v>
          </cell>
          <cell r="H23">
            <v>0</v>
          </cell>
          <cell r="I23">
            <v>7669</v>
          </cell>
          <cell r="J23">
            <v>854963.7</v>
          </cell>
        </row>
        <row r="24">
          <cell r="C24">
            <v>0</v>
          </cell>
          <cell r="D24">
            <v>0</v>
          </cell>
          <cell r="E24">
            <v>26269</v>
          </cell>
          <cell r="F24">
            <v>2080058.3</v>
          </cell>
          <cell r="G24">
            <v>0</v>
          </cell>
          <cell r="H24">
            <v>0</v>
          </cell>
          <cell r="I24">
            <v>415022</v>
          </cell>
          <cell r="J24">
            <v>31734115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514</v>
          </cell>
          <cell r="D26">
            <v>50770.29</v>
          </cell>
          <cell r="E26">
            <v>49234</v>
          </cell>
          <cell r="F26">
            <v>4024915.47</v>
          </cell>
          <cell r="G26">
            <v>0</v>
          </cell>
          <cell r="H26">
            <v>0</v>
          </cell>
          <cell r="I26">
            <v>20852</v>
          </cell>
          <cell r="J26">
            <v>2507579.96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537</v>
          </cell>
          <cell r="D34">
            <v>48900</v>
          </cell>
          <cell r="E34">
            <v>161107</v>
          </cell>
          <cell r="F34">
            <v>11391612.09</v>
          </cell>
          <cell r="G34">
            <v>0</v>
          </cell>
          <cell r="H34">
            <v>0</v>
          </cell>
          <cell r="I34">
            <v>176562</v>
          </cell>
          <cell r="J34">
            <v>11825034</v>
          </cell>
        </row>
        <row r="35">
          <cell r="C35">
            <v>696</v>
          </cell>
          <cell r="D35">
            <v>52541</v>
          </cell>
          <cell r="E35">
            <v>94096</v>
          </cell>
          <cell r="F35">
            <v>7518301.9600000009</v>
          </cell>
          <cell r="G35">
            <v>36184</v>
          </cell>
          <cell r="H35">
            <v>1718542</v>
          </cell>
          <cell r="I35">
            <v>1217472</v>
          </cell>
          <cell r="J35">
            <v>84262260.419999987</v>
          </cell>
        </row>
        <row r="36">
          <cell r="C36">
            <v>50803</v>
          </cell>
          <cell r="D36">
            <v>3071940.96</v>
          </cell>
          <cell r="E36">
            <v>1314620</v>
          </cell>
          <cell r="F36">
            <v>99206562.460000008</v>
          </cell>
          <cell r="G36">
            <v>231360</v>
          </cell>
          <cell r="H36">
            <v>13510702</v>
          </cell>
          <cell r="I36">
            <v>5626669</v>
          </cell>
          <cell r="J36">
            <v>371546977.73000002</v>
          </cell>
        </row>
      </sheetData>
      <sheetData sheetId="5">
        <row r="4">
          <cell r="C4">
            <v>0</v>
          </cell>
          <cell r="D4">
            <v>0</v>
          </cell>
          <cell r="E4">
            <v>380</v>
          </cell>
          <cell r="F4">
            <v>27500</v>
          </cell>
          <cell r="G4">
            <v>0</v>
          </cell>
          <cell r="H4">
            <v>0</v>
          </cell>
          <cell r="I4">
            <v>12462</v>
          </cell>
          <cell r="J4">
            <v>1274320</v>
          </cell>
        </row>
        <row r="5">
          <cell r="C5">
            <v>0</v>
          </cell>
          <cell r="D5">
            <v>0</v>
          </cell>
          <cell r="E5">
            <v>350</v>
          </cell>
          <cell r="F5">
            <v>25000</v>
          </cell>
          <cell r="G5">
            <v>0</v>
          </cell>
          <cell r="H5">
            <v>0</v>
          </cell>
          <cell r="I5">
            <v>8890</v>
          </cell>
          <cell r="J5">
            <v>750000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132225</v>
          </cell>
          <cell r="F8">
            <v>9965633.8300000001</v>
          </cell>
          <cell r="G8">
            <v>83756</v>
          </cell>
          <cell r="H8">
            <v>5320000</v>
          </cell>
          <cell r="I8">
            <v>1854292</v>
          </cell>
          <cell r="J8">
            <v>110314166</v>
          </cell>
        </row>
        <row r="9">
          <cell r="C9">
            <v>0</v>
          </cell>
          <cell r="D9">
            <v>0</v>
          </cell>
          <cell r="E9">
            <v>25537</v>
          </cell>
          <cell r="F9">
            <v>2955501.5</v>
          </cell>
          <cell r="G9">
            <v>0</v>
          </cell>
          <cell r="H9">
            <v>0</v>
          </cell>
          <cell r="I9">
            <v>85668</v>
          </cell>
          <cell r="J9">
            <v>7745468.5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11953</v>
          </cell>
          <cell r="F11">
            <v>1057917</v>
          </cell>
          <cell r="G11">
            <v>0</v>
          </cell>
          <cell r="H11">
            <v>0</v>
          </cell>
          <cell r="I11">
            <v>21845</v>
          </cell>
          <cell r="J11">
            <v>1697195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36584</v>
          </cell>
          <cell r="F13">
            <v>3173472</v>
          </cell>
          <cell r="G13">
            <v>0</v>
          </cell>
          <cell r="H13">
            <v>0</v>
          </cell>
          <cell r="I13">
            <v>43745</v>
          </cell>
          <cell r="J13">
            <v>2534087</v>
          </cell>
        </row>
        <row r="14">
          <cell r="C14">
            <v>0</v>
          </cell>
          <cell r="D14">
            <v>0</v>
          </cell>
          <cell r="E14">
            <v>563</v>
          </cell>
          <cell r="F14">
            <v>50400</v>
          </cell>
          <cell r="G14">
            <v>0</v>
          </cell>
          <cell r="H14">
            <v>0</v>
          </cell>
          <cell r="I14">
            <v>1833</v>
          </cell>
          <cell r="J14">
            <v>102750</v>
          </cell>
        </row>
        <row r="15">
          <cell r="C15">
            <v>869</v>
          </cell>
          <cell r="D15">
            <v>93058.83</v>
          </cell>
          <cell r="E15">
            <v>41611</v>
          </cell>
          <cell r="F15">
            <v>3874154.37</v>
          </cell>
          <cell r="G15">
            <v>0</v>
          </cell>
          <cell r="H15">
            <v>0</v>
          </cell>
          <cell r="I15">
            <v>132350</v>
          </cell>
          <cell r="J15">
            <v>7632954.5599999996</v>
          </cell>
        </row>
        <row r="16">
          <cell r="C16">
            <v>0</v>
          </cell>
          <cell r="D16">
            <v>0</v>
          </cell>
          <cell r="E16">
            <v>58282</v>
          </cell>
          <cell r="F16">
            <v>5077359</v>
          </cell>
          <cell r="G16">
            <v>0</v>
          </cell>
          <cell r="H16">
            <v>0</v>
          </cell>
          <cell r="I16">
            <v>64452</v>
          </cell>
          <cell r="J16">
            <v>4242228</v>
          </cell>
        </row>
        <row r="17">
          <cell r="C17">
            <v>0</v>
          </cell>
          <cell r="D17">
            <v>0</v>
          </cell>
          <cell r="E17">
            <v>153901</v>
          </cell>
          <cell r="F17">
            <v>12985996.530000001</v>
          </cell>
          <cell r="G17">
            <v>0</v>
          </cell>
          <cell r="H17">
            <v>0</v>
          </cell>
          <cell r="I17">
            <v>349345</v>
          </cell>
          <cell r="J17">
            <v>21933135.57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38481</v>
          </cell>
          <cell r="J18">
            <v>2308137.9300000002</v>
          </cell>
        </row>
        <row r="19">
          <cell r="C19">
            <v>0</v>
          </cell>
          <cell r="D19">
            <v>0</v>
          </cell>
          <cell r="E19">
            <v>377</v>
          </cell>
          <cell r="F19">
            <v>42695</v>
          </cell>
          <cell r="G19">
            <v>0</v>
          </cell>
          <cell r="H19">
            <v>0</v>
          </cell>
          <cell r="I19">
            <v>405</v>
          </cell>
          <cell r="J19">
            <v>29910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14732</v>
          </cell>
          <cell r="D21">
            <v>1103652</v>
          </cell>
          <cell r="E21">
            <v>284041</v>
          </cell>
          <cell r="F21">
            <v>24592076.869999997</v>
          </cell>
          <cell r="G21">
            <v>90720</v>
          </cell>
          <cell r="H21">
            <v>6088000</v>
          </cell>
          <cell r="I21">
            <v>1145349</v>
          </cell>
          <cell r="J21">
            <v>84478102.75</v>
          </cell>
        </row>
        <row r="22">
          <cell r="C22">
            <v>0</v>
          </cell>
          <cell r="D22">
            <v>0</v>
          </cell>
          <cell r="E22">
            <v>79009</v>
          </cell>
          <cell r="F22">
            <v>6500490</v>
          </cell>
          <cell r="G22">
            <v>41600</v>
          </cell>
          <cell r="H22">
            <v>4160000</v>
          </cell>
          <cell r="I22">
            <v>281855</v>
          </cell>
          <cell r="J22">
            <v>23614775</v>
          </cell>
        </row>
        <row r="23">
          <cell r="C23">
            <v>0</v>
          </cell>
          <cell r="D23">
            <v>0</v>
          </cell>
          <cell r="E23">
            <v>1333</v>
          </cell>
          <cell r="F23">
            <v>148400</v>
          </cell>
          <cell r="G23">
            <v>0</v>
          </cell>
          <cell r="H23">
            <v>0</v>
          </cell>
          <cell r="I23">
            <v>2215</v>
          </cell>
          <cell r="J23">
            <v>294415</v>
          </cell>
        </row>
        <row r="24">
          <cell r="C24">
            <v>523</v>
          </cell>
          <cell r="D24">
            <v>67064</v>
          </cell>
          <cell r="E24">
            <v>88812</v>
          </cell>
          <cell r="F24">
            <v>7422619</v>
          </cell>
          <cell r="G24">
            <v>0</v>
          </cell>
          <cell r="H24">
            <v>0</v>
          </cell>
          <cell r="I24">
            <v>591453</v>
          </cell>
          <cell r="J24">
            <v>45760428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73380</v>
          </cell>
          <cell r="F26">
            <v>6521516.2800000003</v>
          </cell>
          <cell r="G26">
            <v>0</v>
          </cell>
          <cell r="H26">
            <v>0</v>
          </cell>
          <cell r="I26">
            <v>14471</v>
          </cell>
          <cell r="J26">
            <v>1053117.4399999999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941</v>
          </cell>
          <cell r="D34">
            <v>91900</v>
          </cell>
          <cell r="E34">
            <v>93855</v>
          </cell>
          <cell r="F34">
            <v>8375048</v>
          </cell>
          <cell r="G34">
            <v>0</v>
          </cell>
          <cell r="H34">
            <v>0</v>
          </cell>
          <cell r="I34">
            <v>99519</v>
          </cell>
          <cell r="J34">
            <v>7570419.4000000004</v>
          </cell>
        </row>
        <row r="35">
          <cell r="C35">
            <v>733</v>
          </cell>
          <cell r="D35">
            <v>67802</v>
          </cell>
          <cell r="E35">
            <v>105495</v>
          </cell>
          <cell r="F35">
            <v>8630235.3300000001</v>
          </cell>
          <cell r="G35">
            <v>6869</v>
          </cell>
          <cell r="H35">
            <v>465512</v>
          </cell>
          <cell r="I35">
            <v>989104</v>
          </cell>
          <cell r="J35">
            <v>61979769.049999997</v>
          </cell>
        </row>
        <row r="36">
          <cell r="C36">
            <v>17798</v>
          </cell>
          <cell r="D36">
            <v>1423476.83</v>
          </cell>
          <cell r="E36">
            <v>1187688</v>
          </cell>
          <cell r="F36">
            <v>101426014.70999999</v>
          </cell>
          <cell r="G36">
            <v>222945</v>
          </cell>
          <cell r="H36">
            <v>16033512</v>
          </cell>
          <cell r="I36">
            <v>5737734</v>
          </cell>
          <cell r="J36">
            <v>385315379.19999999</v>
          </cell>
        </row>
      </sheetData>
      <sheetData sheetId="6">
        <row r="4">
          <cell r="C4">
            <v>0</v>
          </cell>
          <cell r="D4">
            <v>0</v>
          </cell>
          <cell r="E4">
            <v>573</v>
          </cell>
          <cell r="F4">
            <v>62132</v>
          </cell>
          <cell r="G4">
            <v>0</v>
          </cell>
          <cell r="H4">
            <v>0</v>
          </cell>
          <cell r="I4">
            <v>825</v>
          </cell>
          <cell r="J4">
            <v>87230</v>
          </cell>
        </row>
        <row r="5">
          <cell r="C5">
            <v>0</v>
          </cell>
          <cell r="D5">
            <v>0</v>
          </cell>
          <cell r="E5">
            <v>2177</v>
          </cell>
          <cell r="F5">
            <v>227180</v>
          </cell>
          <cell r="G5">
            <v>0</v>
          </cell>
          <cell r="H5">
            <v>0</v>
          </cell>
          <cell r="I5">
            <v>28410</v>
          </cell>
          <cell r="J5">
            <v>2493611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3213</v>
          </cell>
          <cell r="D8">
            <v>251486</v>
          </cell>
          <cell r="E8">
            <v>185738</v>
          </cell>
          <cell r="F8">
            <v>13313876</v>
          </cell>
          <cell r="G8">
            <v>104026</v>
          </cell>
          <cell r="H8">
            <v>6328980</v>
          </cell>
          <cell r="I8">
            <v>1280459</v>
          </cell>
          <cell r="J8">
            <v>84482721.5</v>
          </cell>
        </row>
        <row r="9">
          <cell r="C9">
            <v>0</v>
          </cell>
          <cell r="D9">
            <v>0</v>
          </cell>
          <cell r="E9">
            <v>29012</v>
          </cell>
          <cell r="F9">
            <v>2398169</v>
          </cell>
          <cell r="G9">
            <v>0</v>
          </cell>
          <cell r="H9">
            <v>0</v>
          </cell>
          <cell r="I9">
            <v>82207</v>
          </cell>
          <cell r="J9">
            <v>6423698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87</v>
          </cell>
          <cell r="D11">
            <v>5829</v>
          </cell>
          <cell r="E11">
            <v>24584</v>
          </cell>
          <cell r="F11">
            <v>1834136</v>
          </cell>
          <cell r="G11">
            <v>0</v>
          </cell>
          <cell r="H11">
            <v>0</v>
          </cell>
          <cell r="I11">
            <v>38451</v>
          </cell>
          <cell r="J11">
            <v>2913247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32471</v>
          </cell>
          <cell r="F13">
            <v>2334594</v>
          </cell>
          <cell r="G13">
            <v>0</v>
          </cell>
          <cell r="H13">
            <v>0</v>
          </cell>
          <cell r="I13">
            <v>17421</v>
          </cell>
          <cell r="J13">
            <v>1352192</v>
          </cell>
        </row>
        <row r="14">
          <cell r="C14">
            <v>0</v>
          </cell>
          <cell r="D14">
            <v>0</v>
          </cell>
          <cell r="E14">
            <v>2075</v>
          </cell>
          <cell r="F14">
            <v>220252</v>
          </cell>
          <cell r="G14">
            <v>0</v>
          </cell>
          <cell r="H14">
            <v>0</v>
          </cell>
          <cell r="I14">
            <v>3548</v>
          </cell>
          <cell r="J14">
            <v>275567</v>
          </cell>
        </row>
        <row r="15">
          <cell r="C15">
            <v>904</v>
          </cell>
          <cell r="D15">
            <v>87670.8</v>
          </cell>
          <cell r="E15">
            <v>27330</v>
          </cell>
          <cell r="F15">
            <v>2684198.7000000002</v>
          </cell>
          <cell r="G15">
            <v>0</v>
          </cell>
          <cell r="H15">
            <v>0</v>
          </cell>
          <cell r="I15">
            <v>129084</v>
          </cell>
          <cell r="J15">
            <v>7413657.7400000002</v>
          </cell>
        </row>
        <row r="16">
          <cell r="C16">
            <v>1190</v>
          </cell>
          <cell r="D16">
            <v>112500</v>
          </cell>
          <cell r="E16">
            <v>47409</v>
          </cell>
          <cell r="F16">
            <v>4245617.2</v>
          </cell>
          <cell r="G16">
            <v>0</v>
          </cell>
          <cell r="H16">
            <v>0</v>
          </cell>
          <cell r="I16">
            <v>60698</v>
          </cell>
          <cell r="J16">
            <v>4040026</v>
          </cell>
        </row>
        <row r="17">
          <cell r="C17">
            <v>0</v>
          </cell>
          <cell r="D17">
            <v>0</v>
          </cell>
          <cell r="E17">
            <v>112135</v>
          </cell>
          <cell r="F17">
            <v>9474891.4500000011</v>
          </cell>
          <cell r="G17">
            <v>0</v>
          </cell>
          <cell r="H17">
            <v>0</v>
          </cell>
          <cell r="I17">
            <v>321580</v>
          </cell>
          <cell r="J17">
            <v>20413671.740000002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3168</v>
          </cell>
          <cell r="H18">
            <v>305784</v>
          </cell>
          <cell r="I18">
            <v>35832</v>
          </cell>
          <cell r="J18">
            <v>2511453</v>
          </cell>
        </row>
        <row r="19">
          <cell r="C19">
            <v>950</v>
          </cell>
          <cell r="D19">
            <v>100000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6535</v>
          </cell>
          <cell r="F20">
            <v>461000</v>
          </cell>
          <cell r="G20">
            <v>0</v>
          </cell>
          <cell r="H20">
            <v>0</v>
          </cell>
          <cell r="I20">
            <v>585</v>
          </cell>
          <cell r="J20">
            <v>62110</v>
          </cell>
        </row>
        <row r="21">
          <cell r="C21">
            <v>8778</v>
          </cell>
          <cell r="D21">
            <v>526680</v>
          </cell>
          <cell r="E21">
            <v>319880</v>
          </cell>
          <cell r="F21">
            <v>27622625.5</v>
          </cell>
          <cell r="G21">
            <v>77755</v>
          </cell>
          <cell r="H21">
            <v>5095300</v>
          </cell>
          <cell r="I21">
            <v>922215</v>
          </cell>
          <cell r="J21">
            <v>66347065</v>
          </cell>
        </row>
        <row r="22">
          <cell r="C22">
            <v>0</v>
          </cell>
          <cell r="D22">
            <v>0</v>
          </cell>
          <cell r="E22">
            <v>63586</v>
          </cell>
          <cell r="F22">
            <v>5960161</v>
          </cell>
          <cell r="G22">
            <v>0</v>
          </cell>
          <cell r="H22">
            <v>0</v>
          </cell>
          <cell r="I22">
            <v>211961</v>
          </cell>
          <cell r="J22">
            <v>17993387</v>
          </cell>
        </row>
        <row r="23">
          <cell r="C23">
            <v>0</v>
          </cell>
          <cell r="D23">
            <v>0</v>
          </cell>
          <cell r="E23">
            <v>2079</v>
          </cell>
          <cell r="F23">
            <v>254095</v>
          </cell>
          <cell r="G23">
            <v>0</v>
          </cell>
          <cell r="H23">
            <v>0</v>
          </cell>
          <cell r="I23">
            <v>10383</v>
          </cell>
          <cell r="J23">
            <v>732470</v>
          </cell>
        </row>
        <row r="24">
          <cell r="C24">
            <v>0</v>
          </cell>
          <cell r="D24">
            <v>0</v>
          </cell>
          <cell r="E24">
            <v>90646</v>
          </cell>
          <cell r="F24">
            <v>8670632</v>
          </cell>
          <cell r="G24">
            <v>0</v>
          </cell>
          <cell r="H24">
            <v>0</v>
          </cell>
          <cell r="I24">
            <v>568518</v>
          </cell>
          <cell r="J24">
            <v>45963017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2041</v>
          </cell>
          <cell r="F26">
            <v>132665</v>
          </cell>
          <cell r="G26">
            <v>0</v>
          </cell>
          <cell r="H26">
            <v>0</v>
          </cell>
          <cell r="I26">
            <v>6469</v>
          </cell>
          <cell r="J26">
            <v>275385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477</v>
          </cell>
          <cell r="F32">
            <v>52000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88421</v>
          </cell>
          <cell r="F34">
            <v>7578105</v>
          </cell>
          <cell r="G34">
            <v>0</v>
          </cell>
          <cell r="H34">
            <v>0</v>
          </cell>
          <cell r="I34">
            <v>113991</v>
          </cell>
          <cell r="J34">
            <v>7801228</v>
          </cell>
        </row>
        <row r="35">
          <cell r="C35">
            <v>0</v>
          </cell>
          <cell r="D35">
            <v>0</v>
          </cell>
          <cell r="E35">
            <v>71972</v>
          </cell>
          <cell r="F35">
            <v>6288779.04</v>
          </cell>
          <cell r="G35">
            <v>845</v>
          </cell>
          <cell r="H35">
            <v>54857</v>
          </cell>
          <cell r="I35">
            <v>927594</v>
          </cell>
          <cell r="J35">
            <v>57923637.550000004</v>
          </cell>
        </row>
        <row r="36">
          <cell r="C36">
            <v>15122</v>
          </cell>
          <cell r="D36">
            <v>1084165.8</v>
          </cell>
          <cell r="E36">
            <v>1109141</v>
          </cell>
          <cell r="F36">
            <v>93815108.890000001</v>
          </cell>
          <cell r="G36">
            <v>185794</v>
          </cell>
          <cell r="H36">
            <v>11784921</v>
          </cell>
          <cell r="I36">
            <v>4760231</v>
          </cell>
          <cell r="J36">
            <v>329505374.53000003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9590</v>
          </cell>
          <cell r="J5">
            <v>863485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52605</v>
          </cell>
          <cell r="D8">
            <v>3027159</v>
          </cell>
          <cell r="E8">
            <v>206118</v>
          </cell>
          <cell r="F8">
            <v>14104921</v>
          </cell>
          <cell r="G8">
            <v>113157</v>
          </cell>
          <cell r="H8">
            <v>6213557</v>
          </cell>
          <cell r="I8">
            <v>1740136</v>
          </cell>
          <cell r="J8">
            <v>98652374</v>
          </cell>
        </row>
        <row r="9">
          <cell r="C9">
            <v>0</v>
          </cell>
          <cell r="D9">
            <v>0</v>
          </cell>
          <cell r="E9">
            <v>22956</v>
          </cell>
          <cell r="F9">
            <v>2044899</v>
          </cell>
          <cell r="G9">
            <v>0</v>
          </cell>
          <cell r="H9">
            <v>0</v>
          </cell>
          <cell r="I9">
            <v>57165</v>
          </cell>
          <cell r="J9">
            <v>5306024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13010</v>
          </cell>
          <cell r="F11">
            <v>1284583</v>
          </cell>
          <cell r="G11">
            <v>0</v>
          </cell>
          <cell r="H11">
            <v>0</v>
          </cell>
          <cell r="I11">
            <v>23788</v>
          </cell>
          <cell r="J11">
            <v>1950449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16795</v>
          </cell>
          <cell r="F13">
            <v>1264422</v>
          </cell>
          <cell r="G13">
            <v>0</v>
          </cell>
          <cell r="H13">
            <v>0</v>
          </cell>
          <cell r="I13">
            <v>15328</v>
          </cell>
          <cell r="J13">
            <v>1073568.8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1074</v>
          </cell>
          <cell r="D15">
            <v>107590</v>
          </cell>
          <cell r="E15">
            <v>20043</v>
          </cell>
          <cell r="F15">
            <v>1870085.02</v>
          </cell>
          <cell r="G15">
            <v>0</v>
          </cell>
          <cell r="H15">
            <v>0</v>
          </cell>
          <cell r="I15">
            <v>70674</v>
          </cell>
          <cell r="J15">
            <v>4641683.03</v>
          </cell>
        </row>
        <row r="16">
          <cell r="C16">
            <v>0</v>
          </cell>
          <cell r="D16">
            <v>0</v>
          </cell>
          <cell r="E16">
            <v>48750</v>
          </cell>
          <cell r="F16">
            <v>4590807</v>
          </cell>
          <cell r="G16">
            <v>0</v>
          </cell>
          <cell r="H16">
            <v>0</v>
          </cell>
          <cell r="I16">
            <v>109533</v>
          </cell>
          <cell r="J16">
            <v>7551223</v>
          </cell>
        </row>
        <row r="17">
          <cell r="C17">
            <v>736</v>
          </cell>
          <cell r="D17">
            <v>62699.839999999997</v>
          </cell>
          <cell r="E17">
            <v>97192</v>
          </cell>
          <cell r="F17">
            <v>8760521.4000000004</v>
          </cell>
          <cell r="G17">
            <v>3517</v>
          </cell>
          <cell r="H17">
            <v>227831.26</v>
          </cell>
          <cell r="I17">
            <v>271160</v>
          </cell>
          <cell r="J17">
            <v>18663452.740000002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49918</v>
          </cell>
          <cell r="J18">
            <v>4264112</v>
          </cell>
        </row>
        <row r="19">
          <cell r="C19">
            <v>0</v>
          </cell>
          <cell r="D19">
            <v>0</v>
          </cell>
          <cell r="E19">
            <v>7290</v>
          </cell>
          <cell r="F19">
            <v>429426.13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33132</v>
          </cell>
          <cell r="D21">
            <v>1987920</v>
          </cell>
          <cell r="E21">
            <v>241930</v>
          </cell>
          <cell r="F21">
            <v>20823067</v>
          </cell>
          <cell r="G21">
            <v>50626</v>
          </cell>
          <cell r="H21">
            <v>2717560</v>
          </cell>
          <cell r="I21">
            <v>1050730</v>
          </cell>
          <cell r="J21">
            <v>77662304</v>
          </cell>
        </row>
        <row r="22">
          <cell r="C22">
            <v>0</v>
          </cell>
          <cell r="D22">
            <v>0</v>
          </cell>
          <cell r="E22">
            <v>91317</v>
          </cell>
          <cell r="F22">
            <v>8511610</v>
          </cell>
          <cell r="G22">
            <v>8000</v>
          </cell>
          <cell r="H22">
            <v>960000</v>
          </cell>
          <cell r="I22">
            <v>392791</v>
          </cell>
          <cell r="J22">
            <v>29990123</v>
          </cell>
        </row>
        <row r="23">
          <cell r="C23">
            <v>0</v>
          </cell>
          <cell r="D23">
            <v>0</v>
          </cell>
          <cell r="E23">
            <v>1411</v>
          </cell>
          <cell r="F23">
            <v>188950</v>
          </cell>
          <cell r="G23">
            <v>0</v>
          </cell>
          <cell r="H23">
            <v>0</v>
          </cell>
          <cell r="I23">
            <v>3011</v>
          </cell>
          <cell r="J23">
            <v>359640</v>
          </cell>
        </row>
        <row r="24">
          <cell r="C24">
            <v>4992</v>
          </cell>
          <cell r="D24">
            <v>596000</v>
          </cell>
          <cell r="E24">
            <v>294772</v>
          </cell>
          <cell r="F24">
            <v>27135130.050000001</v>
          </cell>
          <cell r="G24">
            <v>0</v>
          </cell>
          <cell r="H24">
            <v>0</v>
          </cell>
          <cell r="I24">
            <v>406128</v>
          </cell>
          <cell r="J24">
            <v>32048564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3571</v>
          </cell>
          <cell r="D26">
            <v>278000</v>
          </cell>
          <cell r="E26">
            <v>690</v>
          </cell>
          <cell r="F26">
            <v>64170</v>
          </cell>
          <cell r="G26">
            <v>0</v>
          </cell>
          <cell r="H26">
            <v>0</v>
          </cell>
          <cell r="I26">
            <v>1520</v>
          </cell>
          <cell r="J26">
            <v>84000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239</v>
          </cell>
          <cell r="D32">
            <v>23301</v>
          </cell>
          <cell r="E32">
            <v>472</v>
          </cell>
          <cell r="F32">
            <v>51800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71337</v>
          </cell>
          <cell r="F34">
            <v>6018051</v>
          </cell>
          <cell r="G34">
            <v>0</v>
          </cell>
          <cell r="H34">
            <v>0</v>
          </cell>
          <cell r="I34">
            <v>113311</v>
          </cell>
          <cell r="J34">
            <v>7661857</v>
          </cell>
        </row>
        <row r="35">
          <cell r="C35">
            <v>710</v>
          </cell>
          <cell r="D35">
            <v>68103</v>
          </cell>
          <cell r="E35">
            <v>98669</v>
          </cell>
          <cell r="F35">
            <v>8415091.7199999988</v>
          </cell>
          <cell r="G35">
            <v>975</v>
          </cell>
          <cell r="H35">
            <v>69225</v>
          </cell>
          <cell r="I35">
            <v>843287</v>
          </cell>
          <cell r="J35">
            <v>55500460.379999995</v>
          </cell>
        </row>
        <row r="36">
          <cell r="C36">
            <v>97059</v>
          </cell>
          <cell r="D36">
            <v>6150772.8399999999</v>
          </cell>
          <cell r="E36">
            <v>1232752</v>
          </cell>
          <cell r="F36">
            <v>105557534.32000001</v>
          </cell>
          <cell r="G36">
            <v>176275</v>
          </cell>
          <cell r="H36">
            <v>10188173.26</v>
          </cell>
          <cell r="I36">
            <v>5158070</v>
          </cell>
          <cell r="J36">
            <v>346273319.94999999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6655</v>
          </cell>
          <cell r="J4">
            <v>503670</v>
          </cell>
        </row>
        <row r="5">
          <cell r="C5">
            <v>0</v>
          </cell>
          <cell r="D5">
            <v>0</v>
          </cell>
          <cell r="E5">
            <v>1600</v>
          </cell>
          <cell r="F5">
            <v>112500</v>
          </cell>
          <cell r="G5">
            <v>0</v>
          </cell>
          <cell r="H5">
            <v>0</v>
          </cell>
          <cell r="I5">
            <v>21870</v>
          </cell>
          <cell r="J5">
            <v>2013770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8040</v>
          </cell>
          <cell r="D8">
            <v>475000</v>
          </cell>
          <cell r="E8">
            <v>288500</v>
          </cell>
          <cell r="F8">
            <v>16766193</v>
          </cell>
          <cell r="G8">
            <v>120104</v>
          </cell>
          <cell r="H8">
            <v>7114855</v>
          </cell>
          <cell r="I8">
            <v>1746793</v>
          </cell>
          <cell r="J8">
            <v>105324702.5</v>
          </cell>
        </row>
        <row r="9">
          <cell r="C9">
            <v>0</v>
          </cell>
          <cell r="D9">
            <v>0</v>
          </cell>
          <cell r="E9">
            <v>20673</v>
          </cell>
          <cell r="F9">
            <v>1796802.2000000002</v>
          </cell>
          <cell r="G9">
            <v>0</v>
          </cell>
          <cell r="H9">
            <v>0</v>
          </cell>
          <cell r="I9">
            <v>32111</v>
          </cell>
          <cell r="J9">
            <v>2927452.2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13126</v>
          </cell>
          <cell r="F11">
            <v>1180890</v>
          </cell>
          <cell r="G11">
            <v>0</v>
          </cell>
          <cell r="H11">
            <v>0</v>
          </cell>
          <cell r="I11">
            <v>22353</v>
          </cell>
          <cell r="J11">
            <v>1574240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22162</v>
          </cell>
          <cell r="F13">
            <v>1460477</v>
          </cell>
          <cell r="G13">
            <v>0</v>
          </cell>
          <cell r="H13">
            <v>0</v>
          </cell>
          <cell r="I13">
            <v>59570</v>
          </cell>
          <cell r="J13">
            <v>4414439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210</v>
          </cell>
          <cell r="D15">
            <v>17430</v>
          </cell>
          <cell r="E15">
            <v>6640</v>
          </cell>
          <cell r="F15">
            <v>505617</v>
          </cell>
          <cell r="G15">
            <v>0</v>
          </cell>
          <cell r="H15">
            <v>0</v>
          </cell>
          <cell r="I15">
            <v>3549</v>
          </cell>
          <cell r="J15">
            <v>204512</v>
          </cell>
        </row>
        <row r="16">
          <cell r="C16">
            <v>0</v>
          </cell>
          <cell r="D16">
            <v>0</v>
          </cell>
          <cell r="E16">
            <v>74733</v>
          </cell>
          <cell r="F16">
            <v>6417941</v>
          </cell>
          <cell r="G16">
            <v>0</v>
          </cell>
          <cell r="H16">
            <v>0</v>
          </cell>
          <cell r="I16">
            <v>106359</v>
          </cell>
          <cell r="J16">
            <v>6889635</v>
          </cell>
        </row>
        <row r="17">
          <cell r="C17">
            <v>0</v>
          </cell>
          <cell r="D17">
            <v>0</v>
          </cell>
          <cell r="E17">
            <v>125368</v>
          </cell>
          <cell r="F17">
            <v>10641485.34</v>
          </cell>
          <cell r="G17">
            <v>0</v>
          </cell>
          <cell r="H17">
            <v>0</v>
          </cell>
          <cell r="I17">
            <v>279734</v>
          </cell>
          <cell r="J17">
            <v>19139106.890000001</v>
          </cell>
        </row>
        <row r="18">
          <cell r="C18">
            <v>0</v>
          </cell>
          <cell r="D18">
            <v>0</v>
          </cell>
          <cell r="E18">
            <v>4321</v>
          </cell>
          <cell r="F18">
            <v>406487</v>
          </cell>
          <cell r="G18">
            <v>3750</v>
          </cell>
          <cell r="H18">
            <v>338536</v>
          </cell>
          <cell r="I18">
            <v>57868</v>
          </cell>
          <cell r="J18">
            <v>3962288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1830</v>
          </cell>
          <cell r="F20">
            <v>85780</v>
          </cell>
          <cell r="G20">
            <v>0</v>
          </cell>
          <cell r="H20">
            <v>0</v>
          </cell>
          <cell r="I20">
            <v>660</v>
          </cell>
          <cell r="J20">
            <v>71000</v>
          </cell>
        </row>
        <row r="21">
          <cell r="C21">
            <v>32249</v>
          </cell>
          <cell r="D21">
            <v>2671940</v>
          </cell>
          <cell r="E21">
            <v>449003</v>
          </cell>
          <cell r="F21">
            <v>37170732</v>
          </cell>
          <cell r="G21">
            <v>51210</v>
          </cell>
          <cell r="H21">
            <v>3022124</v>
          </cell>
          <cell r="I21">
            <v>917304</v>
          </cell>
          <cell r="J21">
            <v>62405481</v>
          </cell>
        </row>
        <row r="22">
          <cell r="C22">
            <v>0</v>
          </cell>
          <cell r="D22">
            <v>0</v>
          </cell>
          <cell r="E22">
            <v>106231</v>
          </cell>
          <cell r="F22">
            <v>11501672.48</v>
          </cell>
          <cell r="G22">
            <v>0</v>
          </cell>
          <cell r="H22">
            <v>0</v>
          </cell>
          <cell r="I22">
            <v>345734</v>
          </cell>
          <cell r="J22">
            <v>25434390.75</v>
          </cell>
        </row>
        <row r="23">
          <cell r="C23">
            <v>0</v>
          </cell>
          <cell r="D23">
            <v>0</v>
          </cell>
          <cell r="E23">
            <v>1275</v>
          </cell>
          <cell r="F23">
            <v>130807</v>
          </cell>
          <cell r="G23">
            <v>0</v>
          </cell>
          <cell r="H23">
            <v>0</v>
          </cell>
          <cell r="I23">
            <v>595</v>
          </cell>
          <cell r="J23">
            <v>77035</v>
          </cell>
        </row>
        <row r="24">
          <cell r="C24">
            <v>0</v>
          </cell>
          <cell r="D24">
            <v>0</v>
          </cell>
          <cell r="E24">
            <v>362702</v>
          </cell>
          <cell r="F24">
            <v>32852392</v>
          </cell>
          <cell r="G24">
            <v>0</v>
          </cell>
          <cell r="H24">
            <v>0</v>
          </cell>
          <cell r="I24">
            <v>324467</v>
          </cell>
          <cell r="J24">
            <v>24787856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219373</v>
          </cell>
          <cell r="F26">
            <v>18852406.789999999</v>
          </cell>
          <cell r="G26">
            <v>0</v>
          </cell>
          <cell r="H26">
            <v>0</v>
          </cell>
          <cell r="I26">
            <v>16732</v>
          </cell>
          <cell r="J26">
            <v>1446582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473</v>
          </cell>
          <cell r="D32">
            <v>52540</v>
          </cell>
          <cell r="E32">
            <v>614</v>
          </cell>
          <cell r="F32">
            <v>67135</v>
          </cell>
          <cell r="G32">
            <v>0</v>
          </cell>
          <cell r="H32">
            <v>0</v>
          </cell>
          <cell r="I32">
            <v>942</v>
          </cell>
          <cell r="J32">
            <v>77741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101737</v>
          </cell>
          <cell r="F34">
            <v>8454830</v>
          </cell>
          <cell r="G34">
            <v>0</v>
          </cell>
          <cell r="H34">
            <v>0</v>
          </cell>
          <cell r="I34">
            <v>95820</v>
          </cell>
          <cell r="J34">
            <v>7205514.5</v>
          </cell>
        </row>
        <row r="35">
          <cell r="C35">
            <v>3053</v>
          </cell>
          <cell r="D35">
            <v>286694.2</v>
          </cell>
          <cell r="E35">
            <v>131804.1</v>
          </cell>
          <cell r="F35">
            <v>11389192.5</v>
          </cell>
          <cell r="G35">
            <v>2835</v>
          </cell>
          <cell r="H35">
            <v>190795.5</v>
          </cell>
          <cell r="I35">
            <v>1055981</v>
          </cell>
          <cell r="J35">
            <v>70457874.310000002</v>
          </cell>
        </row>
        <row r="36">
          <cell r="C36">
            <v>44025</v>
          </cell>
          <cell r="D36">
            <v>3503604.2</v>
          </cell>
          <cell r="E36">
            <v>1931692.1</v>
          </cell>
          <cell r="F36">
            <v>159793340.31</v>
          </cell>
          <cell r="G36">
            <v>177899</v>
          </cell>
          <cell r="H36">
            <v>10666310.5</v>
          </cell>
          <cell r="I36">
            <v>5095097</v>
          </cell>
          <cell r="J36">
            <v>338917290.15000004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2800</v>
          </cell>
          <cell r="F5">
            <v>344000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24727</v>
          </cell>
          <cell r="D8">
            <v>1500000</v>
          </cell>
          <cell r="E8">
            <v>185459</v>
          </cell>
          <cell r="F8">
            <v>11131921</v>
          </cell>
          <cell r="G8">
            <v>93735</v>
          </cell>
          <cell r="H8">
            <v>5485650</v>
          </cell>
          <cell r="I8">
            <v>1448467</v>
          </cell>
          <cell r="J8">
            <v>92652920</v>
          </cell>
        </row>
        <row r="9">
          <cell r="C9">
            <v>0</v>
          </cell>
          <cell r="D9">
            <v>0</v>
          </cell>
          <cell r="E9">
            <v>25572</v>
          </cell>
          <cell r="F9">
            <v>2317689.4</v>
          </cell>
          <cell r="G9">
            <v>0</v>
          </cell>
          <cell r="H9">
            <v>0</v>
          </cell>
          <cell r="I9">
            <v>47199</v>
          </cell>
          <cell r="J9">
            <v>4100245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833</v>
          </cell>
          <cell r="F11">
            <v>77879</v>
          </cell>
          <cell r="G11">
            <v>0</v>
          </cell>
          <cell r="H11">
            <v>0</v>
          </cell>
          <cell r="I11">
            <v>4241</v>
          </cell>
          <cell r="J11">
            <v>218224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19600</v>
          </cell>
          <cell r="F13">
            <v>1528204</v>
          </cell>
          <cell r="G13">
            <v>0</v>
          </cell>
          <cell r="H13">
            <v>0</v>
          </cell>
          <cell r="I13">
            <v>87684</v>
          </cell>
          <cell r="J13">
            <v>5900829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2498</v>
          </cell>
          <cell r="D15">
            <v>248964</v>
          </cell>
          <cell r="E15">
            <v>27164</v>
          </cell>
          <cell r="F15">
            <v>2526478</v>
          </cell>
          <cell r="G15">
            <v>3209</v>
          </cell>
          <cell r="H15">
            <v>250363</v>
          </cell>
          <cell r="I15">
            <v>29815</v>
          </cell>
          <cell r="J15">
            <v>1943384.29</v>
          </cell>
        </row>
        <row r="16">
          <cell r="C16">
            <v>0</v>
          </cell>
          <cell r="D16">
            <v>0</v>
          </cell>
          <cell r="E16">
            <v>50379</v>
          </cell>
          <cell r="F16">
            <v>4603620</v>
          </cell>
          <cell r="G16">
            <v>0</v>
          </cell>
          <cell r="H16">
            <v>0</v>
          </cell>
          <cell r="I16">
            <v>97390</v>
          </cell>
          <cell r="J16">
            <v>6854988.7999999998</v>
          </cell>
        </row>
        <row r="17">
          <cell r="C17">
            <v>0</v>
          </cell>
          <cell r="D17">
            <v>0</v>
          </cell>
          <cell r="E17">
            <v>115332</v>
          </cell>
          <cell r="F17">
            <v>9960636</v>
          </cell>
          <cell r="G17">
            <v>0</v>
          </cell>
          <cell r="H17">
            <v>0</v>
          </cell>
          <cell r="I17">
            <v>259589</v>
          </cell>
          <cell r="J17">
            <v>18096637.43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19558</v>
          </cell>
          <cell r="H18">
            <v>1361564</v>
          </cell>
          <cell r="I18">
            <v>45346</v>
          </cell>
          <cell r="J18">
            <v>3111312.5</v>
          </cell>
        </row>
        <row r="19">
          <cell r="C19">
            <v>0</v>
          </cell>
          <cell r="D19">
            <v>0</v>
          </cell>
          <cell r="E19">
            <v>374</v>
          </cell>
          <cell r="F19">
            <v>42816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360</v>
          </cell>
          <cell r="F20">
            <v>27000</v>
          </cell>
          <cell r="G20">
            <v>0</v>
          </cell>
          <cell r="H20">
            <v>0</v>
          </cell>
          <cell r="I20">
            <v>1440</v>
          </cell>
          <cell r="J20">
            <v>72000</v>
          </cell>
        </row>
        <row r="21">
          <cell r="C21">
            <v>4752</v>
          </cell>
          <cell r="D21">
            <v>285480</v>
          </cell>
          <cell r="E21">
            <v>345829</v>
          </cell>
          <cell r="F21">
            <v>27115068.5</v>
          </cell>
          <cell r="G21">
            <v>90474</v>
          </cell>
          <cell r="H21">
            <v>5512409.8499999996</v>
          </cell>
          <cell r="I21">
            <v>1141846</v>
          </cell>
          <cell r="J21">
            <v>83935447</v>
          </cell>
        </row>
        <row r="22">
          <cell r="C22">
            <v>0</v>
          </cell>
          <cell r="D22">
            <v>0</v>
          </cell>
          <cell r="E22">
            <v>66976</v>
          </cell>
          <cell r="F22">
            <v>6494272.7999999998</v>
          </cell>
          <cell r="G22">
            <v>0</v>
          </cell>
          <cell r="H22">
            <v>0</v>
          </cell>
          <cell r="I22">
            <v>331109</v>
          </cell>
          <cell r="J22">
            <v>28584560</v>
          </cell>
        </row>
        <row r="23">
          <cell r="C23">
            <v>0</v>
          </cell>
          <cell r="D23">
            <v>0</v>
          </cell>
          <cell r="E23">
            <v>1935</v>
          </cell>
          <cell r="F23">
            <v>238022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321208</v>
          </cell>
          <cell r="F24">
            <v>29225942</v>
          </cell>
          <cell r="G24">
            <v>0</v>
          </cell>
          <cell r="H24">
            <v>0</v>
          </cell>
          <cell r="I24">
            <v>290375</v>
          </cell>
          <cell r="J24">
            <v>23943125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477</v>
          </cell>
          <cell r="D32">
            <v>60000</v>
          </cell>
          <cell r="E32">
            <v>2381</v>
          </cell>
          <cell r="F32">
            <v>234500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80889</v>
          </cell>
          <cell r="F34">
            <v>7381092</v>
          </cell>
          <cell r="G34">
            <v>0</v>
          </cell>
          <cell r="H34">
            <v>0</v>
          </cell>
          <cell r="I34">
            <v>94208</v>
          </cell>
          <cell r="J34">
            <v>6795722</v>
          </cell>
        </row>
        <row r="35">
          <cell r="C35">
            <v>6623</v>
          </cell>
          <cell r="D35">
            <v>662052.86</v>
          </cell>
          <cell r="E35">
            <v>119755</v>
          </cell>
          <cell r="F35">
            <v>10314076.27</v>
          </cell>
          <cell r="G35">
            <v>0</v>
          </cell>
          <cell r="H35">
            <v>0</v>
          </cell>
          <cell r="I35">
            <v>816999</v>
          </cell>
          <cell r="J35">
            <v>62752991.569999993</v>
          </cell>
        </row>
        <row r="36">
          <cell r="C36">
            <v>39077</v>
          </cell>
          <cell r="D36">
            <v>2756496.86</v>
          </cell>
          <cell r="E36">
            <v>1366846</v>
          </cell>
          <cell r="F36">
            <v>113563216.96999998</v>
          </cell>
          <cell r="G36">
            <v>206976</v>
          </cell>
          <cell r="H36">
            <v>12609986.85</v>
          </cell>
          <cell r="I36">
            <v>4695708</v>
          </cell>
          <cell r="J36">
            <v>338962386.58999997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8617</v>
          </cell>
          <cell r="J5">
            <v>504900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400</v>
          </cell>
          <cell r="D8">
            <v>27900</v>
          </cell>
          <cell r="E8">
            <v>269480</v>
          </cell>
          <cell r="F8">
            <v>16034783</v>
          </cell>
          <cell r="G8">
            <v>110582</v>
          </cell>
          <cell r="H8">
            <v>7670000</v>
          </cell>
          <cell r="I8">
            <v>1893993</v>
          </cell>
          <cell r="J8">
            <v>117362106</v>
          </cell>
        </row>
        <row r="9">
          <cell r="C9">
            <v>0</v>
          </cell>
          <cell r="D9">
            <v>0</v>
          </cell>
          <cell r="E9">
            <v>14597</v>
          </cell>
          <cell r="F9">
            <v>1371902</v>
          </cell>
          <cell r="G9">
            <v>0</v>
          </cell>
          <cell r="H9">
            <v>0</v>
          </cell>
          <cell r="I9">
            <v>42304</v>
          </cell>
          <cell r="J9">
            <v>3497784.2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16575</v>
          </cell>
          <cell r="F11">
            <v>1567534</v>
          </cell>
          <cell r="G11">
            <v>0</v>
          </cell>
          <cell r="H11">
            <v>0</v>
          </cell>
          <cell r="I11">
            <v>17843</v>
          </cell>
          <cell r="J11">
            <v>1432636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62645</v>
          </cell>
          <cell r="J13">
            <v>3061119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650</v>
          </cell>
          <cell r="J14">
            <v>75000</v>
          </cell>
        </row>
        <row r="15">
          <cell r="C15">
            <v>527</v>
          </cell>
          <cell r="D15">
            <v>48495</v>
          </cell>
          <cell r="E15">
            <v>61353</v>
          </cell>
          <cell r="F15">
            <v>4621332</v>
          </cell>
          <cell r="G15">
            <v>735</v>
          </cell>
          <cell r="H15">
            <v>47100</v>
          </cell>
          <cell r="I15">
            <v>84603</v>
          </cell>
          <cell r="J15">
            <v>6578439.1200000001</v>
          </cell>
        </row>
        <row r="16">
          <cell r="C16">
            <v>0</v>
          </cell>
          <cell r="D16">
            <v>0</v>
          </cell>
          <cell r="E16">
            <v>59647</v>
          </cell>
          <cell r="F16">
            <v>5531924.75</v>
          </cell>
          <cell r="G16">
            <v>0</v>
          </cell>
          <cell r="H16">
            <v>0</v>
          </cell>
          <cell r="I16">
            <v>93064</v>
          </cell>
          <cell r="J16">
            <v>6939425.46</v>
          </cell>
        </row>
        <row r="17">
          <cell r="C17">
            <v>0</v>
          </cell>
          <cell r="D17">
            <v>0</v>
          </cell>
          <cell r="E17">
            <v>96539</v>
          </cell>
          <cell r="F17">
            <v>9169860.879999999</v>
          </cell>
          <cell r="G17">
            <v>0</v>
          </cell>
          <cell r="H17">
            <v>0</v>
          </cell>
          <cell r="I17">
            <v>386025</v>
          </cell>
          <cell r="J17">
            <v>27663906.75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7819</v>
          </cell>
          <cell r="H18">
            <v>537321</v>
          </cell>
          <cell r="I18">
            <v>91122</v>
          </cell>
          <cell r="J18">
            <v>6624358.2000000002</v>
          </cell>
        </row>
        <row r="19">
          <cell r="C19">
            <v>0</v>
          </cell>
          <cell r="D19">
            <v>0</v>
          </cell>
          <cell r="E19">
            <v>562</v>
          </cell>
          <cell r="F19">
            <v>39430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1287</v>
          </cell>
          <cell r="F20">
            <v>101985</v>
          </cell>
          <cell r="G20">
            <v>0</v>
          </cell>
          <cell r="H20">
            <v>0</v>
          </cell>
          <cell r="I20">
            <v>5348</v>
          </cell>
          <cell r="J20">
            <v>465240</v>
          </cell>
        </row>
        <row r="21">
          <cell r="C21">
            <v>31305</v>
          </cell>
          <cell r="D21">
            <v>2151500</v>
          </cell>
          <cell r="E21">
            <v>248213</v>
          </cell>
          <cell r="F21">
            <v>21795276</v>
          </cell>
          <cell r="G21">
            <v>105120</v>
          </cell>
          <cell r="H21">
            <v>7026390</v>
          </cell>
          <cell r="I21">
            <v>1394398</v>
          </cell>
          <cell r="J21">
            <v>99099626</v>
          </cell>
        </row>
        <row r="22">
          <cell r="C22">
            <v>0</v>
          </cell>
          <cell r="D22">
            <v>0</v>
          </cell>
          <cell r="E22">
            <v>53623</v>
          </cell>
          <cell r="F22">
            <v>5594352.2000000002</v>
          </cell>
          <cell r="G22">
            <v>0</v>
          </cell>
          <cell r="H22">
            <v>0</v>
          </cell>
          <cell r="I22">
            <v>334034</v>
          </cell>
          <cell r="J22">
            <v>32088584</v>
          </cell>
        </row>
        <row r="23">
          <cell r="C23">
            <v>0</v>
          </cell>
          <cell r="D23">
            <v>0</v>
          </cell>
          <cell r="E23">
            <v>979</v>
          </cell>
          <cell r="F23">
            <v>131500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219948</v>
          </cell>
          <cell r="F24">
            <v>19973096.129999999</v>
          </cell>
          <cell r="G24">
            <v>0</v>
          </cell>
          <cell r="H24">
            <v>0</v>
          </cell>
          <cell r="I24">
            <v>177666</v>
          </cell>
          <cell r="J24">
            <v>15504675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3168</v>
          </cell>
          <cell r="F26">
            <v>318200</v>
          </cell>
          <cell r="G26">
            <v>0</v>
          </cell>
          <cell r="H26">
            <v>0</v>
          </cell>
          <cell r="I26">
            <v>8890</v>
          </cell>
          <cell r="J26">
            <v>622450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239</v>
          </cell>
          <cell r="F32">
            <v>25800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143293</v>
          </cell>
          <cell r="F34">
            <v>10973088</v>
          </cell>
          <cell r="G34">
            <v>0</v>
          </cell>
          <cell r="H34">
            <v>0</v>
          </cell>
          <cell r="I34">
            <v>154283</v>
          </cell>
          <cell r="J34">
            <v>11179548</v>
          </cell>
        </row>
        <row r="35">
          <cell r="C35">
            <v>1953</v>
          </cell>
          <cell r="D35">
            <v>201295.71</v>
          </cell>
          <cell r="E35">
            <v>96147</v>
          </cell>
          <cell r="F35">
            <v>8481031.2699999996</v>
          </cell>
          <cell r="G35">
            <v>4989</v>
          </cell>
          <cell r="H35">
            <v>381315.45</v>
          </cell>
          <cell r="I35">
            <v>867084</v>
          </cell>
          <cell r="J35">
            <v>60111268.590000004</v>
          </cell>
        </row>
        <row r="36">
          <cell r="C36">
            <v>34185</v>
          </cell>
          <cell r="D36">
            <v>2429190.71</v>
          </cell>
          <cell r="E36">
            <v>1285650</v>
          </cell>
          <cell r="F36">
            <v>105731095.22999999</v>
          </cell>
          <cell r="G36">
            <v>229245</v>
          </cell>
          <cell r="H36">
            <v>15662126.449999999</v>
          </cell>
          <cell r="I36">
            <v>5622569</v>
          </cell>
          <cell r="J36">
            <v>392811066.32000005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4225</v>
          </cell>
          <cell r="J5">
            <v>402900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101455</v>
          </cell>
          <cell r="F8">
            <v>7064613</v>
          </cell>
          <cell r="G8">
            <v>6800</v>
          </cell>
          <cell r="H8">
            <v>419400</v>
          </cell>
          <cell r="I8">
            <v>1316806</v>
          </cell>
          <cell r="J8">
            <v>80852192</v>
          </cell>
        </row>
        <row r="9">
          <cell r="C9">
            <v>0</v>
          </cell>
          <cell r="D9">
            <v>0</v>
          </cell>
          <cell r="E9">
            <v>24631</v>
          </cell>
          <cell r="F9">
            <v>2571205</v>
          </cell>
          <cell r="G9">
            <v>0</v>
          </cell>
          <cell r="H9">
            <v>0</v>
          </cell>
          <cell r="I9">
            <v>66846</v>
          </cell>
          <cell r="J9">
            <v>5394405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9788</v>
          </cell>
          <cell r="F11">
            <v>886626</v>
          </cell>
          <cell r="G11">
            <v>0</v>
          </cell>
          <cell r="H11">
            <v>0</v>
          </cell>
          <cell r="I11">
            <v>32491</v>
          </cell>
          <cell r="J11">
            <v>2276762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2688</v>
          </cell>
          <cell r="J14">
            <v>243600</v>
          </cell>
        </row>
        <row r="15">
          <cell r="C15">
            <v>3680</v>
          </cell>
          <cell r="D15">
            <v>406383</v>
          </cell>
          <cell r="E15">
            <v>21256</v>
          </cell>
          <cell r="F15">
            <v>1838008</v>
          </cell>
          <cell r="G15">
            <v>1050</v>
          </cell>
          <cell r="H15">
            <v>76500</v>
          </cell>
          <cell r="I15">
            <v>21091</v>
          </cell>
          <cell r="J15">
            <v>1535469</v>
          </cell>
        </row>
        <row r="16">
          <cell r="C16">
            <v>0</v>
          </cell>
          <cell r="D16">
            <v>0</v>
          </cell>
          <cell r="E16">
            <v>73129</v>
          </cell>
          <cell r="F16">
            <v>6503837.25</v>
          </cell>
          <cell r="G16">
            <v>0</v>
          </cell>
          <cell r="H16">
            <v>0</v>
          </cell>
          <cell r="I16">
            <v>92493</v>
          </cell>
          <cell r="J16">
            <v>6767691.9299999997</v>
          </cell>
        </row>
        <row r="17">
          <cell r="C17">
            <v>3156</v>
          </cell>
          <cell r="D17">
            <v>288150.36</v>
          </cell>
          <cell r="E17">
            <v>110068</v>
          </cell>
          <cell r="F17">
            <v>10261704.280000001</v>
          </cell>
          <cell r="G17">
            <v>1211</v>
          </cell>
          <cell r="H17">
            <v>86638.52</v>
          </cell>
          <cell r="I17">
            <v>416661</v>
          </cell>
          <cell r="J17">
            <v>30187657.5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19821</v>
          </cell>
          <cell r="H18">
            <v>1131384</v>
          </cell>
          <cell r="I18">
            <v>80548</v>
          </cell>
          <cell r="J18">
            <v>5392904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990</v>
          </cell>
          <cell r="F20">
            <v>119250</v>
          </cell>
          <cell r="G20">
            <v>0</v>
          </cell>
          <cell r="H20">
            <v>0</v>
          </cell>
          <cell r="I20">
            <v>7355</v>
          </cell>
          <cell r="J20">
            <v>636800</v>
          </cell>
        </row>
        <row r="21">
          <cell r="C21">
            <v>33193</v>
          </cell>
          <cell r="D21">
            <v>2289580</v>
          </cell>
          <cell r="E21">
            <v>318196</v>
          </cell>
          <cell r="F21">
            <v>25364454</v>
          </cell>
          <cell r="G21">
            <v>69166</v>
          </cell>
          <cell r="H21">
            <v>4116360</v>
          </cell>
          <cell r="I21">
            <v>1266107</v>
          </cell>
          <cell r="J21">
            <v>90308445</v>
          </cell>
        </row>
        <row r="22">
          <cell r="C22">
            <v>2310</v>
          </cell>
          <cell r="D22">
            <v>157500</v>
          </cell>
          <cell r="E22">
            <v>35478</v>
          </cell>
          <cell r="F22">
            <v>3410435.2</v>
          </cell>
          <cell r="G22">
            <v>10010</v>
          </cell>
          <cell r="H22">
            <v>631500</v>
          </cell>
          <cell r="I22">
            <v>193322</v>
          </cell>
          <cell r="J22">
            <v>18323366</v>
          </cell>
        </row>
        <row r="23">
          <cell r="C23">
            <v>0</v>
          </cell>
          <cell r="D23">
            <v>0</v>
          </cell>
          <cell r="E23">
            <v>797</v>
          </cell>
          <cell r="F23">
            <v>94082</v>
          </cell>
          <cell r="G23">
            <v>0</v>
          </cell>
          <cell r="H23">
            <v>0</v>
          </cell>
          <cell r="I23">
            <v>385</v>
          </cell>
          <cell r="J23">
            <v>55825</v>
          </cell>
        </row>
        <row r="24">
          <cell r="C24">
            <v>0</v>
          </cell>
          <cell r="D24">
            <v>0</v>
          </cell>
          <cell r="E24">
            <v>201330</v>
          </cell>
          <cell r="F24">
            <v>17184149</v>
          </cell>
          <cell r="G24">
            <v>0</v>
          </cell>
          <cell r="H24">
            <v>0</v>
          </cell>
          <cell r="I24">
            <v>295096</v>
          </cell>
          <cell r="J24">
            <v>25960150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239</v>
          </cell>
          <cell r="F32">
            <v>25301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257949</v>
          </cell>
          <cell r="F34">
            <v>19214354.899999999</v>
          </cell>
          <cell r="G34">
            <v>0</v>
          </cell>
          <cell r="H34">
            <v>0</v>
          </cell>
          <cell r="I34">
            <v>193349</v>
          </cell>
          <cell r="J34">
            <v>13963998.6</v>
          </cell>
        </row>
        <row r="35">
          <cell r="C35">
            <v>0</v>
          </cell>
          <cell r="D35">
            <v>0</v>
          </cell>
          <cell r="E35">
            <v>84269</v>
          </cell>
          <cell r="F35">
            <v>6728449.2800000003</v>
          </cell>
          <cell r="G35">
            <v>21093</v>
          </cell>
          <cell r="H35">
            <v>1137188</v>
          </cell>
          <cell r="I35">
            <v>938200</v>
          </cell>
          <cell r="J35">
            <v>59491028.030000001</v>
          </cell>
        </row>
        <row r="36">
          <cell r="C36">
            <v>42339</v>
          </cell>
          <cell r="D36">
            <v>3141613.36</v>
          </cell>
          <cell r="E36">
            <v>1239575</v>
          </cell>
          <cell r="F36">
            <v>101266468.91</v>
          </cell>
          <cell r="G36">
            <v>129151</v>
          </cell>
          <cell r="H36">
            <v>7598970.5199999996</v>
          </cell>
          <cell r="I36">
            <v>4927663</v>
          </cell>
          <cell r="J36">
            <v>341793194.06000006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780</v>
          </cell>
          <cell r="J5">
            <v>93720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2138</v>
          </cell>
          <cell r="D8">
            <v>334900</v>
          </cell>
          <cell r="E8">
            <v>104541</v>
          </cell>
          <cell r="F8">
            <v>7157961</v>
          </cell>
          <cell r="G8">
            <v>6440</v>
          </cell>
          <cell r="H8">
            <v>367196</v>
          </cell>
          <cell r="I8">
            <v>1626378</v>
          </cell>
          <cell r="J8">
            <v>89448759</v>
          </cell>
        </row>
        <row r="9">
          <cell r="C9">
            <v>0</v>
          </cell>
          <cell r="D9">
            <v>0</v>
          </cell>
          <cell r="E9">
            <v>26866</v>
          </cell>
          <cell r="F9">
            <v>2753015</v>
          </cell>
          <cell r="G9">
            <v>0</v>
          </cell>
          <cell r="H9">
            <v>0</v>
          </cell>
          <cell r="I9">
            <v>64301</v>
          </cell>
          <cell r="J9">
            <v>5470768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1868</v>
          </cell>
          <cell r="F11">
            <v>148834</v>
          </cell>
          <cell r="G11">
            <v>0</v>
          </cell>
          <cell r="H11">
            <v>0</v>
          </cell>
          <cell r="I11">
            <v>6871</v>
          </cell>
          <cell r="J11">
            <v>537449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333</v>
          </cell>
          <cell r="F14">
            <v>30200</v>
          </cell>
          <cell r="G14">
            <v>0</v>
          </cell>
          <cell r="H14">
            <v>0</v>
          </cell>
          <cell r="I14">
            <v>667</v>
          </cell>
          <cell r="J14">
            <v>46000</v>
          </cell>
        </row>
        <row r="15">
          <cell r="C15">
            <v>411</v>
          </cell>
          <cell r="D15">
            <v>32642</v>
          </cell>
          <cell r="E15">
            <v>67034</v>
          </cell>
          <cell r="F15">
            <v>5283023</v>
          </cell>
          <cell r="G15">
            <v>0</v>
          </cell>
          <cell r="H15">
            <v>0</v>
          </cell>
          <cell r="I15">
            <v>16744</v>
          </cell>
          <cell r="J15">
            <v>1260736</v>
          </cell>
        </row>
        <row r="16">
          <cell r="C16">
            <v>0</v>
          </cell>
          <cell r="D16">
            <v>0</v>
          </cell>
          <cell r="E16">
            <v>67511</v>
          </cell>
          <cell r="F16">
            <v>5695982</v>
          </cell>
          <cell r="G16">
            <v>0</v>
          </cell>
          <cell r="H16">
            <v>0</v>
          </cell>
          <cell r="I16">
            <v>101961</v>
          </cell>
          <cell r="J16">
            <v>6933987</v>
          </cell>
        </row>
        <row r="17">
          <cell r="C17">
            <v>0</v>
          </cell>
          <cell r="D17">
            <v>0</v>
          </cell>
          <cell r="E17">
            <v>113924</v>
          </cell>
          <cell r="F17">
            <v>9582120.6000000015</v>
          </cell>
          <cell r="G17">
            <v>0</v>
          </cell>
          <cell r="H17">
            <v>0</v>
          </cell>
          <cell r="I17">
            <v>335612</v>
          </cell>
          <cell r="J17">
            <v>22998696.73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11124</v>
          </cell>
          <cell r="H18">
            <v>645440</v>
          </cell>
          <cell r="I18">
            <v>60395</v>
          </cell>
          <cell r="J18">
            <v>3416771</v>
          </cell>
        </row>
        <row r="19">
          <cell r="C19">
            <v>0</v>
          </cell>
          <cell r="D19">
            <v>0</v>
          </cell>
          <cell r="E19">
            <v>3331</v>
          </cell>
          <cell r="F19">
            <v>255438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9656</v>
          </cell>
          <cell r="J20">
            <v>775400</v>
          </cell>
        </row>
        <row r="21">
          <cell r="C21">
            <v>26352</v>
          </cell>
          <cell r="D21">
            <v>1782183</v>
          </cell>
          <cell r="E21">
            <v>343425</v>
          </cell>
          <cell r="F21">
            <v>30345030</v>
          </cell>
          <cell r="G21">
            <v>116327</v>
          </cell>
          <cell r="H21">
            <v>8898200</v>
          </cell>
          <cell r="I21">
            <v>1406691</v>
          </cell>
          <cell r="J21">
            <v>98135305</v>
          </cell>
        </row>
        <row r="22">
          <cell r="C22">
            <v>0</v>
          </cell>
          <cell r="D22">
            <v>0</v>
          </cell>
          <cell r="E22">
            <v>67996</v>
          </cell>
          <cell r="F22">
            <v>5709723</v>
          </cell>
          <cell r="G22">
            <v>0</v>
          </cell>
          <cell r="H22">
            <v>0</v>
          </cell>
          <cell r="I22">
            <v>318785</v>
          </cell>
          <cell r="J22">
            <v>23075823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0</v>
          </cell>
          <cell r="D24">
            <v>0</v>
          </cell>
          <cell r="E24">
            <v>286683</v>
          </cell>
          <cell r="F24">
            <v>24827022</v>
          </cell>
          <cell r="G24">
            <v>0</v>
          </cell>
          <cell r="H24">
            <v>0</v>
          </cell>
          <cell r="I24">
            <v>354107</v>
          </cell>
          <cell r="J24">
            <v>28998728.949999999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5715</v>
          </cell>
          <cell r="J26">
            <v>457200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3682</v>
          </cell>
          <cell r="F32">
            <v>293778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273714</v>
          </cell>
          <cell r="F34">
            <v>20598891</v>
          </cell>
          <cell r="G34">
            <v>0</v>
          </cell>
          <cell r="H34">
            <v>0</v>
          </cell>
          <cell r="I34">
            <v>286575</v>
          </cell>
          <cell r="J34">
            <v>20692935</v>
          </cell>
        </row>
        <row r="35">
          <cell r="C35">
            <v>5431</v>
          </cell>
          <cell r="D35">
            <v>469157.63</v>
          </cell>
          <cell r="E35">
            <v>95367</v>
          </cell>
          <cell r="F35">
            <v>7538927.4799999995</v>
          </cell>
          <cell r="G35">
            <v>9329</v>
          </cell>
          <cell r="H35">
            <v>510520.47</v>
          </cell>
          <cell r="I35">
            <v>1281816</v>
          </cell>
          <cell r="J35">
            <v>75331922.289999992</v>
          </cell>
        </row>
        <row r="36">
          <cell r="C36">
            <v>34332</v>
          </cell>
          <cell r="D36">
            <v>2618882.63</v>
          </cell>
          <cell r="E36">
            <v>1456275</v>
          </cell>
          <cell r="F36">
            <v>120219945.08</v>
          </cell>
          <cell r="G36">
            <v>143220</v>
          </cell>
          <cell r="H36">
            <v>10421356.470000001</v>
          </cell>
          <cell r="I36">
            <v>5877054</v>
          </cell>
          <cell r="J36">
            <v>377674200.97000003</v>
          </cell>
        </row>
      </sheetData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January"/>
      <sheetName val="February"/>
      <sheetName val="March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All 2019"/>
      <sheetName val="Comparison 2018"/>
    </sheetNames>
    <sheetDataSet>
      <sheetData sheetId="0" refreshError="1"/>
      <sheetData sheetId="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194853</v>
          </cell>
          <cell r="F8">
            <v>13321669</v>
          </cell>
          <cell r="G8">
            <v>4210</v>
          </cell>
          <cell r="H8">
            <v>252603</v>
          </cell>
          <cell r="I8">
            <v>1320055</v>
          </cell>
          <cell r="J8">
            <v>74867661.590000004</v>
          </cell>
        </row>
        <row r="9">
          <cell r="C9">
            <v>0</v>
          </cell>
          <cell r="D9">
            <v>0</v>
          </cell>
          <cell r="E9">
            <v>21349</v>
          </cell>
          <cell r="F9">
            <v>2017434.5</v>
          </cell>
          <cell r="G9">
            <v>0</v>
          </cell>
          <cell r="H9">
            <v>0</v>
          </cell>
          <cell r="I9">
            <v>104904</v>
          </cell>
          <cell r="J9">
            <v>8622771.5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13125</v>
          </cell>
          <cell r="F11">
            <v>917390</v>
          </cell>
          <cell r="G11">
            <v>0</v>
          </cell>
          <cell r="H11">
            <v>0</v>
          </cell>
          <cell r="I11">
            <v>20193</v>
          </cell>
          <cell r="J11">
            <v>1101064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12985</v>
          </cell>
          <cell r="F13">
            <v>1067495</v>
          </cell>
          <cell r="G13">
            <v>0</v>
          </cell>
          <cell r="H13">
            <v>0</v>
          </cell>
          <cell r="I13">
            <v>1625</v>
          </cell>
          <cell r="J13">
            <v>167250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437</v>
          </cell>
          <cell r="D15">
            <v>34523</v>
          </cell>
          <cell r="E15">
            <v>34451</v>
          </cell>
          <cell r="F15">
            <v>2595622</v>
          </cell>
          <cell r="G15">
            <v>0</v>
          </cell>
          <cell r="H15">
            <v>0</v>
          </cell>
          <cell r="I15">
            <v>40139</v>
          </cell>
          <cell r="J15">
            <v>2655594</v>
          </cell>
        </row>
        <row r="16">
          <cell r="C16">
            <v>0</v>
          </cell>
          <cell r="D16">
            <v>0</v>
          </cell>
          <cell r="E16">
            <v>47133</v>
          </cell>
          <cell r="F16">
            <v>3883788.25</v>
          </cell>
          <cell r="G16">
            <v>0</v>
          </cell>
          <cell r="H16">
            <v>0</v>
          </cell>
          <cell r="I16">
            <v>85093</v>
          </cell>
          <cell r="J16">
            <v>5549642.7599999998</v>
          </cell>
        </row>
        <row r="17">
          <cell r="C17">
            <v>0</v>
          </cell>
          <cell r="D17">
            <v>0</v>
          </cell>
          <cell r="E17">
            <v>104660</v>
          </cell>
          <cell r="F17">
            <v>8721534.5099999998</v>
          </cell>
          <cell r="G17">
            <v>0</v>
          </cell>
          <cell r="H17">
            <v>0</v>
          </cell>
          <cell r="I17">
            <v>310359</v>
          </cell>
          <cell r="J17">
            <v>19435821.449999999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775</v>
          </cell>
          <cell r="H18">
            <v>51972</v>
          </cell>
          <cell r="I18">
            <v>76719</v>
          </cell>
          <cell r="J18">
            <v>4318839</v>
          </cell>
        </row>
        <row r="19">
          <cell r="C19">
            <v>0</v>
          </cell>
          <cell r="D19">
            <v>0</v>
          </cell>
          <cell r="E19">
            <v>12918</v>
          </cell>
          <cell r="F19">
            <v>1029167.86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6105</v>
          </cell>
          <cell r="F20">
            <v>360150</v>
          </cell>
          <cell r="G20">
            <v>0</v>
          </cell>
          <cell r="H20">
            <v>0</v>
          </cell>
          <cell r="I20">
            <v>720</v>
          </cell>
          <cell r="J20">
            <v>59300</v>
          </cell>
        </row>
        <row r="21">
          <cell r="C21">
            <v>9889</v>
          </cell>
          <cell r="D21">
            <v>770263</v>
          </cell>
          <cell r="E21">
            <v>275927</v>
          </cell>
          <cell r="F21">
            <v>25406530</v>
          </cell>
          <cell r="G21">
            <v>67115</v>
          </cell>
          <cell r="H21">
            <v>4010924</v>
          </cell>
          <cell r="I21">
            <v>1227746</v>
          </cell>
          <cell r="J21">
            <v>89226561</v>
          </cell>
        </row>
        <row r="22">
          <cell r="C22">
            <v>900</v>
          </cell>
          <cell r="D22">
            <v>80000</v>
          </cell>
          <cell r="E22">
            <v>132909</v>
          </cell>
          <cell r="F22">
            <v>11072391</v>
          </cell>
          <cell r="G22">
            <v>0</v>
          </cell>
          <cell r="H22">
            <v>0</v>
          </cell>
          <cell r="I22">
            <v>357530</v>
          </cell>
          <cell r="J22">
            <v>30953249</v>
          </cell>
        </row>
        <row r="23">
          <cell r="C23">
            <v>0</v>
          </cell>
          <cell r="D23">
            <v>0</v>
          </cell>
          <cell r="E23">
            <v>5056</v>
          </cell>
          <cell r="F23">
            <v>593120</v>
          </cell>
          <cell r="G23">
            <v>0</v>
          </cell>
          <cell r="H23">
            <v>0</v>
          </cell>
          <cell r="I23">
            <v>7350</v>
          </cell>
          <cell r="J23">
            <v>561750</v>
          </cell>
        </row>
        <row r="24">
          <cell r="C24">
            <v>9434</v>
          </cell>
          <cell r="D24">
            <v>577500</v>
          </cell>
          <cell r="E24">
            <v>329827</v>
          </cell>
          <cell r="F24">
            <v>26597460.539999999</v>
          </cell>
          <cell r="G24">
            <v>0</v>
          </cell>
          <cell r="H24">
            <v>0</v>
          </cell>
          <cell r="I24">
            <v>293252</v>
          </cell>
          <cell r="J24">
            <v>24571273.199999999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768</v>
          </cell>
          <cell r="D26">
            <v>72958.100000000006</v>
          </cell>
          <cell r="E26">
            <v>167461</v>
          </cell>
          <cell r="F26">
            <v>14037360.369999999</v>
          </cell>
          <cell r="G26">
            <v>3412</v>
          </cell>
          <cell r="H26">
            <v>255910.5</v>
          </cell>
          <cell r="I26">
            <v>34221</v>
          </cell>
          <cell r="J26">
            <v>2606985.35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239</v>
          </cell>
          <cell r="D32">
            <v>23401</v>
          </cell>
          <cell r="E32">
            <v>477</v>
          </cell>
          <cell r="F32">
            <v>41821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258877</v>
          </cell>
          <cell r="F34">
            <v>18517834</v>
          </cell>
          <cell r="G34">
            <v>0</v>
          </cell>
          <cell r="H34">
            <v>0</v>
          </cell>
          <cell r="I34">
            <v>262053</v>
          </cell>
          <cell r="J34">
            <v>18926374</v>
          </cell>
        </row>
        <row r="35">
          <cell r="C35">
            <v>1081</v>
          </cell>
          <cell r="D35">
            <v>101646</v>
          </cell>
          <cell r="E35">
            <v>81696</v>
          </cell>
          <cell r="F35">
            <v>6000164.1200000001</v>
          </cell>
          <cell r="G35">
            <v>29363.02</v>
          </cell>
          <cell r="H35">
            <v>1713626</v>
          </cell>
          <cell r="I35">
            <v>993076</v>
          </cell>
          <cell r="J35">
            <v>58754544.700000003</v>
          </cell>
        </row>
        <row r="36">
          <cell r="C36">
            <v>22748</v>
          </cell>
          <cell r="D36">
            <v>1660291.1</v>
          </cell>
          <cell r="E36">
            <v>1699809</v>
          </cell>
          <cell r="F36">
            <v>136180932.15000001</v>
          </cell>
          <cell r="G36">
            <v>104875.02</v>
          </cell>
          <cell r="H36">
            <v>6285035.5</v>
          </cell>
          <cell r="I36">
            <v>5135035</v>
          </cell>
          <cell r="J36">
            <v>342378681.55000001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1040</v>
          </cell>
          <cell r="J5">
            <v>104640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217404</v>
          </cell>
          <cell r="F8">
            <v>14351736</v>
          </cell>
          <cell r="G8">
            <v>3549</v>
          </cell>
          <cell r="H8">
            <v>260604</v>
          </cell>
          <cell r="I8">
            <v>1220847</v>
          </cell>
          <cell r="J8">
            <v>72427784</v>
          </cell>
        </row>
        <row r="9">
          <cell r="C9">
            <v>0</v>
          </cell>
          <cell r="D9">
            <v>0</v>
          </cell>
          <cell r="E9">
            <v>30265</v>
          </cell>
          <cell r="F9">
            <v>2532241.5</v>
          </cell>
          <cell r="G9">
            <v>0</v>
          </cell>
          <cell r="H9">
            <v>0</v>
          </cell>
          <cell r="I9">
            <v>60581</v>
          </cell>
          <cell r="J9">
            <v>5372618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14409</v>
          </cell>
          <cell r="F11">
            <v>1106259</v>
          </cell>
          <cell r="G11">
            <v>0</v>
          </cell>
          <cell r="H11">
            <v>0</v>
          </cell>
          <cell r="I11">
            <v>13627</v>
          </cell>
          <cell r="J11">
            <v>1063110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1675</v>
          </cell>
          <cell r="F13">
            <v>125280.5</v>
          </cell>
          <cell r="G13">
            <v>0</v>
          </cell>
          <cell r="H13">
            <v>0</v>
          </cell>
          <cell r="I13">
            <v>1300</v>
          </cell>
          <cell r="J13">
            <v>134200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420</v>
          </cell>
          <cell r="D15">
            <v>33600</v>
          </cell>
          <cell r="E15">
            <v>48669</v>
          </cell>
          <cell r="F15">
            <v>3324280</v>
          </cell>
          <cell r="G15">
            <v>0</v>
          </cell>
          <cell r="H15">
            <v>0</v>
          </cell>
          <cell r="I15">
            <v>32823</v>
          </cell>
          <cell r="J15">
            <v>2342514</v>
          </cell>
        </row>
        <row r="16">
          <cell r="C16">
            <v>0</v>
          </cell>
          <cell r="D16">
            <v>0</v>
          </cell>
          <cell r="E16">
            <v>36150</v>
          </cell>
          <cell r="F16">
            <v>3090986</v>
          </cell>
          <cell r="G16">
            <v>0</v>
          </cell>
          <cell r="H16">
            <v>0</v>
          </cell>
          <cell r="I16">
            <v>58438</v>
          </cell>
          <cell r="J16">
            <v>3912846</v>
          </cell>
        </row>
        <row r="17">
          <cell r="C17">
            <v>0</v>
          </cell>
          <cell r="D17">
            <v>0</v>
          </cell>
          <cell r="E17">
            <v>98119</v>
          </cell>
          <cell r="F17">
            <v>7929743.1399999997</v>
          </cell>
          <cell r="G17">
            <v>0</v>
          </cell>
          <cell r="H17">
            <v>0</v>
          </cell>
          <cell r="I17">
            <v>214836</v>
          </cell>
          <cell r="J17">
            <v>14530650.6</v>
          </cell>
        </row>
        <row r="18">
          <cell r="C18">
            <v>0</v>
          </cell>
          <cell r="D18">
            <v>0</v>
          </cell>
          <cell r="E18">
            <v>505</v>
          </cell>
          <cell r="F18">
            <v>45450</v>
          </cell>
          <cell r="G18">
            <v>0</v>
          </cell>
          <cell r="H18">
            <v>0</v>
          </cell>
          <cell r="I18">
            <v>49760</v>
          </cell>
          <cell r="J18">
            <v>3536453</v>
          </cell>
        </row>
        <row r="19">
          <cell r="C19">
            <v>0</v>
          </cell>
          <cell r="D19">
            <v>0</v>
          </cell>
          <cell r="E19">
            <v>19388</v>
          </cell>
          <cell r="F19">
            <v>1690443.77</v>
          </cell>
          <cell r="G19">
            <v>0</v>
          </cell>
          <cell r="H19">
            <v>0</v>
          </cell>
          <cell r="I19">
            <v>6</v>
          </cell>
          <cell r="J19">
            <v>398.75</v>
          </cell>
        </row>
        <row r="20">
          <cell r="C20">
            <v>0</v>
          </cell>
          <cell r="D20">
            <v>0</v>
          </cell>
          <cell r="E20">
            <v>3384</v>
          </cell>
          <cell r="F20">
            <v>236840</v>
          </cell>
          <cell r="G20">
            <v>0</v>
          </cell>
          <cell r="H20">
            <v>0</v>
          </cell>
          <cell r="I20">
            <v>4420</v>
          </cell>
          <cell r="J20">
            <v>289900</v>
          </cell>
        </row>
        <row r="21">
          <cell r="C21">
            <v>6763</v>
          </cell>
          <cell r="D21">
            <v>423839</v>
          </cell>
          <cell r="E21">
            <v>334873</v>
          </cell>
          <cell r="F21">
            <v>26457705.84</v>
          </cell>
          <cell r="G21">
            <v>137476</v>
          </cell>
          <cell r="H21">
            <v>9068160</v>
          </cell>
          <cell r="I21">
            <v>1310062</v>
          </cell>
          <cell r="J21">
            <v>90324062</v>
          </cell>
        </row>
        <row r="22">
          <cell r="C22">
            <v>0</v>
          </cell>
          <cell r="D22">
            <v>0</v>
          </cell>
          <cell r="E22">
            <v>52380</v>
          </cell>
          <cell r="F22">
            <v>5390149.5999999996</v>
          </cell>
          <cell r="G22">
            <v>0</v>
          </cell>
          <cell r="H22">
            <v>0</v>
          </cell>
          <cell r="I22">
            <v>309146</v>
          </cell>
          <cell r="J22">
            <v>25532679</v>
          </cell>
        </row>
        <row r="23">
          <cell r="C23">
            <v>0</v>
          </cell>
          <cell r="D23">
            <v>0</v>
          </cell>
          <cell r="E23">
            <v>4034</v>
          </cell>
          <cell r="F23">
            <v>492116.25</v>
          </cell>
          <cell r="G23">
            <v>0</v>
          </cell>
          <cell r="H23">
            <v>0</v>
          </cell>
          <cell r="I23">
            <v>13947</v>
          </cell>
          <cell r="J23">
            <v>1295702.1200000001</v>
          </cell>
        </row>
        <row r="24">
          <cell r="C24">
            <v>0</v>
          </cell>
          <cell r="D24">
            <v>0</v>
          </cell>
          <cell r="E24">
            <v>274557</v>
          </cell>
          <cell r="F24">
            <v>22883155.829999998</v>
          </cell>
          <cell r="G24">
            <v>0</v>
          </cell>
          <cell r="H24">
            <v>0</v>
          </cell>
          <cell r="I24">
            <v>238490</v>
          </cell>
          <cell r="J24">
            <v>18997937.75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1190</v>
          </cell>
          <cell r="F26">
            <v>122150</v>
          </cell>
          <cell r="G26">
            <v>0</v>
          </cell>
          <cell r="H26">
            <v>0</v>
          </cell>
          <cell r="I26">
            <v>3120</v>
          </cell>
          <cell r="J26">
            <v>207000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1425</v>
          </cell>
          <cell r="F32">
            <v>132953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228</v>
          </cell>
          <cell r="D34">
            <v>19680</v>
          </cell>
          <cell r="E34">
            <v>297363</v>
          </cell>
          <cell r="F34">
            <v>20972282.780000001</v>
          </cell>
          <cell r="G34">
            <v>0</v>
          </cell>
          <cell r="H34">
            <v>0</v>
          </cell>
          <cell r="I34">
            <v>239359</v>
          </cell>
          <cell r="J34">
            <v>17735751</v>
          </cell>
        </row>
        <row r="35">
          <cell r="C35">
            <v>0</v>
          </cell>
          <cell r="D35">
            <v>0</v>
          </cell>
          <cell r="E35">
            <v>78705</v>
          </cell>
          <cell r="F35">
            <v>5714006.46</v>
          </cell>
          <cell r="G35">
            <v>9229</v>
          </cell>
          <cell r="H35">
            <v>605422.4</v>
          </cell>
          <cell r="I35">
            <v>854283</v>
          </cell>
          <cell r="J35">
            <v>54337429.240000002</v>
          </cell>
        </row>
        <row r="36">
          <cell r="C36">
            <v>7411</v>
          </cell>
          <cell r="D36">
            <v>477119</v>
          </cell>
          <cell r="E36">
            <v>1514495</v>
          </cell>
          <cell r="F36">
            <v>116597779.67</v>
          </cell>
          <cell r="G36">
            <v>150254</v>
          </cell>
          <cell r="H36">
            <v>9934186.4000000004</v>
          </cell>
          <cell r="I36">
            <v>4626085</v>
          </cell>
          <cell r="J36">
            <v>312145675.45999998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3575</v>
          </cell>
          <cell r="F5">
            <v>374000</v>
          </cell>
          <cell r="G5">
            <v>0</v>
          </cell>
          <cell r="H5">
            <v>0</v>
          </cell>
          <cell r="I5">
            <v>7800</v>
          </cell>
          <cell r="J5">
            <v>606000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196751</v>
          </cell>
          <cell r="F8">
            <v>14361846</v>
          </cell>
          <cell r="G8">
            <v>0</v>
          </cell>
          <cell r="H8">
            <v>0</v>
          </cell>
          <cell r="I8">
            <v>1298213</v>
          </cell>
          <cell r="J8">
            <v>81849002</v>
          </cell>
        </row>
        <row r="9">
          <cell r="C9">
            <v>0</v>
          </cell>
          <cell r="D9">
            <v>0</v>
          </cell>
          <cell r="E9">
            <v>22798</v>
          </cell>
          <cell r="F9">
            <v>2277470</v>
          </cell>
          <cell r="G9">
            <v>0</v>
          </cell>
          <cell r="H9">
            <v>0</v>
          </cell>
          <cell r="I9">
            <v>59666</v>
          </cell>
          <cell r="J9">
            <v>5334761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8405</v>
          </cell>
          <cell r="F11">
            <v>704152</v>
          </cell>
          <cell r="G11">
            <v>0</v>
          </cell>
          <cell r="H11">
            <v>0</v>
          </cell>
          <cell r="I11">
            <v>8824</v>
          </cell>
          <cell r="J11">
            <v>669553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2327</v>
          </cell>
          <cell r="D15">
            <v>222263</v>
          </cell>
          <cell r="E15">
            <v>50746</v>
          </cell>
          <cell r="F15">
            <v>3791064</v>
          </cell>
          <cell r="G15">
            <v>0</v>
          </cell>
          <cell r="H15">
            <v>0</v>
          </cell>
          <cell r="I15">
            <v>22152</v>
          </cell>
          <cell r="J15">
            <v>1509068</v>
          </cell>
        </row>
        <row r="16">
          <cell r="C16">
            <v>0</v>
          </cell>
          <cell r="D16">
            <v>0</v>
          </cell>
          <cell r="E16">
            <v>59487</v>
          </cell>
          <cell r="F16">
            <v>5057811.09</v>
          </cell>
          <cell r="G16">
            <v>0</v>
          </cell>
          <cell r="H16">
            <v>0</v>
          </cell>
          <cell r="I16">
            <v>101714</v>
          </cell>
          <cell r="J16">
            <v>7263603.5500000007</v>
          </cell>
        </row>
        <row r="17">
          <cell r="C17">
            <v>2380</v>
          </cell>
          <cell r="D17">
            <v>200000</v>
          </cell>
          <cell r="E17">
            <v>72412</v>
          </cell>
          <cell r="F17">
            <v>6028815.5200000005</v>
          </cell>
          <cell r="G17">
            <v>0</v>
          </cell>
          <cell r="H17">
            <v>0</v>
          </cell>
          <cell r="I17">
            <v>175494</v>
          </cell>
          <cell r="J17">
            <v>12624821.489999998</v>
          </cell>
        </row>
        <row r="18">
          <cell r="C18">
            <v>0</v>
          </cell>
          <cell r="D18">
            <v>0</v>
          </cell>
          <cell r="E18">
            <v>7812</v>
          </cell>
          <cell r="F18">
            <v>430000</v>
          </cell>
          <cell r="G18">
            <v>0</v>
          </cell>
          <cell r="H18">
            <v>0</v>
          </cell>
          <cell r="I18">
            <v>110634</v>
          </cell>
          <cell r="J18">
            <v>7839518</v>
          </cell>
        </row>
        <row r="19">
          <cell r="C19">
            <v>0</v>
          </cell>
          <cell r="D19">
            <v>0</v>
          </cell>
          <cell r="E19">
            <v>12174</v>
          </cell>
          <cell r="F19">
            <v>1182353.43</v>
          </cell>
          <cell r="G19">
            <v>0</v>
          </cell>
          <cell r="H19">
            <v>0</v>
          </cell>
          <cell r="I19">
            <v>1501</v>
          </cell>
          <cell r="J19">
            <v>111832.24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9292</v>
          </cell>
          <cell r="J20">
            <v>734210</v>
          </cell>
        </row>
        <row r="21">
          <cell r="C21">
            <v>53862</v>
          </cell>
          <cell r="D21">
            <v>3643252</v>
          </cell>
          <cell r="E21">
            <v>384508</v>
          </cell>
          <cell r="F21">
            <v>34608811.5</v>
          </cell>
          <cell r="G21">
            <v>77554</v>
          </cell>
          <cell r="H21">
            <v>5442150</v>
          </cell>
          <cell r="I21">
            <v>960104</v>
          </cell>
          <cell r="J21">
            <v>68181204.680000007</v>
          </cell>
        </row>
        <row r="22">
          <cell r="C22">
            <v>936</v>
          </cell>
          <cell r="D22">
            <v>84630</v>
          </cell>
          <cell r="E22">
            <v>90180</v>
          </cell>
          <cell r="F22">
            <v>8466182.4000000004</v>
          </cell>
          <cell r="G22">
            <v>6630</v>
          </cell>
          <cell r="H22">
            <v>473800</v>
          </cell>
          <cell r="I22">
            <v>320663</v>
          </cell>
          <cell r="J22">
            <v>27834683.07</v>
          </cell>
        </row>
        <row r="23">
          <cell r="C23">
            <v>0</v>
          </cell>
          <cell r="D23">
            <v>0</v>
          </cell>
          <cell r="E23">
            <v>2504</v>
          </cell>
          <cell r="F23">
            <v>311161</v>
          </cell>
          <cell r="G23">
            <v>0</v>
          </cell>
          <cell r="H23">
            <v>0</v>
          </cell>
          <cell r="I23">
            <v>16387</v>
          </cell>
          <cell r="J23">
            <v>1594921.75</v>
          </cell>
        </row>
        <row r="24">
          <cell r="C24">
            <v>716</v>
          </cell>
          <cell r="D24">
            <v>77985</v>
          </cell>
          <cell r="E24">
            <v>261549</v>
          </cell>
          <cell r="F24">
            <v>21945751</v>
          </cell>
          <cell r="G24">
            <v>0</v>
          </cell>
          <cell r="H24">
            <v>0</v>
          </cell>
          <cell r="I24">
            <v>316418</v>
          </cell>
          <cell r="J24">
            <v>25814266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4773</v>
          </cell>
          <cell r="F26">
            <v>451736</v>
          </cell>
          <cell r="G26">
            <v>0</v>
          </cell>
          <cell r="H26">
            <v>0</v>
          </cell>
          <cell r="I26">
            <v>8572</v>
          </cell>
          <cell r="J26">
            <v>685800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3095</v>
          </cell>
          <cell r="F32">
            <v>279776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312737</v>
          </cell>
          <cell r="F34">
            <v>23320858.5</v>
          </cell>
          <cell r="G34">
            <v>0</v>
          </cell>
          <cell r="H34">
            <v>0</v>
          </cell>
          <cell r="I34">
            <v>280515</v>
          </cell>
          <cell r="J34">
            <v>19050796.199999999</v>
          </cell>
        </row>
        <row r="35">
          <cell r="C35">
            <v>1047</v>
          </cell>
          <cell r="D35">
            <v>97240</v>
          </cell>
          <cell r="E35">
            <v>89337</v>
          </cell>
          <cell r="F35">
            <v>8062311.8799999999</v>
          </cell>
          <cell r="G35">
            <v>35018</v>
          </cell>
          <cell r="H35">
            <v>2045362.68</v>
          </cell>
          <cell r="I35">
            <v>917928</v>
          </cell>
          <cell r="J35">
            <v>59983058.289999999</v>
          </cell>
        </row>
        <row r="36">
          <cell r="C36">
            <v>61268</v>
          </cell>
          <cell r="D36">
            <v>4325370</v>
          </cell>
          <cell r="E36">
            <v>1582843</v>
          </cell>
          <cell r="F36">
            <v>131654100.31999999</v>
          </cell>
          <cell r="G36">
            <v>119202</v>
          </cell>
          <cell r="H36">
            <v>7961312.6799999997</v>
          </cell>
          <cell r="I36">
            <v>4615877</v>
          </cell>
          <cell r="J36">
            <v>321687099.26999998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650</v>
          </cell>
          <cell r="F5">
            <v>74600</v>
          </cell>
          <cell r="G5">
            <v>0</v>
          </cell>
          <cell r="H5">
            <v>0</v>
          </cell>
          <cell r="I5">
            <v>13000</v>
          </cell>
          <cell r="J5">
            <v>1079000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135341</v>
          </cell>
          <cell r="F8">
            <v>11137700</v>
          </cell>
          <cell r="G8">
            <v>0</v>
          </cell>
          <cell r="H8">
            <v>0</v>
          </cell>
          <cell r="I8">
            <v>1469204</v>
          </cell>
          <cell r="J8">
            <v>90732559</v>
          </cell>
        </row>
        <row r="9">
          <cell r="C9">
            <v>0</v>
          </cell>
          <cell r="D9">
            <v>0</v>
          </cell>
          <cell r="E9">
            <v>29633</v>
          </cell>
          <cell r="F9">
            <v>3117487</v>
          </cell>
          <cell r="G9">
            <v>0</v>
          </cell>
          <cell r="H9">
            <v>0</v>
          </cell>
          <cell r="I9">
            <v>54716</v>
          </cell>
          <cell r="J9">
            <v>5073715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8247</v>
          </cell>
          <cell r="F11">
            <v>565804.5</v>
          </cell>
          <cell r="G11">
            <v>0</v>
          </cell>
          <cell r="H11">
            <v>0</v>
          </cell>
          <cell r="I11">
            <v>6826</v>
          </cell>
          <cell r="J11">
            <v>464750</v>
          </cell>
        </row>
        <row r="12">
          <cell r="C12">
            <v>0</v>
          </cell>
          <cell r="D12">
            <v>0</v>
          </cell>
          <cell r="E12">
            <v>600</v>
          </cell>
          <cell r="F12">
            <v>75200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350</v>
          </cell>
          <cell r="F13">
            <v>38115</v>
          </cell>
          <cell r="G13">
            <v>0</v>
          </cell>
          <cell r="H13">
            <v>0</v>
          </cell>
          <cell r="I13">
            <v>2880</v>
          </cell>
          <cell r="J13">
            <v>253386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211</v>
          </cell>
          <cell r="D15">
            <v>17091</v>
          </cell>
          <cell r="E15">
            <v>32008</v>
          </cell>
          <cell r="F15">
            <v>2735396</v>
          </cell>
          <cell r="G15">
            <v>0</v>
          </cell>
          <cell r="H15">
            <v>0</v>
          </cell>
          <cell r="I15">
            <v>22981</v>
          </cell>
          <cell r="J15">
            <v>1724215</v>
          </cell>
        </row>
        <row r="16">
          <cell r="C16">
            <v>0</v>
          </cell>
          <cell r="D16">
            <v>0</v>
          </cell>
          <cell r="E16">
            <v>56089</v>
          </cell>
          <cell r="F16">
            <v>4319364.95</v>
          </cell>
          <cell r="G16">
            <v>0</v>
          </cell>
          <cell r="H16">
            <v>0</v>
          </cell>
          <cell r="I16">
            <v>71636</v>
          </cell>
          <cell r="J16">
            <v>5479337.7999999998</v>
          </cell>
        </row>
        <row r="17">
          <cell r="C17">
            <v>721</v>
          </cell>
          <cell r="D17">
            <v>63698.1</v>
          </cell>
          <cell r="E17">
            <v>67409</v>
          </cell>
          <cell r="F17">
            <v>5850143.3300000001</v>
          </cell>
          <cell r="G17">
            <v>2540</v>
          </cell>
          <cell r="H17">
            <v>202400</v>
          </cell>
          <cell r="I17">
            <v>170429</v>
          </cell>
          <cell r="J17">
            <v>11568346.73</v>
          </cell>
        </row>
        <row r="18">
          <cell r="C18">
            <v>0</v>
          </cell>
          <cell r="D18">
            <v>0</v>
          </cell>
          <cell r="E18">
            <v>1486</v>
          </cell>
          <cell r="F18">
            <v>129535</v>
          </cell>
          <cell r="G18">
            <v>0</v>
          </cell>
          <cell r="H18">
            <v>0</v>
          </cell>
          <cell r="I18">
            <v>81530</v>
          </cell>
          <cell r="J18">
            <v>5755000.7300000004</v>
          </cell>
        </row>
        <row r="19">
          <cell r="C19">
            <v>0</v>
          </cell>
          <cell r="D19">
            <v>0</v>
          </cell>
          <cell r="E19">
            <v>21843</v>
          </cell>
          <cell r="F19">
            <v>1953901</v>
          </cell>
          <cell r="G19">
            <v>0</v>
          </cell>
          <cell r="H19">
            <v>0</v>
          </cell>
          <cell r="I19">
            <v>8</v>
          </cell>
          <cell r="J19">
            <v>1040.5</v>
          </cell>
        </row>
        <row r="20">
          <cell r="C20">
            <v>0</v>
          </cell>
          <cell r="D20">
            <v>0</v>
          </cell>
          <cell r="E20">
            <v>5162</v>
          </cell>
          <cell r="F20">
            <v>249830</v>
          </cell>
          <cell r="G20">
            <v>0</v>
          </cell>
          <cell r="H20">
            <v>0</v>
          </cell>
          <cell r="I20">
            <v>11131</v>
          </cell>
          <cell r="J20">
            <v>889940</v>
          </cell>
        </row>
        <row r="21">
          <cell r="C21">
            <v>45076</v>
          </cell>
          <cell r="D21">
            <v>2965177</v>
          </cell>
          <cell r="E21">
            <v>227791</v>
          </cell>
          <cell r="F21">
            <v>19773355</v>
          </cell>
          <cell r="G21">
            <v>105597</v>
          </cell>
          <cell r="H21">
            <v>7358090</v>
          </cell>
          <cell r="I21">
            <v>988772</v>
          </cell>
          <cell r="J21">
            <v>70320368</v>
          </cell>
        </row>
        <row r="22">
          <cell r="C22">
            <v>0</v>
          </cell>
          <cell r="D22">
            <v>0</v>
          </cell>
          <cell r="E22">
            <v>103346</v>
          </cell>
          <cell r="F22">
            <v>11885920</v>
          </cell>
          <cell r="G22">
            <v>0</v>
          </cell>
          <cell r="H22">
            <v>0</v>
          </cell>
          <cell r="I22">
            <v>323544</v>
          </cell>
          <cell r="J22">
            <v>28358434</v>
          </cell>
        </row>
        <row r="23">
          <cell r="C23">
            <v>0</v>
          </cell>
          <cell r="D23">
            <v>0</v>
          </cell>
          <cell r="E23">
            <v>5601</v>
          </cell>
          <cell r="F23">
            <v>675422.4</v>
          </cell>
          <cell r="G23">
            <v>0</v>
          </cell>
          <cell r="H23">
            <v>0</v>
          </cell>
          <cell r="I23">
            <v>11842</v>
          </cell>
          <cell r="J23">
            <v>1105137.26</v>
          </cell>
        </row>
        <row r="24">
          <cell r="C24">
            <v>6780</v>
          </cell>
          <cell r="D24">
            <v>416712</v>
          </cell>
          <cell r="E24">
            <v>306027</v>
          </cell>
          <cell r="F24">
            <v>26319104.289999999</v>
          </cell>
          <cell r="G24">
            <v>0</v>
          </cell>
          <cell r="H24">
            <v>0</v>
          </cell>
          <cell r="I24">
            <v>257579</v>
          </cell>
          <cell r="J24">
            <v>19053528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5878</v>
          </cell>
          <cell r="F26">
            <v>734976</v>
          </cell>
          <cell r="G26">
            <v>0</v>
          </cell>
          <cell r="H26">
            <v>0</v>
          </cell>
          <cell r="I26">
            <v>3683</v>
          </cell>
          <cell r="J26">
            <v>533400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184919</v>
          </cell>
          <cell r="F34">
            <v>13964544.530000001</v>
          </cell>
          <cell r="G34">
            <v>0</v>
          </cell>
          <cell r="H34">
            <v>0</v>
          </cell>
          <cell r="I34">
            <v>189894</v>
          </cell>
          <cell r="J34">
            <v>13696937</v>
          </cell>
        </row>
        <row r="35">
          <cell r="C35">
            <v>2478</v>
          </cell>
          <cell r="D35">
            <v>220651.78</v>
          </cell>
          <cell r="E35">
            <v>74096</v>
          </cell>
          <cell r="F35">
            <v>6084648.25</v>
          </cell>
          <cell r="G35">
            <v>51553</v>
          </cell>
          <cell r="H35">
            <v>2795827.9</v>
          </cell>
          <cell r="I35">
            <v>930897</v>
          </cell>
          <cell r="J35">
            <v>58182066.789999999</v>
          </cell>
        </row>
        <row r="36">
          <cell r="C36">
            <v>55266</v>
          </cell>
          <cell r="D36">
            <v>3683329.88</v>
          </cell>
          <cell r="E36">
            <v>1266476</v>
          </cell>
          <cell r="F36">
            <v>109685047.25</v>
          </cell>
          <cell r="G36">
            <v>159690</v>
          </cell>
          <cell r="H36">
            <v>10356317.9</v>
          </cell>
          <cell r="I36">
            <v>4610552</v>
          </cell>
          <cell r="J36">
            <v>314271161.81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1300</v>
          </cell>
          <cell r="F5">
            <v>151200</v>
          </cell>
          <cell r="G5">
            <v>0</v>
          </cell>
          <cell r="H5">
            <v>0</v>
          </cell>
          <cell r="I5">
            <v>15925</v>
          </cell>
          <cell r="J5">
            <v>1337700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3144</v>
          </cell>
          <cell r="D8">
            <v>303000</v>
          </cell>
          <cell r="E8">
            <v>128023</v>
          </cell>
          <cell r="F8">
            <v>9620285</v>
          </cell>
          <cell r="G8">
            <v>5660</v>
          </cell>
          <cell r="H8">
            <v>886500</v>
          </cell>
          <cell r="I8">
            <v>1334373</v>
          </cell>
          <cell r="J8">
            <v>82007044</v>
          </cell>
        </row>
        <row r="9">
          <cell r="C9">
            <v>0</v>
          </cell>
          <cell r="D9">
            <v>0</v>
          </cell>
          <cell r="E9">
            <v>25986</v>
          </cell>
          <cell r="F9">
            <v>2795922</v>
          </cell>
          <cell r="G9">
            <v>0</v>
          </cell>
          <cell r="H9">
            <v>0</v>
          </cell>
          <cell r="I9">
            <v>82420</v>
          </cell>
          <cell r="J9">
            <v>7758985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8962</v>
          </cell>
          <cell r="F11">
            <v>772560</v>
          </cell>
          <cell r="G11">
            <v>0</v>
          </cell>
          <cell r="H11">
            <v>0</v>
          </cell>
          <cell r="I11">
            <v>23833</v>
          </cell>
          <cell r="J11">
            <v>1654976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640</v>
          </cell>
          <cell r="J14">
            <v>56000</v>
          </cell>
        </row>
        <row r="15">
          <cell r="C15">
            <v>629</v>
          </cell>
          <cell r="D15">
            <v>50529</v>
          </cell>
          <cell r="E15">
            <v>9956</v>
          </cell>
          <cell r="F15">
            <v>1048231</v>
          </cell>
          <cell r="G15">
            <v>0</v>
          </cell>
          <cell r="H15">
            <v>0</v>
          </cell>
          <cell r="I15">
            <v>2555</v>
          </cell>
          <cell r="J15">
            <v>229435</v>
          </cell>
        </row>
        <row r="16">
          <cell r="C16">
            <v>0</v>
          </cell>
          <cell r="D16">
            <v>0</v>
          </cell>
          <cell r="E16">
            <v>53870</v>
          </cell>
          <cell r="F16">
            <v>4483139.82</v>
          </cell>
          <cell r="G16">
            <v>0</v>
          </cell>
          <cell r="H16">
            <v>0</v>
          </cell>
          <cell r="I16">
            <v>66126</v>
          </cell>
          <cell r="J16">
            <v>4721956</v>
          </cell>
        </row>
        <row r="17">
          <cell r="C17">
            <v>0</v>
          </cell>
          <cell r="D17">
            <v>0</v>
          </cell>
          <cell r="E17">
            <v>42935</v>
          </cell>
          <cell r="F17">
            <v>3812716.31</v>
          </cell>
          <cell r="G17">
            <v>0</v>
          </cell>
          <cell r="H17">
            <v>0</v>
          </cell>
          <cell r="I17">
            <v>119454</v>
          </cell>
          <cell r="J17">
            <v>8704408.1099999994</v>
          </cell>
        </row>
        <row r="18">
          <cell r="C18">
            <v>0</v>
          </cell>
          <cell r="D18">
            <v>0</v>
          </cell>
          <cell r="E18">
            <v>5407</v>
          </cell>
          <cell r="F18">
            <v>363267</v>
          </cell>
          <cell r="G18">
            <v>80</v>
          </cell>
          <cell r="H18">
            <v>5312</v>
          </cell>
          <cell r="I18">
            <v>73318</v>
          </cell>
          <cell r="J18">
            <v>7846045.3499999996</v>
          </cell>
        </row>
        <row r="19">
          <cell r="C19">
            <v>0</v>
          </cell>
          <cell r="D19">
            <v>0</v>
          </cell>
          <cell r="E19">
            <v>3699</v>
          </cell>
          <cell r="F19">
            <v>338196.79</v>
          </cell>
          <cell r="G19">
            <v>0</v>
          </cell>
          <cell r="H19">
            <v>0</v>
          </cell>
          <cell r="I19">
            <v>186</v>
          </cell>
          <cell r="J19">
            <v>16867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4898</v>
          </cell>
          <cell r="D21">
            <v>364280</v>
          </cell>
          <cell r="E21">
            <v>230669</v>
          </cell>
          <cell r="F21">
            <v>18717348</v>
          </cell>
          <cell r="G21">
            <v>89277</v>
          </cell>
          <cell r="H21">
            <v>6835340</v>
          </cell>
          <cell r="I21">
            <v>783052</v>
          </cell>
          <cell r="J21">
            <v>62251770</v>
          </cell>
        </row>
        <row r="22">
          <cell r="C22">
            <v>0</v>
          </cell>
          <cell r="D22">
            <v>0</v>
          </cell>
          <cell r="E22">
            <v>36957</v>
          </cell>
          <cell r="F22">
            <v>3790322</v>
          </cell>
          <cell r="G22">
            <v>0</v>
          </cell>
          <cell r="H22">
            <v>0</v>
          </cell>
          <cell r="I22">
            <v>202362</v>
          </cell>
          <cell r="J22">
            <v>14684347</v>
          </cell>
        </row>
        <row r="23">
          <cell r="C23">
            <v>0</v>
          </cell>
          <cell r="D23">
            <v>0</v>
          </cell>
          <cell r="E23">
            <v>7478</v>
          </cell>
          <cell r="F23">
            <v>748921</v>
          </cell>
          <cell r="G23">
            <v>0</v>
          </cell>
          <cell r="H23">
            <v>0</v>
          </cell>
          <cell r="I23">
            <v>27802</v>
          </cell>
          <cell r="J23">
            <v>2427393</v>
          </cell>
        </row>
        <row r="24">
          <cell r="C24">
            <v>736</v>
          </cell>
          <cell r="D24">
            <v>64032</v>
          </cell>
          <cell r="E24">
            <v>368957</v>
          </cell>
          <cell r="F24">
            <v>31559101</v>
          </cell>
          <cell r="G24">
            <v>0</v>
          </cell>
          <cell r="H24">
            <v>0</v>
          </cell>
          <cell r="I24">
            <v>194272</v>
          </cell>
          <cell r="J24">
            <v>14786631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704</v>
          </cell>
          <cell r="F26">
            <v>126720</v>
          </cell>
          <cell r="G26">
            <v>0</v>
          </cell>
          <cell r="H26">
            <v>0</v>
          </cell>
          <cell r="I26">
            <v>14390</v>
          </cell>
          <cell r="J26">
            <v>1567311.39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2000</v>
          </cell>
          <cell r="D29">
            <v>200000</v>
          </cell>
          <cell r="E29">
            <v>0</v>
          </cell>
          <cell r="F29">
            <v>0</v>
          </cell>
          <cell r="G29">
            <v>2000</v>
          </cell>
          <cell r="H29">
            <v>200000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238</v>
          </cell>
          <cell r="D34">
            <v>28000</v>
          </cell>
          <cell r="E34">
            <v>151760</v>
          </cell>
          <cell r="F34">
            <v>10887006.5</v>
          </cell>
          <cell r="G34">
            <v>0</v>
          </cell>
          <cell r="H34">
            <v>0</v>
          </cell>
          <cell r="I34">
            <v>174556</v>
          </cell>
          <cell r="J34">
            <v>12438026.699999999</v>
          </cell>
        </row>
        <row r="35">
          <cell r="C35">
            <v>1541</v>
          </cell>
          <cell r="D35">
            <v>143978.42000000001</v>
          </cell>
          <cell r="E35">
            <v>57303</v>
          </cell>
          <cell r="F35">
            <v>5031166.87</v>
          </cell>
          <cell r="G35">
            <v>23230</v>
          </cell>
          <cell r="H35">
            <v>1389040</v>
          </cell>
          <cell r="I35">
            <v>1007266</v>
          </cell>
          <cell r="J35">
            <v>65161324.740000002</v>
          </cell>
        </row>
        <row r="36">
          <cell r="C36">
            <v>13186</v>
          </cell>
          <cell r="D36">
            <v>1153819.42</v>
          </cell>
          <cell r="E36">
            <v>1133966</v>
          </cell>
          <cell r="F36">
            <v>94246103.290000007</v>
          </cell>
          <cell r="G36">
            <v>120247</v>
          </cell>
          <cell r="H36">
            <v>9316192</v>
          </cell>
          <cell r="I36">
            <v>4122530</v>
          </cell>
          <cell r="J36">
            <v>287650220.28999996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338</v>
          </cell>
          <cell r="F5">
            <v>31824</v>
          </cell>
          <cell r="G5">
            <v>0</v>
          </cell>
          <cell r="H5">
            <v>0</v>
          </cell>
          <cell r="I5">
            <v>5330</v>
          </cell>
          <cell r="J5">
            <v>427220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192901</v>
          </cell>
          <cell r="F8">
            <v>13157061</v>
          </cell>
          <cell r="G8">
            <v>0</v>
          </cell>
          <cell r="H8">
            <v>0</v>
          </cell>
          <cell r="I8">
            <v>1480517</v>
          </cell>
          <cell r="J8">
            <v>95645221.189999998</v>
          </cell>
        </row>
        <row r="9">
          <cell r="C9">
            <v>0</v>
          </cell>
          <cell r="D9">
            <v>0</v>
          </cell>
          <cell r="E9">
            <v>20921</v>
          </cell>
          <cell r="F9">
            <v>1980229</v>
          </cell>
          <cell r="G9">
            <v>0</v>
          </cell>
          <cell r="H9">
            <v>0</v>
          </cell>
          <cell r="I9">
            <v>55932</v>
          </cell>
          <cell r="J9">
            <v>4762002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15992</v>
          </cell>
          <cell r="F11">
            <v>1212145</v>
          </cell>
          <cell r="G11">
            <v>0</v>
          </cell>
          <cell r="H11">
            <v>0</v>
          </cell>
          <cell r="I11">
            <v>28097</v>
          </cell>
          <cell r="J11">
            <v>1762507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5347</v>
          </cell>
          <cell r="F13">
            <v>521652</v>
          </cell>
          <cell r="G13">
            <v>0</v>
          </cell>
          <cell r="H13">
            <v>0</v>
          </cell>
          <cell r="I13">
            <v>1527</v>
          </cell>
          <cell r="J13">
            <v>99070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422</v>
          </cell>
          <cell r="D15">
            <v>34182</v>
          </cell>
          <cell r="E15">
            <v>19990</v>
          </cell>
          <cell r="F15">
            <v>1521313</v>
          </cell>
          <cell r="G15">
            <v>0</v>
          </cell>
          <cell r="H15">
            <v>0</v>
          </cell>
          <cell r="I15">
            <v>6373</v>
          </cell>
          <cell r="J15">
            <v>468599</v>
          </cell>
        </row>
        <row r="16">
          <cell r="C16">
            <v>0</v>
          </cell>
          <cell r="D16">
            <v>0</v>
          </cell>
          <cell r="E16">
            <v>48841</v>
          </cell>
          <cell r="F16">
            <v>4114797.73</v>
          </cell>
          <cell r="G16">
            <v>0</v>
          </cell>
          <cell r="H16">
            <v>0</v>
          </cell>
          <cell r="I16">
            <v>83437</v>
          </cell>
          <cell r="J16">
            <v>6252390.6399999997</v>
          </cell>
        </row>
        <row r="17">
          <cell r="C17">
            <v>0</v>
          </cell>
          <cell r="D17">
            <v>0</v>
          </cell>
          <cell r="E17">
            <v>64478</v>
          </cell>
          <cell r="F17">
            <v>4943301.6500000004</v>
          </cell>
          <cell r="G17">
            <v>0</v>
          </cell>
          <cell r="H17">
            <v>0</v>
          </cell>
          <cell r="I17">
            <v>158403</v>
          </cell>
          <cell r="J17">
            <v>9713518.5800000001</v>
          </cell>
        </row>
        <row r="18">
          <cell r="C18">
            <v>0</v>
          </cell>
          <cell r="D18">
            <v>0</v>
          </cell>
          <cell r="E18">
            <v>1012</v>
          </cell>
          <cell r="F18">
            <v>83472.460000000006</v>
          </cell>
          <cell r="G18">
            <v>0</v>
          </cell>
          <cell r="H18">
            <v>0</v>
          </cell>
          <cell r="I18">
            <v>65725</v>
          </cell>
          <cell r="J18">
            <v>4236611</v>
          </cell>
        </row>
        <row r="19">
          <cell r="C19">
            <v>0</v>
          </cell>
          <cell r="D19">
            <v>0</v>
          </cell>
          <cell r="E19">
            <v>1201</v>
          </cell>
          <cell r="F19">
            <v>98693.03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80</v>
          </cell>
          <cell r="D20">
            <v>6000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12863</v>
          </cell>
          <cell r="D21">
            <v>771804</v>
          </cell>
          <cell r="E21">
            <v>241171</v>
          </cell>
          <cell r="F21">
            <v>21569528</v>
          </cell>
          <cell r="G21">
            <v>86064</v>
          </cell>
          <cell r="H21">
            <v>6338400</v>
          </cell>
          <cell r="I21">
            <v>824836</v>
          </cell>
          <cell r="J21">
            <v>54152471</v>
          </cell>
        </row>
        <row r="22">
          <cell r="C22">
            <v>0</v>
          </cell>
          <cell r="D22">
            <v>0</v>
          </cell>
          <cell r="E22">
            <v>56538</v>
          </cell>
          <cell r="F22">
            <v>5922017</v>
          </cell>
          <cell r="G22">
            <v>0</v>
          </cell>
          <cell r="H22">
            <v>0</v>
          </cell>
          <cell r="I22">
            <v>315517</v>
          </cell>
          <cell r="J22">
            <v>23472043</v>
          </cell>
        </row>
        <row r="23">
          <cell r="C23">
            <v>0</v>
          </cell>
          <cell r="D23">
            <v>0</v>
          </cell>
          <cell r="E23">
            <v>9570</v>
          </cell>
          <cell r="F23">
            <v>934261</v>
          </cell>
          <cell r="G23">
            <v>0</v>
          </cell>
          <cell r="H23">
            <v>0</v>
          </cell>
          <cell r="I23">
            <v>25348</v>
          </cell>
          <cell r="J23">
            <v>2701567</v>
          </cell>
        </row>
        <row r="24">
          <cell r="C24">
            <v>7224</v>
          </cell>
          <cell r="D24">
            <v>642855</v>
          </cell>
          <cell r="E24">
            <v>427094</v>
          </cell>
          <cell r="F24">
            <v>36589132</v>
          </cell>
          <cell r="G24">
            <v>0</v>
          </cell>
          <cell r="H24">
            <v>0</v>
          </cell>
          <cell r="I24">
            <v>264260</v>
          </cell>
          <cell r="J24">
            <v>22507217.18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3334</v>
          </cell>
          <cell r="F32">
            <v>279410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129169</v>
          </cell>
          <cell r="F34">
            <v>9064326</v>
          </cell>
          <cell r="G34">
            <v>0</v>
          </cell>
          <cell r="H34">
            <v>0</v>
          </cell>
          <cell r="I34">
            <v>188515</v>
          </cell>
          <cell r="J34">
            <v>13270027.220000001</v>
          </cell>
        </row>
        <row r="35">
          <cell r="C35">
            <v>0</v>
          </cell>
          <cell r="D35">
            <v>0</v>
          </cell>
          <cell r="E35">
            <v>89192</v>
          </cell>
          <cell r="F35">
            <v>6594339.7599999998</v>
          </cell>
          <cell r="G35">
            <v>10475</v>
          </cell>
          <cell r="H35">
            <v>577143</v>
          </cell>
          <cell r="I35">
            <v>1081890</v>
          </cell>
          <cell r="J35">
            <v>66974941.060000002</v>
          </cell>
        </row>
        <row r="36">
          <cell r="C36">
            <v>20589</v>
          </cell>
          <cell r="D36">
            <v>1454841</v>
          </cell>
          <cell r="E36">
            <v>1327089</v>
          </cell>
          <cell r="F36">
            <v>108617502.63000001</v>
          </cell>
          <cell r="G36">
            <v>96539</v>
          </cell>
          <cell r="H36">
            <v>6915543</v>
          </cell>
          <cell r="I36">
            <v>4585707</v>
          </cell>
          <cell r="J36">
            <v>306445405.87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15730</v>
          </cell>
          <cell r="J5">
            <v>1186520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121323</v>
          </cell>
          <cell r="F8">
            <v>9436665</v>
          </cell>
          <cell r="G8">
            <v>0</v>
          </cell>
          <cell r="H8">
            <v>0</v>
          </cell>
          <cell r="I8">
            <v>1217805</v>
          </cell>
          <cell r="J8">
            <v>80522955</v>
          </cell>
        </row>
        <row r="9">
          <cell r="C9">
            <v>0</v>
          </cell>
          <cell r="D9">
            <v>0</v>
          </cell>
          <cell r="E9">
            <v>13606</v>
          </cell>
          <cell r="F9">
            <v>1170477</v>
          </cell>
          <cell r="G9">
            <v>0</v>
          </cell>
          <cell r="H9">
            <v>0</v>
          </cell>
          <cell r="I9">
            <v>55190</v>
          </cell>
          <cell r="J9">
            <v>4391161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17451</v>
          </cell>
          <cell r="F11">
            <v>1303548</v>
          </cell>
          <cell r="G11">
            <v>0</v>
          </cell>
          <cell r="H11">
            <v>0</v>
          </cell>
          <cell r="I11">
            <v>27819</v>
          </cell>
          <cell r="J11">
            <v>1791808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432</v>
          </cell>
          <cell r="F13">
            <v>28176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0</v>
          </cell>
          <cell r="D14">
            <v>0</v>
          </cell>
          <cell r="E14">
            <v>1500</v>
          </cell>
          <cell r="F14">
            <v>90000</v>
          </cell>
          <cell r="G14">
            <v>0</v>
          </cell>
          <cell r="H14">
            <v>0</v>
          </cell>
          <cell r="I14">
            <v>750</v>
          </cell>
          <cell r="J14">
            <v>63500</v>
          </cell>
        </row>
        <row r="15">
          <cell r="C15">
            <v>877</v>
          </cell>
          <cell r="D15">
            <v>79140</v>
          </cell>
          <cell r="E15">
            <v>29709</v>
          </cell>
          <cell r="F15">
            <v>2089359</v>
          </cell>
          <cell r="G15">
            <v>0</v>
          </cell>
          <cell r="H15">
            <v>0</v>
          </cell>
          <cell r="I15">
            <v>10148</v>
          </cell>
          <cell r="J15">
            <v>815391</v>
          </cell>
        </row>
        <row r="16">
          <cell r="C16">
            <v>0</v>
          </cell>
          <cell r="D16">
            <v>0</v>
          </cell>
          <cell r="E16">
            <v>63552</v>
          </cell>
          <cell r="F16">
            <v>5322927.32</v>
          </cell>
          <cell r="G16">
            <v>0</v>
          </cell>
          <cell r="H16">
            <v>0</v>
          </cell>
          <cell r="I16">
            <v>67498</v>
          </cell>
          <cell r="J16">
            <v>4684090.16</v>
          </cell>
        </row>
        <row r="17">
          <cell r="C17">
            <v>0</v>
          </cell>
          <cell r="D17">
            <v>0</v>
          </cell>
          <cell r="E17">
            <v>69399</v>
          </cell>
          <cell r="F17">
            <v>5778450.3800000008</v>
          </cell>
          <cell r="G17">
            <v>0</v>
          </cell>
          <cell r="H17">
            <v>0</v>
          </cell>
          <cell r="I17">
            <v>172585</v>
          </cell>
          <cell r="J17">
            <v>11588739.07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11900</v>
          </cell>
          <cell r="H18">
            <v>754537</v>
          </cell>
          <cell r="I18">
            <v>34570</v>
          </cell>
          <cell r="J18">
            <v>2529458.4</v>
          </cell>
        </row>
        <row r="19">
          <cell r="C19">
            <v>0</v>
          </cell>
          <cell r="D19">
            <v>0</v>
          </cell>
          <cell r="E19">
            <v>541</v>
          </cell>
          <cell r="F19">
            <v>45481.2</v>
          </cell>
          <cell r="G19">
            <v>0</v>
          </cell>
          <cell r="H19">
            <v>0</v>
          </cell>
          <cell r="I19">
            <v>5</v>
          </cell>
          <cell r="J19">
            <v>362.5</v>
          </cell>
        </row>
        <row r="20">
          <cell r="C20">
            <v>0</v>
          </cell>
          <cell r="D20">
            <v>0</v>
          </cell>
          <cell r="E20">
            <v>3630</v>
          </cell>
          <cell r="F20">
            <v>250000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15054</v>
          </cell>
          <cell r="D21">
            <v>903276</v>
          </cell>
          <cell r="E21">
            <v>310259</v>
          </cell>
          <cell r="F21">
            <v>24283566</v>
          </cell>
          <cell r="G21">
            <v>107768</v>
          </cell>
          <cell r="H21">
            <v>9310354</v>
          </cell>
          <cell r="I21">
            <v>693258</v>
          </cell>
          <cell r="J21">
            <v>48852151.5</v>
          </cell>
        </row>
        <row r="22">
          <cell r="C22">
            <v>0</v>
          </cell>
          <cell r="D22">
            <v>0</v>
          </cell>
          <cell r="E22">
            <v>52361</v>
          </cell>
          <cell r="F22">
            <v>5824978</v>
          </cell>
          <cell r="G22">
            <v>0</v>
          </cell>
          <cell r="H22">
            <v>0</v>
          </cell>
          <cell r="I22">
            <v>224139</v>
          </cell>
          <cell r="J22">
            <v>18101594</v>
          </cell>
        </row>
        <row r="23">
          <cell r="C23">
            <v>0</v>
          </cell>
          <cell r="D23">
            <v>0</v>
          </cell>
          <cell r="E23">
            <v>12043</v>
          </cell>
          <cell r="F23">
            <v>1381255</v>
          </cell>
          <cell r="G23">
            <v>0</v>
          </cell>
          <cell r="H23">
            <v>0</v>
          </cell>
          <cell r="I23">
            <v>13479</v>
          </cell>
          <cell r="J23">
            <v>1326175</v>
          </cell>
        </row>
        <row r="24">
          <cell r="C24">
            <v>0</v>
          </cell>
          <cell r="D24">
            <v>0</v>
          </cell>
          <cell r="E24">
            <v>493927</v>
          </cell>
          <cell r="F24">
            <v>39172089.82</v>
          </cell>
          <cell r="G24">
            <v>0</v>
          </cell>
          <cell r="H24">
            <v>0</v>
          </cell>
          <cell r="I24">
            <v>285306</v>
          </cell>
          <cell r="J24">
            <v>23902881.59</v>
          </cell>
        </row>
        <row r="25">
          <cell r="C25">
            <v>0</v>
          </cell>
          <cell r="D25">
            <v>0</v>
          </cell>
          <cell r="E25">
            <v>4939</v>
          </cell>
          <cell r="F25">
            <v>585500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714</v>
          </cell>
          <cell r="F32">
            <v>62489.279999999999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106320</v>
          </cell>
          <cell r="F34">
            <v>8615873.75</v>
          </cell>
          <cell r="G34">
            <v>0</v>
          </cell>
          <cell r="H34">
            <v>0</v>
          </cell>
          <cell r="I34">
            <v>115520</v>
          </cell>
          <cell r="J34">
            <v>7981587.4000000004</v>
          </cell>
        </row>
        <row r="35">
          <cell r="C35">
            <v>0</v>
          </cell>
          <cell r="D35">
            <v>0</v>
          </cell>
          <cell r="E35">
            <v>94847</v>
          </cell>
          <cell r="F35">
            <v>7429589.3100000005</v>
          </cell>
          <cell r="G35">
            <v>10857</v>
          </cell>
          <cell r="H35">
            <v>612966</v>
          </cell>
          <cell r="I35">
            <v>1031133</v>
          </cell>
          <cell r="J35">
            <v>68553445.739999995</v>
          </cell>
        </row>
        <row r="36">
          <cell r="C36">
            <v>15931</v>
          </cell>
          <cell r="D36">
            <v>982416</v>
          </cell>
          <cell r="E36">
            <v>1396553</v>
          </cell>
          <cell r="F36">
            <v>112870425.06</v>
          </cell>
          <cell r="G36">
            <v>130525</v>
          </cell>
          <cell r="H36">
            <v>10677857</v>
          </cell>
          <cell r="I36">
            <v>3964935</v>
          </cell>
          <cell r="J36">
            <v>276291820.36000001</v>
          </cell>
        </row>
      </sheetData>
      <sheetData sheetId="8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650</v>
          </cell>
          <cell r="F5">
            <v>68600</v>
          </cell>
          <cell r="G5">
            <v>0</v>
          </cell>
          <cell r="H5">
            <v>0</v>
          </cell>
          <cell r="I5">
            <v>14725</v>
          </cell>
          <cell r="J5">
            <v>1051900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99982</v>
          </cell>
          <cell r="F8">
            <v>7145723</v>
          </cell>
          <cell r="G8">
            <v>0</v>
          </cell>
          <cell r="H8">
            <v>0</v>
          </cell>
          <cell r="I8">
            <v>1243268</v>
          </cell>
          <cell r="J8">
            <v>84398063</v>
          </cell>
        </row>
        <row r="9">
          <cell r="C9">
            <v>0</v>
          </cell>
          <cell r="D9">
            <v>0</v>
          </cell>
          <cell r="E9">
            <v>16901</v>
          </cell>
          <cell r="F9">
            <v>1620600.6</v>
          </cell>
          <cell r="G9">
            <v>0</v>
          </cell>
          <cell r="H9">
            <v>0</v>
          </cell>
          <cell r="I9">
            <v>53368</v>
          </cell>
          <cell r="J9">
            <v>4482380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13700</v>
          </cell>
          <cell r="F11">
            <v>1041379</v>
          </cell>
          <cell r="G11">
            <v>0</v>
          </cell>
          <cell r="H11">
            <v>0</v>
          </cell>
          <cell r="I11">
            <v>27875</v>
          </cell>
          <cell r="J11">
            <v>1529329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720</v>
          </cell>
          <cell r="F13">
            <v>42696</v>
          </cell>
          <cell r="G13">
            <v>0</v>
          </cell>
          <cell r="H13">
            <v>0</v>
          </cell>
          <cell r="I13">
            <v>2316</v>
          </cell>
          <cell r="J13">
            <v>219687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934</v>
          </cell>
          <cell r="D15">
            <v>80212</v>
          </cell>
          <cell r="E15">
            <v>16026</v>
          </cell>
          <cell r="F15">
            <v>1253251</v>
          </cell>
          <cell r="G15">
            <v>0</v>
          </cell>
          <cell r="H15">
            <v>0</v>
          </cell>
          <cell r="I15">
            <v>21184</v>
          </cell>
          <cell r="J15">
            <v>1567980</v>
          </cell>
        </row>
        <row r="16">
          <cell r="C16">
            <v>0</v>
          </cell>
          <cell r="D16">
            <v>0</v>
          </cell>
          <cell r="E16">
            <v>44445</v>
          </cell>
          <cell r="F16">
            <v>3553608.5</v>
          </cell>
          <cell r="G16">
            <v>0</v>
          </cell>
          <cell r="H16">
            <v>0</v>
          </cell>
          <cell r="I16">
            <v>63066</v>
          </cell>
          <cell r="J16">
            <v>4331199.5199999996</v>
          </cell>
        </row>
        <row r="17">
          <cell r="C17">
            <v>0</v>
          </cell>
          <cell r="D17">
            <v>0</v>
          </cell>
          <cell r="E17">
            <v>89811</v>
          </cell>
          <cell r="F17">
            <v>6554688.1699999999</v>
          </cell>
          <cell r="G17">
            <v>2323</v>
          </cell>
          <cell r="H17">
            <v>131597.95000000001</v>
          </cell>
          <cell r="I17">
            <v>186672</v>
          </cell>
          <cell r="J17">
            <v>11783091.949999999</v>
          </cell>
        </row>
        <row r="18">
          <cell r="C18">
            <v>0</v>
          </cell>
          <cell r="D18">
            <v>0</v>
          </cell>
          <cell r="E18">
            <v>1096</v>
          </cell>
          <cell r="F18">
            <v>83474.47</v>
          </cell>
          <cell r="G18">
            <v>0</v>
          </cell>
          <cell r="H18">
            <v>0</v>
          </cell>
          <cell r="I18">
            <v>57361</v>
          </cell>
          <cell r="J18">
            <v>3745414.32</v>
          </cell>
        </row>
        <row r="19">
          <cell r="C19">
            <v>0</v>
          </cell>
          <cell r="D19">
            <v>0</v>
          </cell>
          <cell r="E19">
            <v>8076</v>
          </cell>
          <cell r="F19">
            <v>662466.09</v>
          </cell>
          <cell r="G19">
            <v>0</v>
          </cell>
          <cell r="H19">
            <v>0</v>
          </cell>
          <cell r="I19">
            <v>189</v>
          </cell>
          <cell r="J19">
            <v>17374.93</v>
          </cell>
        </row>
        <row r="20">
          <cell r="C20">
            <v>0</v>
          </cell>
          <cell r="D20">
            <v>0</v>
          </cell>
          <cell r="E20">
            <v>6600</v>
          </cell>
          <cell r="F20">
            <v>593000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17589</v>
          </cell>
          <cell r="D21">
            <v>1055340</v>
          </cell>
          <cell r="E21">
            <v>378790</v>
          </cell>
          <cell r="F21">
            <v>30573539</v>
          </cell>
          <cell r="G21">
            <v>74052</v>
          </cell>
          <cell r="H21">
            <v>5615280</v>
          </cell>
          <cell r="I21">
            <v>816172</v>
          </cell>
          <cell r="J21">
            <v>53622354</v>
          </cell>
        </row>
        <row r="22">
          <cell r="C22">
            <v>0</v>
          </cell>
          <cell r="D22">
            <v>0</v>
          </cell>
          <cell r="E22">
            <v>96139</v>
          </cell>
          <cell r="F22">
            <v>9835194</v>
          </cell>
          <cell r="G22">
            <v>0</v>
          </cell>
          <cell r="H22">
            <v>0</v>
          </cell>
          <cell r="I22">
            <v>342134</v>
          </cell>
          <cell r="J22">
            <v>30069761</v>
          </cell>
        </row>
        <row r="23">
          <cell r="C23">
            <v>0</v>
          </cell>
          <cell r="D23">
            <v>0</v>
          </cell>
          <cell r="E23">
            <v>3365</v>
          </cell>
          <cell r="F23">
            <v>393423.65</v>
          </cell>
          <cell r="G23">
            <v>0</v>
          </cell>
          <cell r="H23">
            <v>0</v>
          </cell>
          <cell r="I23">
            <v>16667</v>
          </cell>
          <cell r="J23">
            <v>1387902</v>
          </cell>
        </row>
        <row r="24">
          <cell r="C24">
            <v>0</v>
          </cell>
          <cell r="D24">
            <v>0</v>
          </cell>
          <cell r="E24">
            <v>261394</v>
          </cell>
          <cell r="F24">
            <v>21972321</v>
          </cell>
          <cell r="G24">
            <v>0</v>
          </cell>
          <cell r="H24">
            <v>0</v>
          </cell>
          <cell r="I24">
            <v>318723</v>
          </cell>
          <cell r="J24">
            <v>23859607</v>
          </cell>
        </row>
        <row r="25">
          <cell r="C25">
            <v>0</v>
          </cell>
          <cell r="D25">
            <v>0</v>
          </cell>
          <cell r="E25">
            <v>1529</v>
          </cell>
          <cell r="F25">
            <v>182700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3446</v>
          </cell>
          <cell r="F32">
            <v>280876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107835</v>
          </cell>
          <cell r="F34">
            <v>8689890</v>
          </cell>
          <cell r="G34">
            <v>0</v>
          </cell>
          <cell r="H34">
            <v>0</v>
          </cell>
          <cell r="I34">
            <v>162661</v>
          </cell>
          <cell r="J34">
            <v>9564258</v>
          </cell>
        </row>
        <row r="35">
          <cell r="C35">
            <v>2673</v>
          </cell>
          <cell r="D35">
            <v>228433</v>
          </cell>
          <cell r="E35">
            <v>87337</v>
          </cell>
          <cell r="F35">
            <v>8741601.8499999996</v>
          </cell>
          <cell r="G35">
            <v>5232</v>
          </cell>
          <cell r="H35">
            <v>255738.16</v>
          </cell>
          <cell r="I35">
            <v>1318460</v>
          </cell>
          <cell r="J35">
            <v>73467196.230000004</v>
          </cell>
        </row>
        <row r="36">
          <cell r="C36">
            <v>21196</v>
          </cell>
          <cell r="D36">
            <v>1363985</v>
          </cell>
          <cell r="E36">
            <v>1237842</v>
          </cell>
          <cell r="F36">
            <v>103289032.32999998</v>
          </cell>
          <cell r="G36">
            <v>81607</v>
          </cell>
          <cell r="H36">
            <v>6002616.1100000003</v>
          </cell>
          <cell r="I36">
            <v>4644841</v>
          </cell>
          <cell r="J36">
            <v>305097497.94999999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15779</v>
          </cell>
          <cell r="F5">
            <v>1284970</v>
          </cell>
          <cell r="G5">
            <v>0</v>
          </cell>
          <cell r="H5">
            <v>0</v>
          </cell>
          <cell r="I5">
            <v>20108</v>
          </cell>
          <cell r="J5">
            <v>1212452.76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314</v>
          </cell>
          <cell r="D8">
            <v>49250</v>
          </cell>
          <cell r="E8">
            <v>117432</v>
          </cell>
          <cell r="F8">
            <v>9181257</v>
          </cell>
          <cell r="G8">
            <v>2830</v>
          </cell>
          <cell r="H8">
            <v>272700</v>
          </cell>
          <cell r="I8">
            <v>1137692</v>
          </cell>
          <cell r="J8">
            <v>70939593</v>
          </cell>
        </row>
        <row r="9">
          <cell r="C9">
            <v>0</v>
          </cell>
          <cell r="D9">
            <v>0</v>
          </cell>
          <cell r="E9">
            <v>23663</v>
          </cell>
          <cell r="F9">
            <v>2367859</v>
          </cell>
          <cell r="G9">
            <v>0</v>
          </cell>
          <cell r="H9">
            <v>0</v>
          </cell>
          <cell r="I9">
            <v>43684</v>
          </cell>
          <cell r="J9">
            <v>3586040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5102</v>
          </cell>
          <cell r="F11">
            <v>542258</v>
          </cell>
          <cell r="G11">
            <v>0</v>
          </cell>
          <cell r="H11">
            <v>0</v>
          </cell>
          <cell r="I11">
            <v>4753</v>
          </cell>
          <cell r="J11">
            <v>258952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5075</v>
          </cell>
          <cell r="H13">
            <v>551094</v>
          </cell>
          <cell r="I13">
            <v>9491</v>
          </cell>
          <cell r="J13">
            <v>1077872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450</v>
          </cell>
          <cell r="J14">
            <v>27000</v>
          </cell>
        </row>
        <row r="15">
          <cell r="C15">
            <v>966</v>
          </cell>
          <cell r="D15">
            <v>85990</v>
          </cell>
          <cell r="E15">
            <v>13501</v>
          </cell>
          <cell r="F15">
            <v>1308067</v>
          </cell>
          <cell r="G15">
            <v>0</v>
          </cell>
          <cell r="H15">
            <v>0</v>
          </cell>
          <cell r="I15">
            <v>19076</v>
          </cell>
          <cell r="J15">
            <v>1551237</v>
          </cell>
        </row>
        <row r="16">
          <cell r="C16">
            <v>0</v>
          </cell>
          <cell r="D16">
            <v>0</v>
          </cell>
          <cell r="E16">
            <v>59445</v>
          </cell>
          <cell r="F16">
            <v>4660508.8899999997</v>
          </cell>
          <cell r="G16">
            <v>0</v>
          </cell>
          <cell r="H16">
            <v>0</v>
          </cell>
          <cell r="I16">
            <v>52746</v>
          </cell>
          <cell r="J16">
            <v>3793274.91</v>
          </cell>
        </row>
        <row r="17">
          <cell r="C17">
            <v>0</v>
          </cell>
          <cell r="D17">
            <v>0</v>
          </cell>
          <cell r="E17">
            <v>65783</v>
          </cell>
          <cell r="F17">
            <v>5212815.9399999995</v>
          </cell>
          <cell r="G17">
            <v>0</v>
          </cell>
          <cell r="H17">
            <v>0</v>
          </cell>
          <cell r="I17">
            <v>170020</v>
          </cell>
          <cell r="J17">
            <v>10845311.819999998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14022</v>
          </cell>
          <cell r="H18">
            <v>1232742</v>
          </cell>
          <cell r="I18">
            <v>27260</v>
          </cell>
          <cell r="J18">
            <v>2090873</v>
          </cell>
        </row>
        <row r="19">
          <cell r="C19">
            <v>0</v>
          </cell>
          <cell r="D19">
            <v>0</v>
          </cell>
          <cell r="E19">
            <v>3326</v>
          </cell>
          <cell r="F19">
            <v>303105.84999999998</v>
          </cell>
          <cell r="G19">
            <v>0</v>
          </cell>
          <cell r="H19">
            <v>0</v>
          </cell>
          <cell r="I19">
            <v>1</v>
          </cell>
          <cell r="J19">
            <v>57.32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15246</v>
          </cell>
          <cell r="D21">
            <v>914760</v>
          </cell>
          <cell r="E21">
            <v>192887</v>
          </cell>
          <cell r="F21">
            <v>17565336</v>
          </cell>
          <cell r="G21">
            <v>76626</v>
          </cell>
          <cell r="H21">
            <v>5007000</v>
          </cell>
          <cell r="I21">
            <v>816116</v>
          </cell>
          <cell r="J21">
            <v>59316764</v>
          </cell>
        </row>
        <row r="22">
          <cell r="C22">
            <v>0</v>
          </cell>
          <cell r="D22">
            <v>0</v>
          </cell>
          <cell r="E22">
            <v>66948</v>
          </cell>
          <cell r="F22">
            <v>6501723</v>
          </cell>
          <cell r="G22">
            <v>0</v>
          </cell>
          <cell r="H22">
            <v>0</v>
          </cell>
          <cell r="I22">
            <v>307439</v>
          </cell>
          <cell r="J22">
            <v>28058064</v>
          </cell>
        </row>
        <row r="23">
          <cell r="C23">
            <v>0</v>
          </cell>
          <cell r="D23">
            <v>0</v>
          </cell>
          <cell r="E23">
            <v>4979</v>
          </cell>
          <cell r="F23">
            <v>605410</v>
          </cell>
          <cell r="G23">
            <v>0</v>
          </cell>
          <cell r="H23">
            <v>0</v>
          </cell>
          <cell r="I23">
            <v>10030</v>
          </cell>
          <cell r="J23">
            <v>1126758</v>
          </cell>
        </row>
        <row r="24">
          <cell r="C24">
            <v>0</v>
          </cell>
          <cell r="D24">
            <v>0</v>
          </cell>
          <cell r="E24">
            <v>360311</v>
          </cell>
          <cell r="F24">
            <v>29268851</v>
          </cell>
          <cell r="G24">
            <v>0</v>
          </cell>
          <cell r="H24">
            <v>0</v>
          </cell>
          <cell r="I24">
            <v>170685</v>
          </cell>
          <cell r="J24">
            <v>11357999</v>
          </cell>
        </row>
        <row r="25">
          <cell r="C25">
            <v>0</v>
          </cell>
          <cell r="D25">
            <v>0</v>
          </cell>
          <cell r="E25">
            <v>2886</v>
          </cell>
          <cell r="F25">
            <v>356148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1430</v>
          </cell>
          <cell r="F32">
            <v>133429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269</v>
          </cell>
          <cell r="D34">
            <v>24000</v>
          </cell>
          <cell r="E34">
            <v>70369</v>
          </cell>
          <cell r="F34">
            <v>6357906.0899999999</v>
          </cell>
          <cell r="G34">
            <v>0</v>
          </cell>
          <cell r="H34">
            <v>0</v>
          </cell>
          <cell r="I34">
            <v>185251</v>
          </cell>
          <cell r="J34">
            <v>11200535.879999999</v>
          </cell>
        </row>
        <row r="35">
          <cell r="C35">
            <v>492</v>
          </cell>
          <cell r="D35">
            <v>43192</v>
          </cell>
          <cell r="E35">
            <v>130515</v>
          </cell>
          <cell r="F35">
            <v>9429857.5300000012</v>
          </cell>
          <cell r="G35">
            <v>2485</v>
          </cell>
          <cell r="H35">
            <v>136848</v>
          </cell>
          <cell r="I35">
            <v>891481</v>
          </cell>
          <cell r="J35">
            <v>52256016.390000001</v>
          </cell>
        </row>
        <row r="36">
          <cell r="C36">
            <v>17287</v>
          </cell>
          <cell r="D36">
            <v>1117192</v>
          </cell>
          <cell r="E36">
            <v>1134356</v>
          </cell>
          <cell r="F36">
            <v>95079502.300000012</v>
          </cell>
          <cell r="G36">
            <v>101038</v>
          </cell>
          <cell r="H36">
            <v>7200384</v>
          </cell>
          <cell r="I36">
            <v>3866283</v>
          </cell>
          <cell r="J36">
            <v>258698801.07999998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122907</v>
          </cell>
          <cell r="F8">
            <v>10067505</v>
          </cell>
          <cell r="G8">
            <v>0</v>
          </cell>
          <cell r="H8">
            <v>0</v>
          </cell>
          <cell r="I8">
            <v>987349</v>
          </cell>
          <cell r="J8">
            <v>63915708</v>
          </cell>
        </row>
        <row r="9">
          <cell r="C9">
            <v>0</v>
          </cell>
          <cell r="D9">
            <v>0</v>
          </cell>
          <cell r="E9">
            <v>22514</v>
          </cell>
          <cell r="F9">
            <v>1837375</v>
          </cell>
          <cell r="G9">
            <v>0</v>
          </cell>
          <cell r="H9">
            <v>0</v>
          </cell>
          <cell r="I9">
            <v>25606</v>
          </cell>
          <cell r="J9">
            <v>2011743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8454</v>
          </cell>
          <cell r="F11">
            <v>696519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4350</v>
          </cell>
          <cell r="J13">
            <v>275641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2093</v>
          </cell>
          <cell r="D15">
            <v>192698</v>
          </cell>
          <cell r="E15">
            <v>13960</v>
          </cell>
          <cell r="F15">
            <v>1189162</v>
          </cell>
          <cell r="G15">
            <v>0</v>
          </cell>
          <cell r="H15">
            <v>0</v>
          </cell>
          <cell r="I15">
            <v>18141</v>
          </cell>
          <cell r="J15">
            <v>1327231</v>
          </cell>
        </row>
        <row r="16">
          <cell r="C16">
            <v>0</v>
          </cell>
          <cell r="D16">
            <v>0</v>
          </cell>
          <cell r="E16">
            <v>38853</v>
          </cell>
          <cell r="F16">
            <v>3084408.44</v>
          </cell>
          <cell r="G16">
            <v>0</v>
          </cell>
          <cell r="H16">
            <v>0</v>
          </cell>
          <cell r="I16">
            <v>40428</v>
          </cell>
          <cell r="J16">
            <v>2684881.4699999997</v>
          </cell>
        </row>
        <row r="17">
          <cell r="C17">
            <v>0</v>
          </cell>
          <cell r="D17">
            <v>0</v>
          </cell>
          <cell r="E17">
            <v>76776</v>
          </cell>
          <cell r="F17">
            <v>6510099.5199999996</v>
          </cell>
          <cell r="G17">
            <v>0</v>
          </cell>
          <cell r="H17">
            <v>0</v>
          </cell>
          <cell r="I17">
            <v>141182</v>
          </cell>
          <cell r="J17">
            <v>9548323.9699999988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34399</v>
          </cell>
          <cell r="J18">
            <v>2463083</v>
          </cell>
        </row>
        <row r="19">
          <cell r="C19">
            <v>0</v>
          </cell>
          <cell r="D19">
            <v>0</v>
          </cell>
          <cell r="E19">
            <v>18624</v>
          </cell>
          <cell r="F19">
            <v>1574682.83</v>
          </cell>
          <cell r="G19">
            <v>0</v>
          </cell>
          <cell r="H19">
            <v>0</v>
          </cell>
          <cell r="I19">
            <v>378</v>
          </cell>
          <cell r="J19">
            <v>31778.95</v>
          </cell>
        </row>
        <row r="20">
          <cell r="C20">
            <v>0</v>
          </cell>
          <cell r="D20">
            <v>0</v>
          </cell>
          <cell r="E20">
            <v>7000</v>
          </cell>
          <cell r="F20">
            <v>674200</v>
          </cell>
          <cell r="G20">
            <v>0</v>
          </cell>
          <cell r="H20">
            <v>0</v>
          </cell>
          <cell r="I20">
            <v>24788</v>
          </cell>
          <cell r="J20">
            <v>1903100</v>
          </cell>
        </row>
        <row r="21">
          <cell r="C21">
            <v>5864</v>
          </cell>
          <cell r="D21">
            <v>411840</v>
          </cell>
          <cell r="E21">
            <v>354435</v>
          </cell>
          <cell r="F21">
            <v>27828751.280000001</v>
          </cell>
          <cell r="G21">
            <v>68772</v>
          </cell>
          <cell r="H21">
            <v>5249200</v>
          </cell>
          <cell r="I21">
            <v>804960</v>
          </cell>
          <cell r="J21">
            <v>65974344</v>
          </cell>
        </row>
        <row r="22">
          <cell r="C22">
            <v>0</v>
          </cell>
          <cell r="D22">
            <v>0</v>
          </cell>
          <cell r="E22">
            <v>124817</v>
          </cell>
          <cell r="F22">
            <v>10229249.92</v>
          </cell>
          <cell r="G22">
            <v>22950</v>
          </cell>
          <cell r="H22">
            <v>2244000</v>
          </cell>
          <cell r="I22">
            <v>316833</v>
          </cell>
          <cell r="J22">
            <v>30374903.68</v>
          </cell>
        </row>
        <row r="23">
          <cell r="C23">
            <v>0</v>
          </cell>
          <cell r="D23">
            <v>0</v>
          </cell>
          <cell r="E23">
            <v>9005</v>
          </cell>
          <cell r="F23">
            <v>862440</v>
          </cell>
          <cell r="G23">
            <v>0</v>
          </cell>
          <cell r="H23">
            <v>0</v>
          </cell>
          <cell r="I23">
            <v>24773</v>
          </cell>
          <cell r="J23">
            <v>2238965</v>
          </cell>
        </row>
        <row r="24">
          <cell r="C24">
            <v>0</v>
          </cell>
          <cell r="D24">
            <v>0</v>
          </cell>
          <cell r="E24">
            <v>215019</v>
          </cell>
          <cell r="F24">
            <v>17529526</v>
          </cell>
          <cell r="G24">
            <v>0</v>
          </cell>
          <cell r="H24">
            <v>0</v>
          </cell>
          <cell r="I24">
            <v>236060</v>
          </cell>
          <cell r="J24">
            <v>18400939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4225</v>
          </cell>
          <cell r="F26">
            <v>241475</v>
          </cell>
          <cell r="G26">
            <v>0</v>
          </cell>
          <cell r="H26">
            <v>0</v>
          </cell>
          <cell r="I26">
            <v>1950</v>
          </cell>
          <cell r="J26">
            <v>224700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2144</v>
          </cell>
          <cell r="F32">
            <v>192404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236</v>
          </cell>
          <cell r="D34">
            <v>28600</v>
          </cell>
          <cell r="E34">
            <v>110392</v>
          </cell>
          <cell r="F34">
            <v>9530126.1999999993</v>
          </cell>
          <cell r="G34">
            <v>0</v>
          </cell>
          <cell r="H34">
            <v>0</v>
          </cell>
          <cell r="I34">
            <v>194768</v>
          </cell>
          <cell r="J34">
            <v>12021430.050000001</v>
          </cell>
        </row>
        <row r="35">
          <cell r="C35">
            <v>5468</v>
          </cell>
          <cell r="D35">
            <v>483452.98</v>
          </cell>
          <cell r="E35">
            <v>107243</v>
          </cell>
          <cell r="F35">
            <v>8706684.6400000006</v>
          </cell>
          <cell r="G35">
            <v>4131</v>
          </cell>
          <cell r="H35">
            <v>262591</v>
          </cell>
          <cell r="I35">
            <v>930998</v>
          </cell>
          <cell r="J35">
            <v>55818859.099999994</v>
          </cell>
        </row>
        <row r="36">
          <cell r="C36">
            <v>13661</v>
          </cell>
          <cell r="D36">
            <v>1116590.98</v>
          </cell>
          <cell r="E36">
            <v>1236368</v>
          </cell>
          <cell r="F36">
            <v>100754608.83000001</v>
          </cell>
          <cell r="G36">
            <v>95853</v>
          </cell>
          <cell r="H36">
            <v>7755791</v>
          </cell>
          <cell r="I36">
            <v>3786963</v>
          </cell>
          <cell r="J36">
            <v>269215631.22000003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1950</v>
          </cell>
          <cell r="F5">
            <v>222300</v>
          </cell>
          <cell r="G5">
            <v>0</v>
          </cell>
          <cell r="H5">
            <v>0</v>
          </cell>
          <cell r="I5">
            <v>7150</v>
          </cell>
          <cell r="J5">
            <v>496100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0</v>
          </cell>
          <cell r="D8">
            <v>0</v>
          </cell>
          <cell r="E8">
            <v>130671</v>
          </cell>
          <cell r="F8">
            <v>10305115</v>
          </cell>
          <cell r="G8">
            <v>0</v>
          </cell>
          <cell r="H8">
            <v>0</v>
          </cell>
          <cell r="I8">
            <v>819606</v>
          </cell>
          <cell r="J8">
            <v>53942318</v>
          </cell>
        </row>
        <row r="9">
          <cell r="C9">
            <v>0</v>
          </cell>
          <cell r="D9">
            <v>0</v>
          </cell>
          <cell r="E9">
            <v>74772</v>
          </cell>
          <cell r="F9">
            <v>4824917.2300000004</v>
          </cell>
          <cell r="G9">
            <v>0</v>
          </cell>
          <cell r="H9">
            <v>0</v>
          </cell>
          <cell r="I9">
            <v>92524</v>
          </cell>
          <cell r="J9">
            <v>9094607.5999999996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25638</v>
          </cell>
          <cell r="F11">
            <v>1983769</v>
          </cell>
          <cell r="G11">
            <v>0</v>
          </cell>
          <cell r="H11">
            <v>0</v>
          </cell>
          <cell r="I11">
            <v>4384</v>
          </cell>
          <cell r="J11">
            <v>320067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5351</v>
          </cell>
          <cell r="J13">
            <v>478325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1631</v>
          </cell>
          <cell r="D15">
            <v>142730</v>
          </cell>
          <cell r="E15">
            <v>23763</v>
          </cell>
          <cell r="F15">
            <v>2208444</v>
          </cell>
          <cell r="G15">
            <v>0</v>
          </cell>
          <cell r="H15">
            <v>0</v>
          </cell>
          <cell r="I15">
            <v>34312</v>
          </cell>
          <cell r="J15">
            <v>2408733</v>
          </cell>
        </row>
        <row r="16">
          <cell r="C16">
            <v>0</v>
          </cell>
          <cell r="D16">
            <v>0</v>
          </cell>
          <cell r="E16">
            <v>31503</v>
          </cell>
          <cell r="F16">
            <v>2645148</v>
          </cell>
          <cell r="G16">
            <v>0</v>
          </cell>
          <cell r="H16">
            <v>0</v>
          </cell>
          <cell r="I16">
            <v>54059</v>
          </cell>
          <cell r="J16">
            <v>3998041</v>
          </cell>
        </row>
        <row r="17">
          <cell r="C17">
            <v>238</v>
          </cell>
          <cell r="D17">
            <v>24990</v>
          </cell>
          <cell r="E17">
            <v>107569</v>
          </cell>
          <cell r="F17">
            <v>8743797.2300000004</v>
          </cell>
          <cell r="G17">
            <v>0</v>
          </cell>
          <cell r="H17">
            <v>0</v>
          </cell>
          <cell r="I17">
            <v>179295</v>
          </cell>
          <cell r="J17">
            <v>11990056.130000001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17918</v>
          </cell>
          <cell r="H18">
            <v>1621291</v>
          </cell>
          <cell r="I18">
            <v>27494</v>
          </cell>
          <cell r="J18">
            <v>2070580</v>
          </cell>
        </row>
        <row r="19">
          <cell r="C19">
            <v>0</v>
          </cell>
          <cell r="D19">
            <v>0</v>
          </cell>
          <cell r="E19">
            <v>7492</v>
          </cell>
          <cell r="F19">
            <v>694333.6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2857</v>
          </cell>
          <cell r="D20">
            <v>331168.5</v>
          </cell>
          <cell r="E20">
            <v>24640</v>
          </cell>
          <cell r="F20">
            <v>2299664</v>
          </cell>
          <cell r="G20">
            <v>0</v>
          </cell>
          <cell r="H20">
            <v>0</v>
          </cell>
          <cell r="I20">
            <v>14960</v>
          </cell>
          <cell r="J20">
            <v>1176272</v>
          </cell>
        </row>
        <row r="21">
          <cell r="C21">
            <v>19318</v>
          </cell>
          <cell r="D21">
            <v>1160280</v>
          </cell>
          <cell r="E21">
            <v>396143</v>
          </cell>
          <cell r="F21">
            <v>34257035</v>
          </cell>
          <cell r="G21">
            <v>61776</v>
          </cell>
          <cell r="H21">
            <v>4096000</v>
          </cell>
          <cell r="I21">
            <v>828246</v>
          </cell>
          <cell r="J21">
            <v>65931608</v>
          </cell>
        </row>
        <row r="22">
          <cell r="C22">
            <v>0</v>
          </cell>
          <cell r="D22">
            <v>0</v>
          </cell>
          <cell r="E22">
            <v>52031</v>
          </cell>
          <cell r="F22">
            <v>4137270.44</v>
          </cell>
          <cell r="G22">
            <v>0</v>
          </cell>
          <cell r="H22">
            <v>0</v>
          </cell>
          <cell r="I22">
            <v>187430</v>
          </cell>
          <cell r="J22">
            <v>16264365.5</v>
          </cell>
        </row>
        <row r="23">
          <cell r="C23">
            <v>0</v>
          </cell>
          <cell r="D23">
            <v>0</v>
          </cell>
          <cell r="E23">
            <v>6023</v>
          </cell>
          <cell r="F23">
            <v>712144.35</v>
          </cell>
          <cell r="G23">
            <v>0</v>
          </cell>
          <cell r="H23">
            <v>0</v>
          </cell>
          <cell r="I23">
            <v>20293</v>
          </cell>
          <cell r="J23">
            <v>1719935.2</v>
          </cell>
        </row>
        <row r="24">
          <cell r="C24">
            <v>0</v>
          </cell>
          <cell r="D24">
            <v>0</v>
          </cell>
          <cell r="E24">
            <v>205519</v>
          </cell>
          <cell r="F24">
            <v>16633989</v>
          </cell>
          <cell r="G24">
            <v>0</v>
          </cell>
          <cell r="H24">
            <v>0</v>
          </cell>
          <cell r="I24">
            <v>372450</v>
          </cell>
          <cell r="J24">
            <v>24400534.699999999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5397</v>
          </cell>
          <cell r="J26">
            <v>251050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226631</v>
          </cell>
          <cell r="F34">
            <v>16959792</v>
          </cell>
          <cell r="G34">
            <v>0</v>
          </cell>
          <cell r="H34">
            <v>0</v>
          </cell>
          <cell r="I34">
            <v>320549</v>
          </cell>
          <cell r="J34">
            <v>20757841</v>
          </cell>
        </row>
        <row r="35">
          <cell r="C35">
            <v>2911</v>
          </cell>
          <cell r="D35">
            <v>258964.42</v>
          </cell>
          <cell r="E35">
            <v>138500</v>
          </cell>
          <cell r="F35">
            <v>10242408.779999999</v>
          </cell>
          <cell r="G35">
            <v>9223</v>
          </cell>
          <cell r="H35">
            <v>483735</v>
          </cell>
          <cell r="I35">
            <v>889810</v>
          </cell>
          <cell r="J35">
            <v>58474088.390000001</v>
          </cell>
        </row>
        <row r="36">
          <cell r="C36">
            <v>26955</v>
          </cell>
          <cell r="D36">
            <v>1918132.92</v>
          </cell>
          <cell r="E36">
            <v>1452845</v>
          </cell>
          <cell r="F36">
            <v>116870127.63</v>
          </cell>
          <cell r="G36">
            <v>88917</v>
          </cell>
          <cell r="H36">
            <v>6201026</v>
          </cell>
          <cell r="I36">
            <v>3863310</v>
          </cell>
          <cell r="J36">
            <v>273774522.51999998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31000</v>
          </cell>
          <cell r="D8">
            <v>2417445</v>
          </cell>
          <cell r="E8">
            <v>129999</v>
          </cell>
          <cell r="F8">
            <v>11343351</v>
          </cell>
          <cell r="G8">
            <v>0</v>
          </cell>
          <cell r="H8">
            <v>0</v>
          </cell>
          <cell r="I8">
            <v>1155491</v>
          </cell>
          <cell r="J8">
            <v>80636155</v>
          </cell>
        </row>
        <row r="9">
          <cell r="C9">
            <v>0</v>
          </cell>
          <cell r="D9">
            <v>0</v>
          </cell>
          <cell r="E9">
            <v>42186</v>
          </cell>
          <cell r="F9">
            <v>4163928</v>
          </cell>
          <cell r="G9">
            <v>0</v>
          </cell>
          <cell r="H9">
            <v>0</v>
          </cell>
          <cell r="I9">
            <v>99096</v>
          </cell>
          <cell r="J9">
            <v>9907056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0</v>
          </cell>
          <cell r="D11">
            <v>0</v>
          </cell>
          <cell r="E11">
            <v>23272</v>
          </cell>
          <cell r="F11">
            <v>1786141</v>
          </cell>
          <cell r="G11">
            <v>0</v>
          </cell>
          <cell r="H11">
            <v>0</v>
          </cell>
          <cell r="I11">
            <v>28313</v>
          </cell>
          <cell r="J11">
            <v>2035969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975</v>
          </cell>
          <cell r="F13">
            <v>80809</v>
          </cell>
          <cell r="G13">
            <v>0</v>
          </cell>
          <cell r="H13">
            <v>0</v>
          </cell>
          <cell r="I13">
            <v>7660</v>
          </cell>
          <cell r="J13">
            <v>683164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1253</v>
          </cell>
          <cell r="D15">
            <v>107744</v>
          </cell>
          <cell r="E15">
            <v>62016</v>
          </cell>
          <cell r="F15">
            <v>5357180</v>
          </cell>
          <cell r="G15">
            <v>0</v>
          </cell>
          <cell r="H15">
            <v>0</v>
          </cell>
          <cell r="I15">
            <v>10421</v>
          </cell>
          <cell r="J15">
            <v>810944</v>
          </cell>
        </row>
        <row r="16">
          <cell r="C16">
            <v>0</v>
          </cell>
          <cell r="D16">
            <v>0</v>
          </cell>
          <cell r="E16">
            <v>34237</v>
          </cell>
          <cell r="F16">
            <v>2897722</v>
          </cell>
          <cell r="G16">
            <v>0</v>
          </cell>
          <cell r="H16">
            <v>0</v>
          </cell>
          <cell r="I16">
            <v>51482</v>
          </cell>
          <cell r="J16">
            <v>4119508</v>
          </cell>
        </row>
        <row r="17">
          <cell r="C17">
            <v>6916</v>
          </cell>
          <cell r="D17">
            <v>687173</v>
          </cell>
          <cell r="E17">
            <v>96450</v>
          </cell>
          <cell r="F17">
            <v>8355955.209999999</v>
          </cell>
          <cell r="G17">
            <v>0</v>
          </cell>
          <cell r="H17">
            <v>0</v>
          </cell>
          <cell r="I17">
            <v>224538</v>
          </cell>
          <cell r="J17">
            <v>18215566.34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22792</v>
          </cell>
          <cell r="J18">
            <v>1429122</v>
          </cell>
        </row>
        <row r="19">
          <cell r="C19">
            <v>0</v>
          </cell>
          <cell r="D19">
            <v>0</v>
          </cell>
          <cell r="E19">
            <v>11541</v>
          </cell>
          <cell r="F19">
            <v>993826.09</v>
          </cell>
          <cell r="G19">
            <v>0</v>
          </cell>
          <cell r="H19">
            <v>0</v>
          </cell>
          <cell r="I19">
            <v>26</v>
          </cell>
          <cell r="J19">
            <v>1612.25</v>
          </cell>
        </row>
        <row r="20">
          <cell r="C20">
            <v>0</v>
          </cell>
          <cell r="D20">
            <v>0</v>
          </cell>
          <cell r="E20">
            <v>12360</v>
          </cell>
          <cell r="F20">
            <v>942150</v>
          </cell>
          <cell r="G20">
            <v>0</v>
          </cell>
          <cell r="H20">
            <v>0</v>
          </cell>
          <cell r="I20">
            <v>15940</v>
          </cell>
          <cell r="J20">
            <v>1355056</v>
          </cell>
        </row>
        <row r="21">
          <cell r="C21">
            <v>43141</v>
          </cell>
          <cell r="D21">
            <v>3937881</v>
          </cell>
          <cell r="E21">
            <v>415160</v>
          </cell>
          <cell r="F21">
            <v>32334104</v>
          </cell>
          <cell r="G21">
            <v>46728</v>
          </cell>
          <cell r="H21">
            <v>3749230</v>
          </cell>
          <cell r="I21">
            <v>940332</v>
          </cell>
          <cell r="J21">
            <v>70398884</v>
          </cell>
        </row>
        <row r="22">
          <cell r="C22">
            <v>0</v>
          </cell>
          <cell r="D22">
            <v>0</v>
          </cell>
          <cell r="E22">
            <v>60383</v>
          </cell>
          <cell r="F22">
            <v>5728290</v>
          </cell>
          <cell r="G22">
            <v>21600</v>
          </cell>
          <cell r="H22">
            <v>2112000</v>
          </cell>
          <cell r="I22">
            <v>221557</v>
          </cell>
          <cell r="J22">
            <v>19838734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9361</v>
          </cell>
          <cell r="J23">
            <v>755479</v>
          </cell>
        </row>
        <row r="24">
          <cell r="C24">
            <v>0</v>
          </cell>
          <cell r="D24">
            <v>0</v>
          </cell>
          <cell r="E24">
            <v>134204</v>
          </cell>
          <cell r="F24">
            <v>8767764.8000000007</v>
          </cell>
          <cell r="G24">
            <v>0</v>
          </cell>
          <cell r="H24">
            <v>0</v>
          </cell>
          <cell r="I24">
            <v>206776</v>
          </cell>
          <cell r="J24">
            <v>17804196.800000001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0</v>
          </cell>
          <cell r="D26">
            <v>0</v>
          </cell>
          <cell r="E26">
            <v>2960</v>
          </cell>
          <cell r="F26">
            <v>263200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>
            <v>0</v>
          </cell>
          <cell r="E32">
            <v>3348</v>
          </cell>
          <cell r="F32">
            <v>310854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>
            <v>0</v>
          </cell>
          <cell r="E34">
            <v>227073</v>
          </cell>
          <cell r="F34">
            <v>16498102.07</v>
          </cell>
          <cell r="G34">
            <v>0</v>
          </cell>
          <cell r="H34">
            <v>0</v>
          </cell>
          <cell r="I34">
            <v>232990</v>
          </cell>
          <cell r="J34">
            <v>15283670</v>
          </cell>
        </row>
        <row r="35">
          <cell r="C35">
            <v>3555</v>
          </cell>
          <cell r="D35">
            <v>317742.51</v>
          </cell>
          <cell r="E35">
            <v>109906</v>
          </cell>
          <cell r="F35">
            <v>9455483.0800000001</v>
          </cell>
          <cell r="G35">
            <v>21885</v>
          </cell>
          <cell r="H35">
            <v>1755970</v>
          </cell>
          <cell r="I35">
            <v>1091762</v>
          </cell>
          <cell r="J35">
            <v>78951682.859999999</v>
          </cell>
        </row>
        <row r="36">
          <cell r="C36">
            <v>85865</v>
          </cell>
          <cell r="D36">
            <v>7467985.5099999998</v>
          </cell>
          <cell r="E36">
            <v>1366070</v>
          </cell>
          <cell r="F36">
            <v>109278860.25000001</v>
          </cell>
          <cell r="G36">
            <v>90213</v>
          </cell>
          <cell r="H36">
            <v>7617200</v>
          </cell>
          <cell r="I36">
            <v>4318537</v>
          </cell>
          <cell r="J36">
            <v>322226799.25</v>
          </cell>
        </row>
      </sheetData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7"/>
  <sheetViews>
    <sheetView workbookViewId="0">
      <selection activeCell="E41" sqref="E41"/>
    </sheetView>
  </sheetViews>
  <sheetFormatPr defaultRowHeight="14.5" x14ac:dyDescent="0.35"/>
  <cols>
    <col min="1" max="1" width="24.26953125" customWidth="1"/>
    <col min="2" max="2" width="5.453125" customWidth="1"/>
    <col min="3" max="3" width="9.26953125" bestFit="1" customWidth="1"/>
    <col min="4" max="4" width="11.90625" bestFit="1" customWidth="1"/>
    <col min="5" max="5" width="9.26953125" bestFit="1" customWidth="1"/>
    <col min="6" max="6" width="11.90625" bestFit="1" customWidth="1"/>
    <col min="7" max="7" width="12.81640625" customWidth="1"/>
    <col min="8" max="8" width="13.54296875" bestFit="1" customWidth="1"/>
    <col min="9" max="9" width="10.1796875" bestFit="1" customWidth="1"/>
    <col min="10" max="10" width="13.54296875" bestFit="1" customWidth="1"/>
    <col min="257" max="257" width="24.26953125" customWidth="1"/>
    <col min="258" max="258" width="5.453125" customWidth="1"/>
    <col min="259" max="259" width="9.26953125" bestFit="1" customWidth="1"/>
    <col min="260" max="260" width="5.7265625" customWidth="1"/>
    <col min="261" max="261" width="9.26953125" bestFit="1" customWidth="1"/>
    <col min="262" max="262" width="4.54296875" customWidth="1"/>
    <col min="263" max="263" width="12.81640625" customWidth="1"/>
    <col min="264" max="264" width="6.7265625" customWidth="1"/>
    <col min="265" max="265" width="10.1796875" bestFit="1" customWidth="1"/>
    <col min="266" max="266" width="7.26953125" customWidth="1"/>
    <col min="513" max="513" width="24.26953125" customWidth="1"/>
    <col min="514" max="514" width="5.453125" customWidth="1"/>
    <col min="515" max="515" width="9.26953125" bestFit="1" customWidth="1"/>
    <col min="516" max="516" width="5.7265625" customWidth="1"/>
    <col min="517" max="517" width="9.26953125" bestFit="1" customWidth="1"/>
    <col min="518" max="518" width="4.54296875" customWidth="1"/>
    <col min="519" max="519" width="12.81640625" customWidth="1"/>
    <col min="520" max="520" width="6.7265625" customWidth="1"/>
    <col min="521" max="521" width="10.1796875" bestFit="1" customWidth="1"/>
    <col min="522" max="522" width="7.26953125" customWidth="1"/>
    <col min="769" max="769" width="24.26953125" customWidth="1"/>
    <col min="770" max="770" width="5.453125" customWidth="1"/>
    <col min="771" max="771" width="9.26953125" bestFit="1" customWidth="1"/>
    <col min="772" max="772" width="5.7265625" customWidth="1"/>
    <col min="773" max="773" width="9.26953125" bestFit="1" customWidth="1"/>
    <col min="774" max="774" width="4.54296875" customWidth="1"/>
    <col min="775" max="775" width="12.81640625" customWidth="1"/>
    <col min="776" max="776" width="6.7265625" customWidth="1"/>
    <col min="777" max="777" width="10.1796875" bestFit="1" customWidth="1"/>
    <col min="778" max="778" width="7.26953125" customWidth="1"/>
    <col min="1025" max="1025" width="24.26953125" customWidth="1"/>
    <col min="1026" max="1026" width="5.453125" customWidth="1"/>
    <col min="1027" max="1027" width="9.26953125" bestFit="1" customWidth="1"/>
    <col min="1028" max="1028" width="5.7265625" customWidth="1"/>
    <col min="1029" max="1029" width="9.26953125" bestFit="1" customWidth="1"/>
    <col min="1030" max="1030" width="4.54296875" customWidth="1"/>
    <col min="1031" max="1031" width="12.81640625" customWidth="1"/>
    <col min="1032" max="1032" width="6.7265625" customWidth="1"/>
    <col min="1033" max="1033" width="10.1796875" bestFit="1" customWidth="1"/>
    <col min="1034" max="1034" width="7.26953125" customWidth="1"/>
    <col min="1281" max="1281" width="24.26953125" customWidth="1"/>
    <col min="1282" max="1282" width="5.453125" customWidth="1"/>
    <col min="1283" max="1283" width="9.26953125" bestFit="1" customWidth="1"/>
    <col min="1284" max="1284" width="5.7265625" customWidth="1"/>
    <col min="1285" max="1285" width="9.26953125" bestFit="1" customWidth="1"/>
    <col min="1286" max="1286" width="4.54296875" customWidth="1"/>
    <col min="1287" max="1287" width="12.81640625" customWidth="1"/>
    <col min="1288" max="1288" width="6.7265625" customWidth="1"/>
    <col min="1289" max="1289" width="10.1796875" bestFit="1" customWidth="1"/>
    <col min="1290" max="1290" width="7.26953125" customWidth="1"/>
    <col min="1537" max="1537" width="24.26953125" customWidth="1"/>
    <col min="1538" max="1538" width="5.453125" customWidth="1"/>
    <col min="1539" max="1539" width="9.26953125" bestFit="1" customWidth="1"/>
    <col min="1540" max="1540" width="5.7265625" customWidth="1"/>
    <col min="1541" max="1541" width="9.26953125" bestFit="1" customWidth="1"/>
    <col min="1542" max="1542" width="4.54296875" customWidth="1"/>
    <col min="1543" max="1543" width="12.81640625" customWidth="1"/>
    <col min="1544" max="1544" width="6.7265625" customWidth="1"/>
    <col min="1545" max="1545" width="10.1796875" bestFit="1" customWidth="1"/>
    <col min="1546" max="1546" width="7.26953125" customWidth="1"/>
    <col min="1793" max="1793" width="24.26953125" customWidth="1"/>
    <col min="1794" max="1794" width="5.453125" customWidth="1"/>
    <col min="1795" max="1795" width="9.26953125" bestFit="1" customWidth="1"/>
    <col min="1796" max="1796" width="5.7265625" customWidth="1"/>
    <col min="1797" max="1797" width="9.26953125" bestFit="1" customWidth="1"/>
    <col min="1798" max="1798" width="4.54296875" customWidth="1"/>
    <col min="1799" max="1799" width="12.81640625" customWidth="1"/>
    <col min="1800" max="1800" width="6.7265625" customWidth="1"/>
    <col min="1801" max="1801" width="10.1796875" bestFit="1" customWidth="1"/>
    <col min="1802" max="1802" width="7.26953125" customWidth="1"/>
    <col min="2049" max="2049" width="24.26953125" customWidth="1"/>
    <col min="2050" max="2050" width="5.453125" customWidth="1"/>
    <col min="2051" max="2051" width="9.26953125" bestFit="1" customWidth="1"/>
    <col min="2052" max="2052" width="5.7265625" customWidth="1"/>
    <col min="2053" max="2053" width="9.26953125" bestFit="1" customWidth="1"/>
    <col min="2054" max="2054" width="4.54296875" customWidth="1"/>
    <col min="2055" max="2055" width="12.81640625" customWidth="1"/>
    <col min="2056" max="2056" width="6.7265625" customWidth="1"/>
    <col min="2057" max="2057" width="10.1796875" bestFit="1" customWidth="1"/>
    <col min="2058" max="2058" width="7.26953125" customWidth="1"/>
    <col min="2305" max="2305" width="24.26953125" customWidth="1"/>
    <col min="2306" max="2306" width="5.453125" customWidth="1"/>
    <col min="2307" max="2307" width="9.26953125" bestFit="1" customWidth="1"/>
    <col min="2308" max="2308" width="5.7265625" customWidth="1"/>
    <col min="2309" max="2309" width="9.26953125" bestFit="1" customWidth="1"/>
    <col min="2310" max="2310" width="4.54296875" customWidth="1"/>
    <col min="2311" max="2311" width="12.81640625" customWidth="1"/>
    <col min="2312" max="2312" width="6.7265625" customWidth="1"/>
    <col min="2313" max="2313" width="10.1796875" bestFit="1" customWidth="1"/>
    <col min="2314" max="2314" width="7.26953125" customWidth="1"/>
    <col min="2561" max="2561" width="24.26953125" customWidth="1"/>
    <col min="2562" max="2562" width="5.453125" customWidth="1"/>
    <col min="2563" max="2563" width="9.26953125" bestFit="1" customWidth="1"/>
    <col min="2564" max="2564" width="5.7265625" customWidth="1"/>
    <col min="2565" max="2565" width="9.26953125" bestFit="1" customWidth="1"/>
    <col min="2566" max="2566" width="4.54296875" customWidth="1"/>
    <col min="2567" max="2567" width="12.81640625" customWidth="1"/>
    <col min="2568" max="2568" width="6.7265625" customWidth="1"/>
    <col min="2569" max="2569" width="10.1796875" bestFit="1" customWidth="1"/>
    <col min="2570" max="2570" width="7.26953125" customWidth="1"/>
    <col min="2817" max="2817" width="24.26953125" customWidth="1"/>
    <col min="2818" max="2818" width="5.453125" customWidth="1"/>
    <col min="2819" max="2819" width="9.26953125" bestFit="1" customWidth="1"/>
    <col min="2820" max="2820" width="5.7265625" customWidth="1"/>
    <col min="2821" max="2821" width="9.26953125" bestFit="1" customWidth="1"/>
    <col min="2822" max="2822" width="4.54296875" customWidth="1"/>
    <col min="2823" max="2823" width="12.81640625" customWidth="1"/>
    <col min="2824" max="2824" width="6.7265625" customWidth="1"/>
    <col min="2825" max="2825" width="10.1796875" bestFit="1" customWidth="1"/>
    <col min="2826" max="2826" width="7.26953125" customWidth="1"/>
    <col min="3073" max="3073" width="24.26953125" customWidth="1"/>
    <col min="3074" max="3074" width="5.453125" customWidth="1"/>
    <col min="3075" max="3075" width="9.26953125" bestFit="1" customWidth="1"/>
    <col min="3076" max="3076" width="5.7265625" customWidth="1"/>
    <col min="3077" max="3077" width="9.26953125" bestFit="1" customWidth="1"/>
    <col min="3078" max="3078" width="4.54296875" customWidth="1"/>
    <col min="3079" max="3079" width="12.81640625" customWidth="1"/>
    <col min="3080" max="3080" width="6.7265625" customWidth="1"/>
    <col min="3081" max="3081" width="10.1796875" bestFit="1" customWidth="1"/>
    <col min="3082" max="3082" width="7.26953125" customWidth="1"/>
    <col min="3329" max="3329" width="24.26953125" customWidth="1"/>
    <col min="3330" max="3330" width="5.453125" customWidth="1"/>
    <col min="3331" max="3331" width="9.26953125" bestFit="1" customWidth="1"/>
    <col min="3332" max="3332" width="5.7265625" customWidth="1"/>
    <col min="3333" max="3333" width="9.26953125" bestFit="1" customWidth="1"/>
    <col min="3334" max="3334" width="4.54296875" customWidth="1"/>
    <col min="3335" max="3335" width="12.81640625" customWidth="1"/>
    <col min="3336" max="3336" width="6.7265625" customWidth="1"/>
    <col min="3337" max="3337" width="10.1796875" bestFit="1" customWidth="1"/>
    <col min="3338" max="3338" width="7.26953125" customWidth="1"/>
    <col min="3585" max="3585" width="24.26953125" customWidth="1"/>
    <col min="3586" max="3586" width="5.453125" customWidth="1"/>
    <col min="3587" max="3587" width="9.26953125" bestFit="1" customWidth="1"/>
    <col min="3588" max="3588" width="5.7265625" customWidth="1"/>
    <col min="3589" max="3589" width="9.26953125" bestFit="1" customWidth="1"/>
    <col min="3590" max="3590" width="4.54296875" customWidth="1"/>
    <col min="3591" max="3591" width="12.81640625" customWidth="1"/>
    <col min="3592" max="3592" width="6.7265625" customWidth="1"/>
    <col min="3593" max="3593" width="10.1796875" bestFit="1" customWidth="1"/>
    <col min="3594" max="3594" width="7.26953125" customWidth="1"/>
    <col min="3841" max="3841" width="24.26953125" customWidth="1"/>
    <col min="3842" max="3842" width="5.453125" customWidth="1"/>
    <col min="3843" max="3843" width="9.26953125" bestFit="1" customWidth="1"/>
    <col min="3844" max="3844" width="5.7265625" customWidth="1"/>
    <col min="3845" max="3845" width="9.26953125" bestFit="1" customWidth="1"/>
    <col min="3846" max="3846" width="4.54296875" customWidth="1"/>
    <col min="3847" max="3847" width="12.81640625" customWidth="1"/>
    <col min="3848" max="3848" width="6.7265625" customWidth="1"/>
    <col min="3849" max="3849" width="10.1796875" bestFit="1" customWidth="1"/>
    <col min="3850" max="3850" width="7.26953125" customWidth="1"/>
    <col min="4097" max="4097" width="24.26953125" customWidth="1"/>
    <col min="4098" max="4098" width="5.453125" customWidth="1"/>
    <col min="4099" max="4099" width="9.26953125" bestFit="1" customWidth="1"/>
    <col min="4100" max="4100" width="5.7265625" customWidth="1"/>
    <col min="4101" max="4101" width="9.26953125" bestFit="1" customWidth="1"/>
    <col min="4102" max="4102" width="4.54296875" customWidth="1"/>
    <col min="4103" max="4103" width="12.81640625" customWidth="1"/>
    <col min="4104" max="4104" width="6.7265625" customWidth="1"/>
    <col min="4105" max="4105" width="10.1796875" bestFit="1" customWidth="1"/>
    <col min="4106" max="4106" width="7.26953125" customWidth="1"/>
    <col min="4353" max="4353" width="24.26953125" customWidth="1"/>
    <col min="4354" max="4354" width="5.453125" customWidth="1"/>
    <col min="4355" max="4355" width="9.26953125" bestFit="1" customWidth="1"/>
    <col min="4356" max="4356" width="5.7265625" customWidth="1"/>
    <col min="4357" max="4357" width="9.26953125" bestFit="1" customWidth="1"/>
    <col min="4358" max="4358" width="4.54296875" customWidth="1"/>
    <col min="4359" max="4359" width="12.81640625" customWidth="1"/>
    <col min="4360" max="4360" width="6.7265625" customWidth="1"/>
    <col min="4361" max="4361" width="10.1796875" bestFit="1" customWidth="1"/>
    <col min="4362" max="4362" width="7.26953125" customWidth="1"/>
    <col min="4609" max="4609" width="24.26953125" customWidth="1"/>
    <col min="4610" max="4610" width="5.453125" customWidth="1"/>
    <col min="4611" max="4611" width="9.26953125" bestFit="1" customWidth="1"/>
    <col min="4612" max="4612" width="5.7265625" customWidth="1"/>
    <col min="4613" max="4613" width="9.26953125" bestFit="1" customWidth="1"/>
    <col min="4614" max="4614" width="4.54296875" customWidth="1"/>
    <col min="4615" max="4615" width="12.81640625" customWidth="1"/>
    <col min="4616" max="4616" width="6.7265625" customWidth="1"/>
    <col min="4617" max="4617" width="10.1796875" bestFit="1" customWidth="1"/>
    <col min="4618" max="4618" width="7.26953125" customWidth="1"/>
    <col min="4865" max="4865" width="24.26953125" customWidth="1"/>
    <col min="4866" max="4866" width="5.453125" customWidth="1"/>
    <col min="4867" max="4867" width="9.26953125" bestFit="1" customWidth="1"/>
    <col min="4868" max="4868" width="5.7265625" customWidth="1"/>
    <col min="4869" max="4869" width="9.26953125" bestFit="1" customWidth="1"/>
    <col min="4870" max="4870" width="4.54296875" customWidth="1"/>
    <col min="4871" max="4871" width="12.81640625" customWidth="1"/>
    <col min="4872" max="4872" width="6.7265625" customWidth="1"/>
    <col min="4873" max="4873" width="10.1796875" bestFit="1" customWidth="1"/>
    <col min="4874" max="4874" width="7.26953125" customWidth="1"/>
    <col min="5121" max="5121" width="24.26953125" customWidth="1"/>
    <col min="5122" max="5122" width="5.453125" customWidth="1"/>
    <col min="5123" max="5123" width="9.26953125" bestFit="1" customWidth="1"/>
    <col min="5124" max="5124" width="5.7265625" customWidth="1"/>
    <col min="5125" max="5125" width="9.26953125" bestFit="1" customWidth="1"/>
    <col min="5126" max="5126" width="4.54296875" customWidth="1"/>
    <col min="5127" max="5127" width="12.81640625" customWidth="1"/>
    <col min="5128" max="5128" width="6.7265625" customWidth="1"/>
    <col min="5129" max="5129" width="10.1796875" bestFit="1" customWidth="1"/>
    <col min="5130" max="5130" width="7.26953125" customWidth="1"/>
    <col min="5377" max="5377" width="24.26953125" customWidth="1"/>
    <col min="5378" max="5378" width="5.453125" customWidth="1"/>
    <col min="5379" max="5379" width="9.26953125" bestFit="1" customWidth="1"/>
    <col min="5380" max="5380" width="5.7265625" customWidth="1"/>
    <col min="5381" max="5381" width="9.26953125" bestFit="1" customWidth="1"/>
    <col min="5382" max="5382" width="4.54296875" customWidth="1"/>
    <col min="5383" max="5383" width="12.81640625" customWidth="1"/>
    <col min="5384" max="5384" width="6.7265625" customWidth="1"/>
    <col min="5385" max="5385" width="10.1796875" bestFit="1" customWidth="1"/>
    <col min="5386" max="5386" width="7.26953125" customWidth="1"/>
    <col min="5633" max="5633" width="24.26953125" customWidth="1"/>
    <col min="5634" max="5634" width="5.453125" customWidth="1"/>
    <col min="5635" max="5635" width="9.26953125" bestFit="1" customWidth="1"/>
    <col min="5636" max="5636" width="5.7265625" customWidth="1"/>
    <col min="5637" max="5637" width="9.26953125" bestFit="1" customWidth="1"/>
    <col min="5638" max="5638" width="4.54296875" customWidth="1"/>
    <col min="5639" max="5639" width="12.81640625" customWidth="1"/>
    <col min="5640" max="5640" width="6.7265625" customWidth="1"/>
    <col min="5641" max="5641" width="10.1796875" bestFit="1" customWidth="1"/>
    <col min="5642" max="5642" width="7.26953125" customWidth="1"/>
    <col min="5889" max="5889" width="24.26953125" customWidth="1"/>
    <col min="5890" max="5890" width="5.453125" customWidth="1"/>
    <col min="5891" max="5891" width="9.26953125" bestFit="1" customWidth="1"/>
    <col min="5892" max="5892" width="5.7265625" customWidth="1"/>
    <col min="5893" max="5893" width="9.26953125" bestFit="1" customWidth="1"/>
    <col min="5894" max="5894" width="4.54296875" customWidth="1"/>
    <col min="5895" max="5895" width="12.81640625" customWidth="1"/>
    <col min="5896" max="5896" width="6.7265625" customWidth="1"/>
    <col min="5897" max="5897" width="10.1796875" bestFit="1" customWidth="1"/>
    <col min="5898" max="5898" width="7.26953125" customWidth="1"/>
    <col min="6145" max="6145" width="24.26953125" customWidth="1"/>
    <col min="6146" max="6146" width="5.453125" customWidth="1"/>
    <col min="6147" max="6147" width="9.26953125" bestFit="1" customWidth="1"/>
    <col min="6148" max="6148" width="5.7265625" customWidth="1"/>
    <col min="6149" max="6149" width="9.26953125" bestFit="1" customWidth="1"/>
    <col min="6150" max="6150" width="4.54296875" customWidth="1"/>
    <col min="6151" max="6151" width="12.81640625" customWidth="1"/>
    <col min="6152" max="6152" width="6.7265625" customWidth="1"/>
    <col min="6153" max="6153" width="10.1796875" bestFit="1" customWidth="1"/>
    <col min="6154" max="6154" width="7.26953125" customWidth="1"/>
    <col min="6401" max="6401" width="24.26953125" customWidth="1"/>
    <col min="6402" max="6402" width="5.453125" customWidth="1"/>
    <col min="6403" max="6403" width="9.26953125" bestFit="1" customWidth="1"/>
    <col min="6404" max="6404" width="5.7265625" customWidth="1"/>
    <col min="6405" max="6405" width="9.26953125" bestFit="1" customWidth="1"/>
    <col min="6406" max="6406" width="4.54296875" customWidth="1"/>
    <col min="6407" max="6407" width="12.81640625" customWidth="1"/>
    <col min="6408" max="6408" width="6.7265625" customWidth="1"/>
    <col min="6409" max="6409" width="10.1796875" bestFit="1" customWidth="1"/>
    <col min="6410" max="6410" width="7.26953125" customWidth="1"/>
    <col min="6657" max="6657" width="24.26953125" customWidth="1"/>
    <col min="6658" max="6658" width="5.453125" customWidth="1"/>
    <col min="6659" max="6659" width="9.26953125" bestFit="1" customWidth="1"/>
    <col min="6660" max="6660" width="5.7265625" customWidth="1"/>
    <col min="6661" max="6661" width="9.26953125" bestFit="1" customWidth="1"/>
    <col min="6662" max="6662" width="4.54296875" customWidth="1"/>
    <col min="6663" max="6663" width="12.81640625" customWidth="1"/>
    <col min="6664" max="6664" width="6.7265625" customWidth="1"/>
    <col min="6665" max="6665" width="10.1796875" bestFit="1" customWidth="1"/>
    <col min="6666" max="6666" width="7.26953125" customWidth="1"/>
    <col min="6913" max="6913" width="24.26953125" customWidth="1"/>
    <col min="6914" max="6914" width="5.453125" customWidth="1"/>
    <col min="6915" max="6915" width="9.26953125" bestFit="1" customWidth="1"/>
    <col min="6916" max="6916" width="5.7265625" customWidth="1"/>
    <col min="6917" max="6917" width="9.26953125" bestFit="1" customWidth="1"/>
    <col min="6918" max="6918" width="4.54296875" customWidth="1"/>
    <col min="6919" max="6919" width="12.81640625" customWidth="1"/>
    <col min="6920" max="6920" width="6.7265625" customWidth="1"/>
    <col min="6921" max="6921" width="10.1796875" bestFit="1" customWidth="1"/>
    <col min="6922" max="6922" width="7.26953125" customWidth="1"/>
    <col min="7169" max="7169" width="24.26953125" customWidth="1"/>
    <col min="7170" max="7170" width="5.453125" customWidth="1"/>
    <col min="7171" max="7171" width="9.26953125" bestFit="1" customWidth="1"/>
    <col min="7172" max="7172" width="5.7265625" customWidth="1"/>
    <col min="7173" max="7173" width="9.26953125" bestFit="1" customWidth="1"/>
    <col min="7174" max="7174" width="4.54296875" customWidth="1"/>
    <col min="7175" max="7175" width="12.81640625" customWidth="1"/>
    <col min="7176" max="7176" width="6.7265625" customWidth="1"/>
    <col min="7177" max="7177" width="10.1796875" bestFit="1" customWidth="1"/>
    <col min="7178" max="7178" width="7.26953125" customWidth="1"/>
    <col min="7425" max="7425" width="24.26953125" customWidth="1"/>
    <col min="7426" max="7426" width="5.453125" customWidth="1"/>
    <col min="7427" max="7427" width="9.26953125" bestFit="1" customWidth="1"/>
    <col min="7428" max="7428" width="5.7265625" customWidth="1"/>
    <col min="7429" max="7429" width="9.26953125" bestFit="1" customWidth="1"/>
    <col min="7430" max="7430" width="4.54296875" customWidth="1"/>
    <col min="7431" max="7431" width="12.81640625" customWidth="1"/>
    <col min="7432" max="7432" width="6.7265625" customWidth="1"/>
    <col min="7433" max="7433" width="10.1796875" bestFit="1" customWidth="1"/>
    <col min="7434" max="7434" width="7.26953125" customWidth="1"/>
    <col min="7681" max="7681" width="24.26953125" customWidth="1"/>
    <col min="7682" max="7682" width="5.453125" customWidth="1"/>
    <col min="7683" max="7683" width="9.26953125" bestFit="1" customWidth="1"/>
    <col min="7684" max="7684" width="5.7265625" customWidth="1"/>
    <col min="7685" max="7685" width="9.26953125" bestFit="1" customWidth="1"/>
    <col min="7686" max="7686" width="4.54296875" customWidth="1"/>
    <col min="7687" max="7687" width="12.81640625" customWidth="1"/>
    <col min="7688" max="7688" width="6.7265625" customWidth="1"/>
    <col min="7689" max="7689" width="10.1796875" bestFit="1" customWidth="1"/>
    <col min="7690" max="7690" width="7.26953125" customWidth="1"/>
    <col min="7937" max="7937" width="24.26953125" customWidth="1"/>
    <col min="7938" max="7938" width="5.453125" customWidth="1"/>
    <col min="7939" max="7939" width="9.26953125" bestFit="1" customWidth="1"/>
    <col min="7940" max="7940" width="5.7265625" customWidth="1"/>
    <col min="7941" max="7941" width="9.26953125" bestFit="1" customWidth="1"/>
    <col min="7942" max="7942" width="4.54296875" customWidth="1"/>
    <col min="7943" max="7943" width="12.81640625" customWidth="1"/>
    <col min="7944" max="7944" width="6.7265625" customWidth="1"/>
    <col min="7945" max="7945" width="10.1796875" bestFit="1" customWidth="1"/>
    <col min="7946" max="7946" width="7.26953125" customWidth="1"/>
    <col min="8193" max="8193" width="24.26953125" customWidth="1"/>
    <col min="8194" max="8194" width="5.453125" customWidth="1"/>
    <col min="8195" max="8195" width="9.26953125" bestFit="1" customWidth="1"/>
    <col min="8196" max="8196" width="5.7265625" customWidth="1"/>
    <col min="8197" max="8197" width="9.26953125" bestFit="1" customWidth="1"/>
    <col min="8198" max="8198" width="4.54296875" customWidth="1"/>
    <col min="8199" max="8199" width="12.81640625" customWidth="1"/>
    <col min="8200" max="8200" width="6.7265625" customWidth="1"/>
    <col min="8201" max="8201" width="10.1796875" bestFit="1" customWidth="1"/>
    <col min="8202" max="8202" width="7.26953125" customWidth="1"/>
    <col min="8449" max="8449" width="24.26953125" customWidth="1"/>
    <col min="8450" max="8450" width="5.453125" customWidth="1"/>
    <col min="8451" max="8451" width="9.26953125" bestFit="1" customWidth="1"/>
    <col min="8452" max="8452" width="5.7265625" customWidth="1"/>
    <col min="8453" max="8453" width="9.26953125" bestFit="1" customWidth="1"/>
    <col min="8454" max="8454" width="4.54296875" customWidth="1"/>
    <col min="8455" max="8455" width="12.81640625" customWidth="1"/>
    <col min="8456" max="8456" width="6.7265625" customWidth="1"/>
    <col min="8457" max="8457" width="10.1796875" bestFit="1" customWidth="1"/>
    <col min="8458" max="8458" width="7.26953125" customWidth="1"/>
    <col min="8705" max="8705" width="24.26953125" customWidth="1"/>
    <col min="8706" max="8706" width="5.453125" customWidth="1"/>
    <col min="8707" max="8707" width="9.26953125" bestFit="1" customWidth="1"/>
    <col min="8708" max="8708" width="5.7265625" customWidth="1"/>
    <col min="8709" max="8709" width="9.26953125" bestFit="1" customWidth="1"/>
    <col min="8710" max="8710" width="4.54296875" customWidth="1"/>
    <col min="8711" max="8711" width="12.81640625" customWidth="1"/>
    <col min="8712" max="8712" width="6.7265625" customWidth="1"/>
    <col min="8713" max="8713" width="10.1796875" bestFit="1" customWidth="1"/>
    <col min="8714" max="8714" width="7.26953125" customWidth="1"/>
    <col min="8961" max="8961" width="24.26953125" customWidth="1"/>
    <col min="8962" max="8962" width="5.453125" customWidth="1"/>
    <col min="8963" max="8963" width="9.26953125" bestFit="1" customWidth="1"/>
    <col min="8964" max="8964" width="5.7265625" customWidth="1"/>
    <col min="8965" max="8965" width="9.26953125" bestFit="1" customWidth="1"/>
    <col min="8966" max="8966" width="4.54296875" customWidth="1"/>
    <col min="8967" max="8967" width="12.81640625" customWidth="1"/>
    <col min="8968" max="8968" width="6.7265625" customWidth="1"/>
    <col min="8969" max="8969" width="10.1796875" bestFit="1" customWidth="1"/>
    <col min="8970" max="8970" width="7.26953125" customWidth="1"/>
    <col min="9217" max="9217" width="24.26953125" customWidth="1"/>
    <col min="9218" max="9218" width="5.453125" customWidth="1"/>
    <col min="9219" max="9219" width="9.26953125" bestFit="1" customWidth="1"/>
    <col min="9220" max="9220" width="5.7265625" customWidth="1"/>
    <col min="9221" max="9221" width="9.26953125" bestFit="1" customWidth="1"/>
    <col min="9222" max="9222" width="4.54296875" customWidth="1"/>
    <col min="9223" max="9223" width="12.81640625" customWidth="1"/>
    <col min="9224" max="9224" width="6.7265625" customWidth="1"/>
    <col min="9225" max="9225" width="10.1796875" bestFit="1" customWidth="1"/>
    <col min="9226" max="9226" width="7.26953125" customWidth="1"/>
    <col min="9473" max="9473" width="24.26953125" customWidth="1"/>
    <col min="9474" max="9474" width="5.453125" customWidth="1"/>
    <col min="9475" max="9475" width="9.26953125" bestFit="1" customWidth="1"/>
    <col min="9476" max="9476" width="5.7265625" customWidth="1"/>
    <col min="9477" max="9477" width="9.26953125" bestFit="1" customWidth="1"/>
    <col min="9478" max="9478" width="4.54296875" customWidth="1"/>
    <col min="9479" max="9479" width="12.81640625" customWidth="1"/>
    <col min="9480" max="9480" width="6.7265625" customWidth="1"/>
    <col min="9481" max="9481" width="10.1796875" bestFit="1" customWidth="1"/>
    <col min="9482" max="9482" width="7.26953125" customWidth="1"/>
    <col min="9729" max="9729" width="24.26953125" customWidth="1"/>
    <col min="9730" max="9730" width="5.453125" customWidth="1"/>
    <col min="9731" max="9731" width="9.26953125" bestFit="1" customWidth="1"/>
    <col min="9732" max="9732" width="5.7265625" customWidth="1"/>
    <col min="9733" max="9733" width="9.26953125" bestFit="1" customWidth="1"/>
    <col min="9734" max="9734" width="4.54296875" customWidth="1"/>
    <col min="9735" max="9735" width="12.81640625" customWidth="1"/>
    <col min="9736" max="9736" width="6.7265625" customWidth="1"/>
    <col min="9737" max="9737" width="10.1796875" bestFit="1" customWidth="1"/>
    <col min="9738" max="9738" width="7.26953125" customWidth="1"/>
    <col min="9985" max="9985" width="24.26953125" customWidth="1"/>
    <col min="9986" max="9986" width="5.453125" customWidth="1"/>
    <col min="9987" max="9987" width="9.26953125" bestFit="1" customWidth="1"/>
    <col min="9988" max="9988" width="5.7265625" customWidth="1"/>
    <col min="9989" max="9989" width="9.26953125" bestFit="1" customWidth="1"/>
    <col min="9990" max="9990" width="4.54296875" customWidth="1"/>
    <col min="9991" max="9991" width="12.81640625" customWidth="1"/>
    <col min="9992" max="9992" width="6.7265625" customWidth="1"/>
    <col min="9993" max="9993" width="10.1796875" bestFit="1" customWidth="1"/>
    <col min="9994" max="9994" width="7.26953125" customWidth="1"/>
    <col min="10241" max="10241" width="24.26953125" customWidth="1"/>
    <col min="10242" max="10242" width="5.453125" customWidth="1"/>
    <col min="10243" max="10243" width="9.26953125" bestFit="1" customWidth="1"/>
    <col min="10244" max="10244" width="5.7265625" customWidth="1"/>
    <col min="10245" max="10245" width="9.26953125" bestFit="1" customWidth="1"/>
    <col min="10246" max="10246" width="4.54296875" customWidth="1"/>
    <col min="10247" max="10247" width="12.81640625" customWidth="1"/>
    <col min="10248" max="10248" width="6.7265625" customWidth="1"/>
    <col min="10249" max="10249" width="10.1796875" bestFit="1" customWidth="1"/>
    <col min="10250" max="10250" width="7.26953125" customWidth="1"/>
    <col min="10497" max="10497" width="24.26953125" customWidth="1"/>
    <col min="10498" max="10498" width="5.453125" customWidth="1"/>
    <col min="10499" max="10499" width="9.26953125" bestFit="1" customWidth="1"/>
    <col min="10500" max="10500" width="5.7265625" customWidth="1"/>
    <col min="10501" max="10501" width="9.26953125" bestFit="1" customWidth="1"/>
    <col min="10502" max="10502" width="4.54296875" customWidth="1"/>
    <col min="10503" max="10503" width="12.81640625" customWidth="1"/>
    <col min="10504" max="10504" width="6.7265625" customWidth="1"/>
    <col min="10505" max="10505" width="10.1796875" bestFit="1" customWidth="1"/>
    <col min="10506" max="10506" width="7.26953125" customWidth="1"/>
    <col min="10753" max="10753" width="24.26953125" customWidth="1"/>
    <col min="10754" max="10754" width="5.453125" customWidth="1"/>
    <col min="10755" max="10755" width="9.26953125" bestFit="1" customWidth="1"/>
    <col min="10756" max="10756" width="5.7265625" customWidth="1"/>
    <col min="10757" max="10757" width="9.26953125" bestFit="1" customWidth="1"/>
    <col min="10758" max="10758" width="4.54296875" customWidth="1"/>
    <col min="10759" max="10759" width="12.81640625" customWidth="1"/>
    <col min="10760" max="10760" width="6.7265625" customWidth="1"/>
    <col min="10761" max="10761" width="10.1796875" bestFit="1" customWidth="1"/>
    <col min="10762" max="10762" width="7.26953125" customWidth="1"/>
    <col min="11009" max="11009" width="24.26953125" customWidth="1"/>
    <col min="11010" max="11010" width="5.453125" customWidth="1"/>
    <col min="11011" max="11011" width="9.26953125" bestFit="1" customWidth="1"/>
    <col min="11012" max="11012" width="5.7265625" customWidth="1"/>
    <col min="11013" max="11013" width="9.26953125" bestFit="1" customWidth="1"/>
    <col min="11014" max="11014" width="4.54296875" customWidth="1"/>
    <col min="11015" max="11015" width="12.81640625" customWidth="1"/>
    <col min="11016" max="11016" width="6.7265625" customWidth="1"/>
    <col min="11017" max="11017" width="10.1796875" bestFit="1" customWidth="1"/>
    <col min="11018" max="11018" width="7.26953125" customWidth="1"/>
    <col min="11265" max="11265" width="24.26953125" customWidth="1"/>
    <col min="11266" max="11266" width="5.453125" customWidth="1"/>
    <col min="11267" max="11267" width="9.26953125" bestFit="1" customWidth="1"/>
    <col min="11268" max="11268" width="5.7265625" customWidth="1"/>
    <col min="11269" max="11269" width="9.26953125" bestFit="1" customWidth="1"/>
    <col min="11270" max="11270" width="4.54296875" customWidth="1"/>
    <col min="11271" max="11271" width="12.81640625" customWidth="1"/>
    <col min="11272" max="11272" width="6.7265625" customWidth="1"/>
    <col min="11273" max="11273" width="10.1796875" bestFit="1" customWidth="1"/>
    <col min="11274" max="11274" width="7.26953125" customWidth="1"/>
    <col min="11521" max="11521" width="24.26953125" customWidth="1"/>
    <col min="11522" max="11522" width="5.453125" customWidth="1"/>
    <col min="11523" max="11523" width="9.26953125" bestFit="1" customWidth="1"/>
    <col min="11524" max="11524" width="5.7265625" customWidth="1"/>
    <col min="11525" max="11525" width="9.26953125" bestFit="1" customWidth="1"/>
    <col min="11526" max="11526" width="4.54296875" customWidth="1"/>
    <col min="11527" max="11527" width="12.81640625" customWidth="1"/>
    <col min="11528" max="11528" width="6.7265625" customWidth="1"/>
    <col min="11529" max="11529" width="10.1796875" bestFit="1" customWidth="1"/>
    <col min="11530" max="11530" width="7.26953125" customWidth="1"/>
    <col min="11777" max="11777" width="24.26953125" customWidth="1"/>
    <col min="11778" max="11778" width="5.453125" customWidth="1"/>
    <col min="11779" max="11779" width="9.26953125" bestFit="1" customWidth="1"/>
    <col min="11780" max="11780" width="5.7265625" customWidth="1"/>
    <col min="11781" max="11781" width="9.26953125" bestFit="1" customWidth="1"/>
    <col min="11782" max="11782" width="4.54296875" customWidth="1"/>
    <col min="11783" max="11783" width="12.81640625" customWidth="1"/>
    <col min="11784" max="11784" width="6.7265625" customWidth="1"/>
    <col min="11785" max="11785" width="10.1796875" bestFit="1" customWidth="1"/>
    <col min="11786" max="11786" width="7.26953125" customWidth="1"/>
    <col min="12033" max="12033" width="24.26953125" customWidth="1"/>
    <col min="12034" max="12034" width="5.453125" customWidth="1"/>
    <col min="12035" max="12035" width="9.26953125" bestFit="1" customWidth="1"/>
    <col min="12036" max="12036" width="5.7265625" customWidth="1"/>
    <col min="12037" max="12037" width="9.26953125" bestFit="1" customWidth="1"/>
    <col min="12038" max="12038" width="4.54296875" customWidth="1"/>
    <col min="12039" max="12039" width="12.81640625" customWidth="1"/>
    <col min="12040" max="12040" width="6.7265625" customWidth="1"/>
    <col min="12041" max="12041" width="10.1796875" bestFit="1" customWidth="1"/>
    <col min="12042" max="12042" width="7.26953125" customWidth="1"/>
    <col min="12289" max="12289" width="24.26953125" customWidth="1"/>
    <col min="12290" max="12290" width="5.453125" customWidth="1"/>
    <col min="12291" max="12291" width="9.26953125" bestFit="1" customWidth="1"/>
    <col min="12292" max="12292" width="5.7265625" customWidth="1"/>
    <col min="12293" max="12293" width="9.26953125" bestFit="1" customWidth="1"/>
    <col min="12294" max="12294" width="4.54296875" customWidth="1"/>
    <col min="12295" max="12295" width="12.81640625" customWidth="1"/>
    <col min="12296" max="12296" width="6.7265625" customWidth="1"/>
    <col min="12297" max="12297" width="10.1796875" bestFit="1" customWidth="1"/>
    <col min="12298" max="12298" width="7.26953125" customWidth="1"/>
    <col min="12545" max="12545" width="24.26953125" customWidth="1"/>
    <col min="12546" max="12546" width="5.453125" customWidth="1"/>
    <col min="12547" max="12547" width="9.26953125" bestFit="1" customWidth="1"/>
    <col min="12548" max="12548" width="5.7265625" customWidth="1"/>
    <col min="12549" max="12549" width="9.26953125" bestFit="1" customWidth="1"/>
    <col min="12550" max="12550" width="4.54296875" customWidth="1"/>
    <col min="12551" max="12551" width="12.81640625" customWidth="1"/>
    <col min="12552" max="12552" width="6.7265625" customWidth="1"/>
    <col min="12553" max="12553" width="10.1796875" bestFit="1" customWidth="1"/>
    <col min="12554" max="12554" width="7.26953125" customWidth="1"/>
    <col min="12801" max="12801" width="24.26953125" customWidth="1"/>
    <col min="12802" max="12802" width="5.453125" customWidth="1"/>
    <col min="12803" max="12803" width="9.26953125" bestFit="1" customWidth="1"/>
    <col min="12804" max="12804" width="5.7265625" customWidth="1"/>
    <col min="12805" max="12805" width="9.26953125" bestFit="1" customWidth="1"/>
    <col min="12806" max="12806" width="4.54296875" customWidth="1"/>
    <col min="12807" max="12807" width="12.81640625" customWidth="1"/>
    <col min="12808" max="12808" width="6.7265625" customWidth="1"/>
    <col min="12809" max="12809" width="10.1796875" bestFit="1" customWidth="1"/>
    <col min="12810" max="12810" width="7.26953125" customWidth="1"/>
    <col min="13057" max="13057" width="24.26953125" customWidth="1"/>
    <col min="13058" max="13058" width="5.453125" customWidth="1"/>
    <col min="13059" max="13059" width="9.26953125" bestFit="1" customWidth="1"/>
    <col min="13060" max="13060" width="5.7265625" customWidth="1"/>
    <col min="13061" max="13061" width="9.26953125" bestFit="1" customWidth="1"/>
    <col min="13062" max="13062" width="4.54296875" customWidth="1"/>
    <col min="13063" max="13063" width="12.81640625" customWidth="1"/>
    <col min="13064" max="13064" width="6.7265625" customWidth="1"/>
    <col min="13065" max="13065" width="10.1796875" bestFit="1" customWidth="1"/>
    <col min="13066" max="13066" width="7.26953125" customWidth="1"/>
    <col min="13313" max="13313" width="24.26953125" customWidth="1"/>
    <col min="13314" max="13314" width="5.453125" customWidth="1"/>
    <col min="13315" max="13315" width="9.26953125" bestFit="1" customWidth="1"/>
    <col min="13316" max="13316" width="5.7265625" customWidth="1"/>
    <col min="13317" max="13317" width="9.26953125" bestFit="1" customWidth="1"/>
    <col min="13318" max="13318" width="4.54296875" customWidth="1"/>
    <col min="13319" max="13319" width="12.81640625" customWidth="1"/>
    <col min="13320" max="13320" width="6.7265625" customWidth="1"/>
    <col min="13321" max="13321" width="10.1796875" bestFit="1" customWidth="1"/>
    <col min="13322" max="13322" width="7.26953125" customWidth="1"/>
    <col min="13569" max="13569" width="24.26953125" customWidth="1"/>
    <col min="13570" max="13570" width="5.453125" customWidth="1"/>
    <col min="13571" max="13571" width="9.26953125" bestFit="1" customWidth="1"/>
    <col min="13572" max="13572" width="5.7265625" customWidth="1"/>
    <col min="13573" max="13573" width="9.26953125" bestFit="1" customWidth="1"/>
    <col min="13574" max="13574" width="4.54296875" customWidth="1"/>
    <col min="13575" max="13575" width="12.81640625" customWidth="1"/>
    <col min="13576" max="13576" width="6.7265625" customWidth="1"/>
    <col min="13577" max="13577" width="10.1796875" bestFit="1" customWidth="1"/>
    <col min="13578" max="13578" width="7.26953125" customWidth="1"/>
    <col min="13825" max="13825" width="24.26953125" customWidth="1"/>
    <col min="13826" max="13826" width="5.453125" customWidth="1"/>
    <col min="13827" max="13827" width="9.26953125" bestFit="1" customWidth="1"/>
    <col min="13828" max="13828" width="5.7265625" customWidth="1"/>
    <col min="13829" max="13829" width="9.26953125" bestFit="1" customWidth="1"/>
    <col min="13830" max="13830" width="4.54296875" customWidth="1"/>
    <col min="13831" max="13831" width="12.81640625" customWidth="1"/>
    <col min="13832" max="13832" width="6.7265625" customWidth="1"/>
    <col min="13833" max="13833" width="10.1796875" bestFit="1" customWidth="1"/>
    <col min="13834" max="13834" width="7.26953125" customWidth="1"/>
    <col min="14081" max="14081" width="24.26953125" customWidth="1"/>
    <col min="14082" max="14082" width="5.453125" customWidth="1"/>
    <col min="14083" max="14083" width="9.26953125" bestFit="1" customWidth="1"/>
    <col min="14084" max="14084" width="5.7265625" customWidth="1"/>
    <col min="14085" max="14085" width="9.26953125" bestFit="1" customWidth="1"/>
    <col min="14086" max="14086" width="4.54296875" customWidth="1"/>
    <col min="14087" max="14087" width="12.81640625" customWidth="1"/>
    <col min="14088" max="14088" width="6.7265625" customWidth="1"/>
    <col min="14089" max="14089" width="10.1796875" bestFit="1" customWidth="1"/>
    <col min="14090" max="14090" width="7.26953125" customWidth="1"/>
    <col min="14337" max="14337" width="24.26953125" customWidth="1"/>
    <col min="14338" max="14338" width="5.453125" customWidth="1"/>
    <col min="14339" max="14339" width="9.26953125" bestFit="1" customWidth="1"/>
    <col min="14340" max="14340" width="5.7265625" customWidth="1"/>
    <col min="14341" max="14341" width="9.26953125" bestFit="1" customWidth="1"/>
    <col min="14342" max="14342" width="4.54296875" customWidth="1"/>
    <col min="14343" max="14343" width="12.81640625" customWidth="1"/>
    <col min="14344" max="14344" width="6.7265625" customWidth="1"/>
    <col min="14345" max="14345" width="10.1796875" bestFit="1" customWidth="1"/>
    <col min="14346" max="14346" width="7.26953125" customWidth="1"/>
    <col min="14593" max="14593" width="24.26953125" customWidth="1"/>
    <col min="14594" max="14594" width="5.453125" customWidth="1"/>
    <col min="14595" max="14595" width="9.26953125" bestFit="1" customWidth="1"/>
    <col min="14596" max="14596" width="5.7265625" customWidth="1"/>
    <col min="14597" max="14597" width="9.26953125" bestFit="1" customWidth="1"/>
    <col min="14598" max="14598" width="4.54296875" customWidth="1"/>
    <col min="14599" max="14599" width="12.81640625" customWidth="1"/>
    <col min="14600" max="14600" width="6.7265625" customWidth="1"/>
    <col min="14601" max="14601" width="10.1796875" bestFit="1" customWidth="1"/>
    <col min="14602" max="14602" width="7.26953125" customWidth="1"/>
    <col min="14849" max="14849" width="24.26953125" customWidth="1"/>
    <col min="14850" max="14850" width="5.453125" customWidth="1"/>
    <col min="14851" max="14851" width="9.26953125" bestFit="1" customWidth="1"/>
    <col min="14852" max="14852" width="5.7265625" customWidth="1"/>
    <col min="14853" max="14853" width="9.26953125" bestFit="1" customWidth="1"/>
    <col min="14854" max="14854" width="4.54296875" customWidth="1"/>
    <col min="14855" max="14855" width="12.81640625" customWidth="1"/>
    <col min="14856" max="14856" width="6.7265625" customWidth="1"/>
    <col min="14857" max="14857" width="10.1796875" bestFit="1" customWidth="1"/>
    <col min="14858" max="14858" width="7.26953125" customWidth="1"/>
    <col min="15105" max="15105" width="24.26953125" customWidth="1"/>
    <col min="15106" max="15106" width="5.453125" customWidth="1"/>
    <col min="15107" max="15107" width="9.26953125" bestFit="1" customWidth="1"/>
    <col min="15108" max="15108" width="5.7265625" customWidth="1"/>
    <col min="15109" max="15109" width="9.26953125" bestFit="1" customWidth="1"/>
    <col min="15110" max="15110" width="4.54296875" customWidth="1"/>
    <col min="15111" max="15111" width="12.81640625" customWidth="1"/>
    <col min="15112" max="15112" width="6.7265625" customWidth="1"/>
    <col min="15113" max="15113" width="10.1796875" bestFit="1" customWidth="1"/>
    <col min="15114" max="15114" width="7.26953125" customWidth="1"/>
    <col min="15361" max="15361" width="24.26953125" customWidth="1"/>
    <col min="15362" max="15362" width="5.453125" customWidth="1"/>
    <col min="15363" max="15363" width="9.26953125" bestFit="1" customWidth="1"/>
    <col min="15364" max="15364" width="5.7265625" customWidth="1"/>
    <col min="15365" max="15365" width="9.26953125" bestFit="1" customWidth="1"/>
    <col min="15366" max="15366" width="4.54296875" customWidth="1"/>
    <col min="15367" max="15367" width="12.81640625" customWidth="1"/>
    <col min="15368" max="15368" width="6.7265625" customWidth="1"/>
    <col min="15369" max="15369" width="10.1796875" bestFit="1" customWidth="1"/>
    <col min="15370" max="15370" width="7.26953125" customWidth="1"/>
    <col min="15617" max="15617" width="24.26953125" customWidth="1"/>
    <col min="15618" max="15618" width="5.453125" customWidth="1"/>
    <col min="15619" max="15619" width="9.26953125" bestFit="1" customWidth="1"/>
    <col min="15620" max="15620" width="5.7265625" customWidth="1"/>
    <col min="15621" max="15621" width="9.26953125" bestFit="1" customWidth="1"/>
    <col min="15622" max="15622" width="4.54296875" customWidth="1"/>
    <col min="15623" max="15623" width="12.81640625" customWidth="1"/>
    <col min="15624" max="15624" width="6.7265625" customWidth="1"/>
    <col min="15625" max="15625" width="10.1796875" bestFit="1" customWidth="1"/>
    <col min="15626" max="15626" width="7.26953125" customWidth="1"/>
    <col min="15873" max="15873" width="24.26953125" customWidth="1"/>
    <col min="15874" max="15874" width="5.453125" customWidth="1"/>
    <col min="15875" max="15875" width="9.26953125" bestFit="1" customWidth="1"/>
    <col min="15876" max="15876" width="5.7265625" customWidth="1"/>
    <col min="15877" max="15877" width="9.26953125" bestFit="1" customWidth="1"/>
    <col min="15878" max="15878" width="4.54296875" customWidth="1"/>
    <col min="15879" max="15879" width="12.81640625" customWidth="1"/>
    <col min="15880" max="15880" width="6.7265625" customWidth="1"/>
    <col min="15881" max="15881" width="10.1796875" bestFit="1" customWidth="1"/>
    <col min="15882" max="15882" width="7.26953125" customWidth="1"/>
    <col min="16129" max="16129" width="24.26953125" customWidth="1"/>
    <col min="16130" max="16130" width="5.453125" customWidth="1"/>
    <col min="16131" max="16131" width="9.26953125" bestFit="1" customWidth="1"/>
    <col min="16132" max="16132" width="5.7265625" customWidth="1"/>
    <col min="16133" max="16133" width="9.26953125" bestFit="1" customWidth="1"/>
    <col min="16134" max="16134" width="4.54296875" customWidth="1"/>
    <col min="16135" max="16135" width="12.81640625" customWidth="1"/>
    <col min="16136" max="16136" width="6.7265625" customWidth="1"/>
    <col min="16137" max="16137" width="10.1796875" bestFit="1" customWidth="1"/>
    <col min="16138" max="16138" width="7.26953125" customWidth="1"/>
  </cols>
  <sheetData>
    <row r="2" spans="1:10" x14ac:dyDescent="0.35">
      <c r="B2" s="1"/>
      <c r="C2" s="49" t="s">
        <v>0</v>
      </c>
      <c r="D2" s="49"/>
      <c r="E2" s="49" t="s">
        <v>1</v>
      </c>
      <c r="F2" s="49"/>
      <c r="G2" s="49" t="s">
        <v>2</v>
      </c>
      <c r="H2" s="49"/>
      <c r="I2" s="49" t="s">
        <v>3</v>
      </c>
      <c r="J2" s="49"/>
    </row>
    <row r="3" spans="1:10" x14ac:dyDescent="0.35">
      <c r="A3" s="1" t="s">
        <v>4</v>
      </c>
      <c r="B3" s="1" t="s">
        <v>5</v>
      </c>
      <c r="C3" s="2" t="s">
        <v>6</v>
      </c>
      <c r="D3" s="2" t="s">
        <v>7</v>
      </c>
      <c r="E3" s="2" t="s">
        <v>6</v>
      </c>
      <c r="F3" s="2" t="s">
        <v>7</v>
      </c>
      <c r="G3" s="2" t="s">
        <v>6</v>
      </c>
      <c r="H3" s="2" t="s">
        <v>7</v>
      </c>
      <c r="I3" s="2" t="s">
        <v>6</v>
      </c>
      <c r="J3" s="2" t="s">
        <v>7</v>
      </c>
    </row>
    <row r="4" spans="1:10" ht="15" thickBot="1" x14ac:dyDescent="0.4">
      <c r="A4" s="3" t="s">
        <v>8</v>
      </c>
      <c r="B4" s="3" t="s">
        <v>9</v>
      </c>
      <c r="C4" s="4" t="s">
        <v>10</v>
      </c>
      <c r="D4" s="4"/>
      <c r="E4" s="4" t="s">
        <v>10</v>
      </c>
      <c r="F4" s="4"/>
      <c r="G4" s="4" t="s">
        <v>10</v>
      </c>
      <c r="H4" s="4"/>
      <c r="I4" s="4" t="s">
        <v>10</v>
      </c>
      <c r="J4" s="4"/>
    </row>
    <row r="5" spans="1:10" ht="12.65" hidden="1" customHeight="1" x14ac:dyDescent="0.35">
      <c r="A5" t="s">
        <v>11</v>
      </c>
      <c r="B5">
        <v>1</v>
      </c>
      <c r="C5">
        <f>SUM([1]JAN_05!C5,[1]FEB_05!C5,[1]MAR_05!C5,[1]APR_05!C5,[1]MAY_05!C5,[1]JUN_05!C5,[1]JUL_05!C5,[1]AUG_05!C5,[1]SEP_05!C5,[1]OCT_05!C5,[1]NOV_05!C5,[1]DEC_05!C5)</f>
        <v>0</v>
      </c>
      <c r="D5" s="5">
        <f>SUM([1]JAN_05!D5,[1]FEB_05!D5,[1]MAR_05!D5,[1]APR_05!D5,[1]MAY_05!D5,[1]JUN_05!D5,[1]JUL_05!D5,[1]AUG_05!D5,[1]SEP_05!D5,[1]OCT_05!D5,[1]NOV_05!D5,[1]DEC_05!D5)</f>
        <v>0</v>
      </c>
      <c r="E5">
        <f>SUM([1]JAN_05!E5,[1]FEB_05!E5,[1]MAR_05!E5,[1]APR_05!E5,[1]MAY_05!E5,[1]JUN_05!E5,[1]JUL_05!E5,[1]AUG_05!E5,[1]SEP_05!E5,[1]OCT_05!E5,[1]NOV_05!E5,[1]DEC_05!E5)</f>
        <v>232689</v>
      </c>
      <c r="F5" s="5">
        <f>SUM([1]JAN_05!F5,[1]FEB_05!F5,[1]MAR_05!F5,[1]APR_05!F5,[1]MAY_05!F5,[1]JUN_05!F5,[1]JUL_05!F5,[1]AUG_05!F5,[1]SEP_05!F5,[1]OCT_05!F5,[1]NOV_05!F5,[1]DEC_05!F5)</f>
        <v>14006163</v>
      </c>
      <c r="G5">
        <f>SUM([1]JAN_05!G5,[1]FEB_05!G5,[1]MAR_05!G5,[1]APR_05!G5,[1]MAY_05!G5,[1]JUN_05!G5,[1]JUL_05!G5,[1]AUG_05!G5,[1]SEP_05!G5,[1]OCT_05!G5,[1]NOV_05!G5,[1]DEC_05!G5)</f>
        <v>0</v>
      </c>
      <c r="H5" s="5">
        <f>SUM([1]JAN_05!H5,[1]FEB_05!H5,[1]MAR_05!H5,[1]APR_05!H5,[1]MAY_05!H5,[1]JUN_05!H5,[1]JUL_05!H5,[1]AUG_05!H5,[1]SEP_05!H5,[1]OCT_05!H5,[1]NOV_05!H5,[1]DEC_05!H5)</f>
        <v>0</v>
      </c>
      <c r="I5">
        <f>SUM([1]JAN_05!I5,[1]FEB_05!I5,[1]MAR_05!I5,[1]APR_05!I5,[1]MAY_05!I5,[1]JUN_05!I5,[1]JUL_05!I5,[1]AUG_05!I5,[1]SEP_05!I5,[1]OCT_05!I5,[1]NOV_05!I5,[1]DEC_05!I5)</f>
        <v>190498</v>
      </c>
      <c r="J5" s="5">
        <f>SUM([1]JAN_05!J5,[1]FEB_05!J5,[1]MAR_05!J5,[1]APR_05!J5,[1]MAY_05!J5,[1]JUN_05!J5,[1]JUL_05!J5,[1]AUG_05!J5,[1]SEP_05!J5,[1]OCT_05!J5,[1]NOV_05!J5,[1]DEC_05!J5)</f>
        <v>8085406</v>
      </c>
    </row>
    <row r="6" spans="1:10" ht="12.65" hidden="1" customHeight="1" x14ac:dyDescent="0.35">
      <c r="A6" s="6" t="s">
        <v>12</v>
      </c>
      <c r="B6" s="6">
        <v>4</v>
      </c>
      <c r="C6">
        <f>SUM([1]JAN_05!C6,[1]FEB_05!C6,[1]MAR_05!C6,[1]APR_05!C6,[1]MAY_05!C6,[1]JUN_05!C6,[1]JUL_05!C6,[1]AUG_05!C6,[1]SEP_05!C6,[1]OCT_05!C6,[1]NOV_05!C6,[1]DEC_05!C6)</f>
        <v>0</v>
      </c>
      <c r="D6" s="5">
        <f>SUM([1]JAN_05!D6,[1]FEB_05!D6,[1]MAR_05!D6,[1]APR_05!D6,[1]MAY_05!D6,[1]JUN_05!D6,[1]JUL_05!D6,[1]AUG_05!D6,[1]SEP_05!D6,[1]OCT_05!D6,[1]NOV_05!D6,[1]DEC_05!D6)</f>
        <v>0</v>
      </c>
      <c r="E6">
        <f>SUM([1]JAN_05!E6,[1]FEB_05!E6,[1]MAR_05!E6,[1]APR_05!E6,[1]MAY_05!E6,[1]JUN_05!E6,[1]JUL_05!E6,[1]AUG_05!E6,[1]SEP_05!E6,[1]OCT_05!E6,[1]NOV_05!E6,[1]DEC_05!E6)</f>
        <v>0</v>
      </c>
      <c r="F6" s="5">
        <f>SUM([1]JAN_05!F6,[1]FEB_05!F6,[1]MAR_05!F6,[1]APR_05!F6,[1]MAY_05!F6,[1]JUN_05!F6,[1]JUL_05!F6,[1]AUG_05!F6,[1]SEP_05!F6,[1]OCT_05!F6,[1]NOV_05!F6,[1]DEC_05!F6)</f>
        <v>0</v>
      </c>
      <c r="G6">
        <f>SUM([1]JAN_05!G6,[1]FEB_05!G6,[1]MAR_05!G6,[1]APR_05!G6,[1]MAY_05!G6,[1]JUN_05!G6,[1]JUL_05!G6,[1]AUG_05!G6,[1]SEP_05!G6,[1]OCT_05!G6,[1]NOV_05!G6,[1]DEC_05!G6)</f>
        <v>0</v>
      </c>
      <c r="H6" s="5">
        <f>SUM([1]JAN_05!H6,[1]FEB_05!H6,[1]MAR_05!H6,[1]APR_05!H6,[1]MAY_05!H6,[1]JUN_05!H6,[1]JUL_05!H6,[1]AUG_05!H6,[1]SEP_05!H6,[1]OCT_05!H6,[1]NOV_05!H6,[1]DEC_05!H6)</f>
        <v>0</v>
      </c>
      <c r="I6">
        <f>SUM([1]JAN_05!I6,[1]FEB_05!I6,[1]MAR_05!I6,[1]APR_05!I6,[1]MAY_05!I6,[1]JUN_05!I6,[1]JUL_05!I6,[1]AUG_05!I6,[1]SEP_05!I6,[1]OCT_05!I6,[1]NOV_05!I6,[1]DEC_05!I6)</f>
        <v>60205</v>
      </c>
      <c r="J6" s="5">
        <f>SUM([1]JAN_05!J6,[1]FEB_05!J6,[1]MAR_05!J6,[1]APR_05!J6,[1]MAY_05!J6,[1]JUN_05!J6,[1]JUL_05!J6,[1]AUG_05!J6,[1]SEP_05!J6,[1]OCT_05!J6,[1]NOV_05!J6,[1]DEC_05!J6)</f>
        <v>2465859</v>
      </c>
    </row>
    <row r="7" spans="1:10" ht="12.65" hidden="1" customHeight="1" x14ac:dyDescent="0.35">
      <c r="A7" t="s">
        <v>13</v>
      </c>
      <c r="B7">
        <v>5</v>
      </c>
      <c r="C7">
        <f>SUM([1]JAN_05!C7,[1]FEB_05!C7,[1]MAR_05!C7,[1]APR_05!C7,[1]MAY_05!C7,[1]JUN_05!C7,[1]JUL_05!C7,[1]AUG_05!C7,[1]SEP_05!C7,[1]OCT_05!C7,[1]NOV_05!C7,[1]DEC_05!C7)</f>
        <v>0</v>
      </c>
      <c r="D7" s="5">
        <f>SUM([1]JAN_05!D7,[1]FEB_05!D7,[1]MAR_05!D7,[1]APR_05!D7,[1]MAY_05!D7,[1]JUN_05!D7,[1]JUL_05!D7,[1]AUG_05!D7,[1]SEP_05!D7,[1]OCT_05!D7,[1]NOV_05!D7,[1]DEC_05!D7)</f>
        <v>0</v>
      </c>
      <c r="E7">
        <f>SUM([1]JAN_05!E7,[1]FEB_05!E7,[1]MAR_05!E7,[1]APR_05!E7,[1]MAY_05!E7,[1]JUN_05!E7,[1]JUL_05!E7,[1]AUG_05!E7,[1]SEP_05!E7,[1]OCT_05!E7,[1]NOV_05!E7,[1]DEC_05!E7)</f>
        <v>0</v>
      </c>
      <c r="F7" s="5">
        <f>SUM([1]JAN_05!F7,[1]FEB_05!F7,[1]MAR_05!F7,[1]APR_05!F7,[1]MAY_05!F7,[1]JUN_05!F7,[1]JUL_05!F7,[1]AUG_05!F7,[1]SEP_05!F7,[1]OCT_05!F7,[1]NOV_05!F7,[1]DEC_05!F7)</f>
        <v>0</v>
      </c>
      <c r="G7">
        <f>SUM([1]JAN_05!G7,[1]FEB_05!G7,[1]MAR_05!G7,[1]APR_05!G7,[1]MAY_05!G7,[1]JUN_05!G7,[1]JUL_05!G7,[1]AUG_05!G7,[1]SEP_05!G7,[1]OCT_05!G7,[1]NOV_05!G7,[1]DEC_05!G7)</f>
        <v>0</v>
      </c>
      <c r="H7" s="5">
        <f>SUM([1]JAN_05!H7,[1]FEB_05!H7,[1]MAR_05!H7,[1]APR_05!H7,[1]MAY_05!H7,[1]JUN_05!H7,[1]JUL_05!H7,[1]AUG_05!H7,[1]SEP_05!H7,[1]OCT_05!H7,[1]NOV_05!H7,[1]DEC_05!H7)</f>
        <v>0</v>
      </c>
      <c r="I7">
        <f>SUM([1]JAN_05!I7,[1]FEB_05!I7,[1]MAR_05!I7,[1]APR_05!I7,[1]MAY_05!I7,[1]JUN_05!I7,[1]JUL_05!I7,[1]AUG_05!I7,[1]SEP_05!I7,[1]OCT_05!I7,[1]NOV_05!I7,[1]DEC_05!I7)</f>
        <v>0</v>
      </c>
      <c r="J7" s="5">
        <f>SUM([1]JAN_05!J7,[1]FEB_05!J7,[1]MAR_05!J7,[1]APR_05!J7,[1]MAY_05!J7,[1]JUN_05!J7,[1]JUL_05!J7,[1]AUG_05!J7,[1]SEP_05!J7,[1]OCT_05!J7,[1]NOV_05!J7,[1]DEC_05!J7)</f>
        <v>0</v>
      </c>
    </row>
    <row r="8" spans="1:10" ht="12.65" hidden="1" customHeight="1" x14ac:dyDescent="0.35">
      <c r="A8" s="6" t="s">
        <v>14</v>
      </c>
      <c r="B8" s="6">
        <v>9</v>
      </c>
      <c r="C8">
        <f>SUM([1]JAN_05!C8,[1]FEB_05!C8,[1]MAR_05!C8,[1]APR_05!C8,[1]MAY_05!C8,[1]JUN_05!C8,[1]JUL_05!C8,[1]AUG_05!C8,[1]SEP_05!C8,[1]OCT_05!C8,[1]NOV_05!C8,[1]DEC_05!C8)</f>
        <v>0</v>
      </c>
      <c r="D8" s="5">
        <f>SUM([1]JAN_05!D8,[1]FEB_05!D8,[1]MAR_05!D8,[1]APR_05!D8,[1]MAY_05!D8,[1]JUN_05!D8,[1]JUL_05!D8,[1]AUG_05!D8,[1]SEP_05!D8,[1]OCT_05!D8,[1]NOV_05!D8,[1]DEC_05!D8)</f>
        <v>0</v>
      </c>
      <c r="E8">
        <f>SUM([1]JAN_05!E8,[1]FEB_05!E8,[1]MAR_05!E8,[1]APR_05!E8,[1]MAY_05!E8,[1]JUN_05!E8,[1]JUL_05!E8,[1]AUG_05!E8,[1]SEP_05!E8,[1]OCT_05!E8,[1]NOV_05!E8,[1]DEC_05!E8)</f>
        <v>584</v>
      </c>
      <c r="F8" s="5">
        <f>SUM([1]JAN_05!F8,[1]FEB_05!F8,[1]MAR_05!F8,[1]APR_05!F8,[1]MAY_05!F8,[1]JUN_05!F8,[1]JUL_05!F8,[1]AUG_05!F8,[1]SEP_05!F8,[1]OCT_05!F8,[1]NOV_05!F8,[1]DEC_05!F8)</f>
        <v>39035</v>
      </c>
      <c r="G8">
        <f>SUM([1]JAN_05!G8,[1]FEB_05!G8,[1]MAR_05!G8,[1]APR_05!G8,[1]MAY_05!G8,[1]JUN_05!G8,[1]JUL_05!G8,[1]AUG_05!G8,[1]SEP_05!G8,[1]OCT_05!G8,[1]NOV_05!G8,[1]DEC_05!G8)</f>
        <v>0</v>
      </c>
      <c r="H8" s="5">
        <f>SUM([1]JAN_05!H8,[1]FEB_05!H8,[1]MAR_05!H8,[1]APR_05!H8,[1]MAY_05!H8,[1]JUN_05!H8,[1]JUL_05!H8,[1]AUG_05!H8,[1]SEP_05!H8,[1]OCT_05!H8,[1]NOV_05!H8,[1]DEC_05!H8)</f>
        <v>0</v>
      </c>
      <c r="I8">
        <f>SUM([1]JAN_05!I8,[1]FEB_05!I8,[1]MAR_05!I8,[1]APR_05!I8,[1]MAY_05!I8,[1]JUN_05!I8,[1]JUL_05!I8,[1]AUG_05!I8,[1]SEP_05!I8,[1]OCT_05!I8,[1]NOV_05!I8,[1]DEC_05!I8)</f>
        <v>48716</v>
      </c>
      <c r="J8" s="5">
        <f>SUM([1]JAN_05!J8,[1]FEB_05!J8,[1]MAR_05!J8,[1]APR_05!J8,[1]MAY_05!J8,[1]JUN_05!J8,[1]JUL_05!J8,[1]AUG_05!J8,[1]SEP_05!J8,[1]OCT_05!J8,[1]NOV_05!J8,[1]DEC_05!J8)</f>
        <v>1394160</v>
      </c>
    </row>
    <row r="9" spans="1:10" ht="12.65" hidden="1" customHeight="1" x14ac:dyDescent="0.35">
      <c r="A9" s="7" t="s">
        <v>15</v>
      </c>
      <c r="B9" s="7">
        <v>10</v>
      </c>
      <c r="C9" s="7">
        <f>SUM([1]JAN_05!C9,[1]FEB_05!C9,[1]MAR_05!C9,[1]APR_05!C9,[1]MAY_05!C9,[1]JUN_05!C9,[1]JUL_05!C9,[1]AUG_05!C9,[1]SEP_05!C9,[1]OCT_05!C9,[1]NOV_05!C9,[1]DEC_05!C9)</f>
        <v>2699</v>
      </c>
      <c r="D9" s="8">
        <f>SUM([1]JAN_05!D9,[1]FEB_05!D9,[1]MAR_05!D9,[1]APR_05!D9,[1]MAY_05!D9,[1]JUN_05!D9,[1]JUL_05!D9,[1]AUG_05!D9,[1]SEP_05!D9,[1]OCT_05!D9,[1]NOV_05!D9,[1]DEC_05!D9)</f>
        <v>119100</v>
      </c>
      <c r="E9" s="7">
        <f>SUM([1]JAN_05!E9,[1]FEB_05!E9,[1]MAR_05!E9,[1]APR_05!E9,[1]MAY_05!E9,[1]JUN_05!E9,[1]JUL_05!E9,[1]AUG_05!E9,[1]SEP_05!E9,[1]OCT_05!E9,[1]NOV_05!E9,[1]DEC_05!E9)</f>
        <v>498300</v>
      </c>
      <c r="F9" s="8">
        <f>SUM([1]JAN_05!F9,[1]FEB_05!F9,[1]MAR_05!F9,[1]APR_05!F9,[1]MAY_05!F9,[1]JUN_05!F9,[1]JUL_05!F9,[1]AUG_05!F9,[1]SEP_05!F9,[1]OCT_05!F9,[1]NOV_05!F9,[1]DEC_05!F9)</f>
        <v>23893809</v>
      </c>
      <c r="G9" s="7">
        <f>SUM([1]JAN_05!G9,[1]FEB_05!G9,[1]MAR_05!G9,[1]APR_05!G9,[1]MAY_05!G9,[1]JUN_05!G9,[1]JUL_05!G9,[1]AUG_05!G9,[1]SEP_05!G9,[1]OCT_05!G9,[1]NOV_05!G9,[1]DEC_05!G9)</f>
        <v>51460</v>
      </c>
      <c r="H9" s="8">
        <f>SUM([1]JAN_05!H9,[1]FEB_05!H9,[1]MAR_05!H9,[1]APR_05!H9,[1]MAY_05!H9,[1]JUN_05!H9,[1]JUL_05!H9,[1]AUG_05!H9,[1]SEP_05!H9,[1]OCT_05!H9,[1]NOV_05!H9,[1]DEC_05!H9)</f>
        <v>4691262</v>
      </c>
      <c r="I9" s="7">
        <f>SUM([1]JAN_05!I9,[1]FEB_05!I9,[1]MAR_05!I9,[1]APR_05!I9,[1]MAY_05!I9,[1]JUN_05!I9,[1]JUL_05!I9,[1]AUG_05!I9,[1]SEP_05!I9,[1]OCT_05!I9,[1]NOV_05!I9,[1]DEC_05!I9)</f>
        <v>1287320</v>
      </c>
      <c r="J9" s="8">
        <f>SUM([1]JAN_05!J9,[1]FEB_05!J9,[1]MAR_05!J9,[1]APR_05!J9,[1]MAY_05!J9,[1]JUN_05!J9,[1]JUL_05!J9,[1]AUG_05!J9,[1]SEP_05!J9,[1]OCT_05!J9,[1]NOV_05!J9,[1]DEC_05!J9)</f>
        <v>108818754</v>
      </c>
    </row>
    <row r="10" spans="1:10" ht="12.65" hidden="1" customHeight="1" x14ac:dyDescent="0.35">
      <c r="A10" s="6" t="s">
        <v>16</v>
      </c>
      <c r="B10" s="6">
        <v>11</v>
      </c>
      <c r="C10">
        <f>SUM([1]JAN_05!C10,[1]FEB_05!C10,[1]MAR_05!C10,[1]APR_05!C10,[1]MAY_05!C10,[1]JUN_05!C10,[1]JUL_05!C10,[1]AUG_05!C10,[1]SEP_05!C10,[1]OCT_05!C10,[1]NOV_05!C10,[1]DEC_05!C10)</f>
        <v>0</v>
      </c>
      <c r="D10" s="5">
        <f>SUM([1]JAN_05!D10,[1]FEB_05!D10,[1]MAR_05!D10,[1]APR_05!D10,[1]MAY_05!D10,[1]JUN_05!D10,[1]JUL_05!D10,[1]AUG_05!D10,[1]SEP_05!D10,[1]OCT_05!D10,[1]NOV_05!D10,[1]DEC_05!D10)</f>
        <v>0</v>
      </c>
      <c r="E10">
        <f>SUM([1]JAN_05!E10,[1]FEB_05!E10,[1]MAR_05!E10,[1]APR_05!E10,[1]MAY_05!E10,[1]JUN_05!E10,[1]JUL_05!E10,[1]AUG_05!E10,[1]SEP_05!E10,[1]OCT_05!E10,[1]NOV_05!E10,[1]DEC_05!E10)</f>
        <v>64378</v>
      </c>
      <c r="F10" s="5">
        <f>SUM([1]JAN_05!F10,[1]FEB_05!F10,[1]MAR_05!F10,[1]APR_05!F10,[1]MAY_05!F10,[1]JUN_05!F10,[1]JUL_05!F10,[1]AUG_05!F10,[1]SEP_05!F10,[1]OCT_05!F10,[1]NOV_05!F10,[1]DEC_05!F10)</f>
        <v>4133317</v>
      </c>
      <c r="G10">
        <f>SUM([1]JAN_05!G10,[1]FEB_05!G10,[1]MAR_05!G10,[1]APR_05!G10,[1]MAY_05!G10,[1]JUN_05!G10,[1]JUL_05!G10,[1]AUG_05!G10,[1]SEP_05!G10,[1]OCT_05!G10,[1]NOV_05!G10,[1]DEC_05!G10)</f>
        <v>14000</v>
      </c>
      <c r="H10" s="5">
        <f>SUM([1]JAN_05!H10,[1]FEB_05!H10,[1]MAR_05!H10,[1]APR_05!H10,[1]MAY_05!H10,[1]JUN_05!H10,[1]JUL_05!H10,[1]AUG_05!H10,[1]SEP_05!H10,[1]OCT_05!H10,[1]NOV_05!H10,[1]DEC_05!H10)</f>
        <v>448000</v>
      </c>
      <c r="I10">
        <f>SUM([1]JAN_05!I10,[1]FEB_05!I10,[1]MAR_05!I10,[1]APR_05!I10,[1]MAY_05!I10,[1]JUN_05!I10,[1]JUL_05!I10,[1]AUG_05!I10,[1]SEP_05!I10,[1]OCT_05!I10,[1]NOV_05!I10,[1]DEC_05!I10)</f>
        <v>4316984</v>
      </c>
      <c r="J10" s="5">
        <f>SUM([1]JAN_05!J10,[1]FEB_05!J10,[1]MAR_05!J10,[1]APR_05!J10,[1]MAY_05!J10,[1]JUN_05!J10,[1]JUL_05!J10,[1]AUG_05!J10,[1]SEP_05!J10,[1]OCT_05!J10,[1]NOV_05!J10,[1]DEC_05!J10)</f>
        <v>158243652</v>
      </c>
    </row>
    <row r="11" spans="1:10" ht="12.65" hidden="1" customHeight="1" x14ac:dyDescent="0.35">
      <c r="A11" t="s">
        <v>17</v>
      </c>
      <c r="B11">
        <v>13</v>
      </c>
      <c r="C11">
        <f>SUM([1]JAN_05!C11,[1]FEB_05!C11,[1]MAR_05!C11,[1]APR_05!C11,[1]MAY_05!C11,[1]JUN_05!C11,[1]JUL_05!C11,[1]AUG_05!C11,[1]SEP_05!C11,[1]OCT_05!C11,[1]NOV_05!C11,[1]DEC_05!C11)</f>
        <v>0</v>
      </c>
      <c r="D11" s="5">
        <f>SUM([1]JAN_05!D11,[1]FEB_05!D11,[1]MAR_05!D11,[1]APR_05!D11,[1]MAY_05!D11,[1]JUN_05!D11,[1]JUL_05!D11,[1]AUG_05!D11,[1]SEP_05!D11,[1]OCT_05!D11,[1]NOV_05!D11,[1]DEC_05!D11)</f>
        <v>0</v>
      </c>
      <c r="E11">
        <f>SUM([1]JAN_05!E11,[1]FEB_05!E11,[1]MAR_05!E11,[1]APR_05!E11,[1]MAY_05!E11,[1]JUN_05!E11,[1]JUL_05!E11,[1]AUG_05!E11,[1]SEP_05!E11,[1]OCT_05!E11,[1]NOV_05!E11,[1]DEC_05!E11)</f>
        <v>0</v>
      </c>
      <c r="F11" s="5">
        <f>SUM([1]JAN_05!F11,[1]FEB_05!F11,[1]MAR_05!F11,[1]APR_05!F11,[1]MAY_05!F11,[1]JUN_05!F11,[1]JUL_05!F11,[1]AUG_05!F11,[1]SEP_05!F11,[1]OCT_05!F11,[1]NOV_05!F11,[1]DEC_05!F11)</f>
        <v>0</v>
      </c>
      <c r="G11">
        <f>SUM([1]JAN_05!G11,[1]FEB_05!G11,[1]MAR_05!G11,[1]APR_05!G11,[1]MAY_05!G11,[1]JUN_05!G11,[1]JUL_05!G11,[1]AUG_05!G11,[1]SEP_05!G11,[1]OCT_05!G11,[1]NOV_05!G11,[1]DEC_05!G11)</f>
        <v>0</v>
      </c>
      <c r="H11" s="5">
        <f>SUM([1]JAN_05!H11,[1]FEB_05!H11,[1]MAR_05!H11,[1]APR_05!H11,[1]MAY_05!H11,[1]JUN_05!H11,[1]JUL_05!H11,[1]AUG_05!H11,[1]SEP_05!H11,[1]OCT_05!H11,[1]NOV_05!H11,[1]DEC_05!H11)</f>
        <v>0</v>
      </c>
      <c r="I11">
        <f>SUM([1]JAN_05!I11,[1]FEB_05!I11,[1]MAR_05!I11,[1]APR_05!I11,[1]MAY_05!I11,[1]JUN_05!I11,[1]JUL_05!I11,[1]AUG_05!I11,[1]SEP_05!I11,[1]OCT_05!I11,[1]NOV_05!I11,[1]DEC_05!I11)</f>
        <v>0</v>
      </c>
      <c r="J11" s="5">
        <f>SUM([1]JAN_05!J11,[1]FEB_05!J11,[1]MAR_05!J11,[1]APR_05!J11,[1]MAY_05!J11,[1]JUN_05!J11,[1]JUL_05!J11,[1]AUG_05!J11,[1]SEP_05!J11,[1]OCT_05!J11,[1]NOV_05!J11,[1]DEC_05!J11)</f>
        <v>0</v>
      </c>
    </row>
    <row r="12" spans="1:10" ht="12.65" hidden="1" customHeight="1" x14ac:dyDescent="0.35">
      <c r="A12" s="6" t="s">
        <v>18</v>
      </c>
      <c r="B12" s="6">
        <v>14</v>
      </c>
      <c r="C12">
        <f>SUM([1]JAN_05!C12,[1]FEB_05!C12,[1]MAR_05!C12,[1]APR_05!C12,[1]MAY_05!C12,[1]JUN_05!C12,[1]JUL_05!C12,[1]AUG_05!C12,[1]SEP_05!C12,[1]OCT_05!C12,[1]NOV_05!C12,[1]DEC_05!C12)</f>
        <v>20290</v>
      </c>
      <c r="D12" s="5">
        <f>SUM([1]JAN_05!D12,[1]FEB_05!D12,[1]MAR_05!D12,[1]APR_05!D12,[1]MAY_05!D12,[1]JUN_05!D12,[1]JUL_05!D12,[1]AUG_05!D12,[1]SEP_05!D12,[1]OCT_05!D12,[1]NOV_05!D12,[1]DEC_05!D12)</f>
        <v>1140984</v>
      </c>
      <c r="E12">
        <f>SUM([1]JAN_05!E12,[1]FEB_05!E12,[1]MAR_05!E12,[1]APR_05!E12,[1]MAY_05!E12,[1]JUN_05!E12,[1]JUL_05!E12,[1]AUG_05!E12,[1]SEP_05!E12,[1]OCT_05!E12,[1]NOV_05!E12,[1]DEC_05!E12)</f>
        <v>59659</v>
      </c>
      <c r="F12" s="5">
        <f>SUM([1]JAN_05!F12,[1]FEB_05!F12,[1]MAR_05!F12,[1]APR_05!F12,[1]MAY_05!F12,[1]JUN_05!F12,[1]JUL_05!F12,[1]AUG_05!F12,[1]SEP_05!F12,[1]OCT_05!F12,[1]NOV_05!F12,[1]DEC_05!F12)</f>
        <v>2849575</v>
      </c>
      <c r="G12">
        <f>SUM([1]JAN_05!G12,[1]FEB_05!G12,[1]MAR_05!G12,[1]APR_05!G12,[1]MAY_05!G12,[1]JUN_05!G12,[1]JUL_05!G12,[1]AUG_05!G12,[1]SEP_05!G12,[1]OCT_05!G12,[1]NOV_05!G12,[1]DEC_05!G12)</f>
        <v>5089</v>
      </c>
      <c r="H12" s="5">
        <f>SUM([1]JAN_05!H12,[1]FEB_05!H12,[1]MAR_05!H12,[1]APR_05!H12,[1]MAY_05!H12,[1]JUN_05!H12,[1]JUL_05!H12,[1]AUG_05!H12,[1]SEP_05!H12,[1]OCT_05!H12,[1]NOV_05!H12,[1]DEC_05!H12)</f>
        <v>262495</v>
      </c>
      <c r="I12">
        <f>SUM([1]JAN_05!I12,[1]FEB_05!I12,[1]MAR_05!I12,[1]APR_05!I12,[1]MAY_05!I12,[1]JUN_05!I12,[1]JUL_05!I12,[1]AUG_05!I12,[1]SEP_05!I12,[1]OCT_05!I12,[1]NOV_05!I12,[1]DEC_05!I12)</f>
        <v>243076</v>
      </c>
      <c r="J12" s="5">
        <f>SUM([1]JAN_05!J12,[1]FEB_05!J12,[1]MAR_05!J12,[1]APR_05!J12,[1]MAY_05!J12,[1]JUN_05!J12,[1]JUL_05!J12,[1]AUG_05!J12,[1]SEP_05!J12,[1]OCT_05!J12,[1]NOV_05!J12,[1]DEC_05!J12)</f>
        <v>23011147</v>
      </c>
    </row>
    <row r="13" spans="1:10" ht="12.65" hidden="1" customHeight="1" x14ac:dyDescent="0.35">
      <c r="A13" t="s">
        <v>19</v>
      </c>
      <c r="B13">
        <v>15</v>
      </c>
      <c r="C13">
        <f>SUM([1]JAN_05!C13,[1]FEB_05!C13,[1]MAR_05!C13,[1]APR_05!C13,[1]MAY_05!C13,[1]JUN_05!C13,[1]JUL_05!C13,[1]AUG_05!C13,[1]SEP_05!C13,[1]OCT_05!C13,[1]NOV_05!C13,[1]DEC_05!C13)</f>
        <v>16450</v>
      </c>
      <c r="D13" s="5">
        <f>SUM([1]JAN_05!D13,[1]FEB_05!D13,[1]MAR_05!D13,[1]APR_05!D13,[1]MAY_05!D13,[1]JUN_05!D13,[1]JUL_05!D13,[1]AUG_05!D13,[1]SEP_05!D13,[1]OCT_05!D13,[1]NOV_05!D13,[1]DEC_05!D13)</f>
        <v>789847</v>
      </c>
      <c r="E13">
        <f>SUM([1]JAN_05!E13,[1]FEB_05!E13,[1]MAR_05!E13,[1]APR_05!E13,[1]MAY_05!E13,[1]JUN_05!E13,[1]JUL_05!E13,[1]AUG_05!E13,[1]SEP_05!E13,[1]OCT_05!E13,[1]NOV_05!E13,[1]DEC_05!E13)</f>
        <v>1776</v>
      </c>
      <c r="F13" s="5">
        <f>SUM([1]JAN_05!F13,[1]FEB_05!F13,[1]MAR_05!F13,[1]APR_05!F13,[1]MAY_05!F13,[1]JUN_05!F13,[1]JUL_05!F13,[1]AUG_05!F13,[1]SEP_05!F13,[1]OCT_05!F13,[1]NOV_05!F13,[1]DEC_05!F13)</f>
        <v>120608</v>
      </c>
      <c r="G13">
        <f>SUM([1]JAN_05!G13,[1]FEB_05!G13,[1]MAR_05!G13,[1]APR_05!G13,[1]MAY_05!G13,[1]JUN_05!G13,[1]JUL_05!G13,[1]AUG_05!G13,[1]SEP_05!G13,[1]OCT_05!G13,[1]NOV_05!G13,[1]DEC_05!G13)</f>
        <v>22813</v>
      </c>
      <c r="H13" s="5">
        <f>SUM([1]JAN_05!H13,[1]FEB_05!H13,[1]MAR_05!H13,[1]APR_05!H13,[1]MAY_05!H13,[1]JUN_05!H13,[1]JUL_05!H13,[1]AUG_05!H13,[1]SEP_05!H13,[1]OCT_05!H13,[1]NOV_05!H13,[1]DEC_05!H13)</f>
        <v>1393652</v>
      </c>
      <c r="I13">
        <f>SUM([1]JAN_05!I13,[1]FEB_05!I13,[1]MAR_05!I13,[1]APR_05!I13,[1]MAY_05!I13,[1]JUN_05!I13,[1]JUL_05!I13,[1]AUG_05!I13,[1]SEP_05!I13,[1]OCT_05!I13,[1]NOV_05!I13,[1]DEC_05!I13)</f>
        <v>4804</v>
      </c>
      <c r="J13" s="5">
        <f>SUM([1]JAN_05!J13,[1]FEB_05!J13,[1]MAR_05!J13,[1]APR_05!J13,[1]MAY_05!J13,[1]JUN_05!J13,[1]JUL_05!J13,[1]AUG_05!J13,[1]SEP_05!J13,[1]OCT_05!J13,[1]NOV_05!J13,[1]DEC_05!J13)</f>
        <v>165019</v>
      </c>
    </row>
    <row r="14" spans="1:10" ht="12.65" hidden="1" customHeight="1" x14ac:dyDescent="0.35">
      <c r="A14" s="6" t="s">
        <v>20</v>
      </c>
      <c r="B14" s="6">
        <v>16</v>
      </c>
      <c r="C14">
        <f>SUM([1]JAN_05!C14,[1]FEB_05!C14,[1]MAR_05!C14,[1]APR_05!C14,[1]MAY_05!C14,[1]JUN_05!C14,[1]JUL_05!C14,[1]AUG_05!C14,[1]SEP_05!C14,[1]OCT_05!C14,[1]NOV_05!C14,[1]DEC_05!C14)</f>
        <v>3000</v>
      </c>
      <c r="D14" s="5">
        <f>SUM([1]JAN_05!D14,[1]FEB_05!D14,[1]MAR_05!D14,[1]APR_05!D14,[1]MAY_05!D14,[1]JUN_05!D14,[1]JUL_05!D14,[1]AUG_05!D14,[1]SEP_05!D14,[1]OCT_05!D14,[1]NOV_05!D14,[1]DEC_05!D14)</f>
        <v>871204</v>
      </c>
      <c r="E14">
        <f>SUM([1]JAN_05!E14,[1]FEB_05!E14,[1]MAR_05!E14,[1]APR_05!E14,[1]MAY_05!E14,[1]JUN_05!E14,[1]JUL_05!E14,[1]AUG_05!E14,[1]SEP_05!E14,[1]OCT_05!E14,[1]NOV_05!E14,[1]DEC_05!E14)</f>
        <v>8432</v>
      </c>
      <c r="F14" s="5">
        <f>SUM([1]JAN_05!F14,[1]FEB_05!F14,[1]MAR_05!F14,[1]APR_05!F14,[1]MAY_05!F14,[1]JUN_05!F14,[1]JUL_05!F14,[1]AUG_05!F14,[1]SEP_05!F14,[1]OCT_05!F14,[1]NOV_05!F14,[1]DEC_05!F14)</f>
        <v>512993</v>
      </c>
      <c r="G14">
        <f>SUM([1]JAN_05!G14,[1]FEB_05!G14,[1]MAR_05!G14,[1]APR_05!G14,[1]MAY_05!G14,[1]JUN_05!G14,[1]JUL_05!G14,[1]AUG_05!G14,[1]SEP_05!G14,[1]OCT_05!G14,[1]NOV_05!G14,[1]DEC_05!G14)</f>
        <v>23318</v>
      </c>
      <c r="H14" s="5">
        <f>SUM([1]JAN_05!H14,[1]FEB_05!H14,[1]MAR_05!H14,[1]APR_05!H14,[1]MAY_05!H14,[1]JUN_05!H14,[1]JUL_05!H14,[1]AUG_05!H14,[1]SEP_05!H14,[1]OCT_05!H14,[1]NOV_05!H14,[1]DEC_05!H14)</f>
        <v>1508848</v>
      </c>
      <c r="I14">
        <f>SUM([1]JAN_05!I14,[1]FEB_05!I14,[1]MAR_05!I14,[1]APR_05!I14,[1]MAY_05!I14,[1]JUN_05!I14,[1]JUL_05!I14,[1]AUG_05!I14,[1]SEP_05!I14,[1]OCT_05!I14,[1]NOV_05!I14,[1]DEC_05!I14)</f>
        <v>516220</v>
      </c>
      <c r="J14" s="5">
        <f>SUM([1]JAN_05!J14,[1]FEB_05!J14,[1]MAR_05!J14,[1]APR_05!J14,[1]MAY_05!J14,[1]JUN_05!J14,[1]JUL_05!J14,[1]AUG_05!J14,[1]SEP_05!J14,[1]OCT_05!J14,[1]NOV_05!J14,[1]DEC_05!J14)</f>
        <v>20781327</v>
      </c>
    </row>
    <row r="15" spans="1:10" ht="12.65" hidden="1" customHeight="1" x14ac:dyDescent="0.35">
      <c r="A15" t="s">
        <v>21</v>
      </c>
      <c r="B15">
        <v>17</v>
      </c>
      <c r="C15">
        <f>SUM([1]JAN_05!C15,[1]FEB_05!C15,[1]MAR_05!C15,[1]APR_05!C15,[1]MAY_05!C15,[1]JUN_05!C15,[1]JUL_05!C15,[1]AUG_05!C15,[1]SEP_05!C15,[1]OCT_05!C15,[1]NOV_05!C15,[1]DEC_05!C15)</f>
        <v>70</v>
      </c>
      <c r="D15" s="5">
        <f>SUM([1]JAN_05!D15,[1]FEB_05!D15,[1]MAR_05!D15,[1]APR_05!D15,[1]MAY_05!D15,[1]JUN_05!D15,[1]JUL_05!D15,[1]AUG_05!D15,[1]SEP_05!D15,[1]OCT_05!D15,[1]NOV_05!D15,[1]DEC_05!D15)</f>
        <v>4208</v>
      </c>
      <c r="E15">
        <f>SUM([1]JAN_05!E15,[1]FEB_05!E15,[1]MAR_05!E15,[1]APR_05!E15,[1]MAY_05!E15,[1]JUN_05!E15,[1]JUL_05!E15,[1]AUG_05!E15,[1]SEP_05!E15,[1]OCT_05!E15,[1]NOV_05!E15,[1]DEC_05!E15)</f>
        <v>272890</v>
      </c>
      <c r="F15" s="5">
        <f>SUM([1]JAN_05!F15,[1]FEB_05!F15,[1]MAR_05!F15,[1]APR_05!F15,[1]MAY_05!F15,[1]JUN_05!F15,[1]JUL_05!F15,[1]AUG_05!F15,[1]SEP_05!F15,[1]OCT_05!F15,[1]NOV_05!F15,[1]DEC_05!F15)</f>
        <v>12046826</v>
      </c>
      <c r="G15">
        <f>SUM([1]JAN_05!G15,[1]FEB_05!G15,[1]MAR_05!G15,[1]APR_05!G15,[1]MAY_05!G15,[1]JUN_05!G15,[1]JUL_05!G15,[1]AUG_05!G15,[1]SEP_05!G15,[1]OCT_05!G15,[1]NOV_05!G15,[1]DEC_05!G15)</f>
        <v>220370</v>
      </c>
      <c r="H15" s="5">
        <f>SUM([1]JAN_05!H15,[1]FEB_05!H15,[1]MAR_05!H15,[1]APR_05!H15,[1]MAY_05!H15,[1]JUN_05!H15,[1]JUL_05!H15,[1]AUG_05!H15,[1]SEP_05!H15,[1]OCT_05!H15,[1]NOV_05!H15,[1]DEC_05!H15)</f>
        <v>8330379</v>
      </c>
      <c r="I15">
        <f>SUM([1]JAN_05!I15,[1]FEB_05!I15,[1]MAR_05!I15,[1]APR_05!I15,[1]MAY_05!I15,[1]JUN_05!I15,[1]JUL_05!I15,[1]AUG_05!I15,[1]SEP_05!I15,[1]OCT_05!I15,[1]NOV_05!I15,[1]DEC_05!I15)</f>
        <v>870268</v>
      </c>
      <c r="J15" s="5">
        <f>SUM([1]JAN_05!J15,[1]FEB_05!J15,[1]MAR_05!J15,[1]APR_05!J15,[1]MAY_05!J15,[1]JUN_05!J15,[1]JUL_05!J15,[1]AUG_05!J15,[1]SEP_05!J15,[1]OCT_05!J15,[1]NOV_05!J15,[1]DEC_05!J15)</f>
        <v>31254290</v>
      </c>
    </row>
    <row r="16" spans="1:10" ht="12.65" hidden="1" customHeight="1" x14ac:dyDescent="0.35">
      <c r="A16" s="6" t="s">
        <v>22</v>
      </c>
      <c r="B16" s="6">
        <v>18</v>
      </c>
      <c r="C16">
        <f>SUM([1]JAN_05!C16,[1]FEB_05!C16,[1]MAR_05!C16,[1]APR_05!C16,[1]MAY_05!C16,[1]JUN_05!C16,[1]JUL_05!C16,[1]AUG_05!C16,[1]SEP_05!C16,[1]OCT_05!C16,[1]NOV_05!C16,[1]DEC_05!C16)</f>
        <v>18882</v>
      </c>
      <c r="D16" s="5">
        <f>SUM([1]JAN_05!D16,[1]FEB_05!D16,[1]MAR_05!D16,[1]APR_05!D16,[1]MAY_05!D16,[1]JUN_05!D16,[1]JUL_05!D16,[1]AUG_05!D16,[1]SEP_05!D16,[1]OCT_05!D16,[1]NOV_05!D16,[1]DEC_05!D16)</f>
        <v>1068600</v>
      </c>
      <c r="E16">
        <f>SUM([1]JAN_05!E16,[1]FEB_05!E16,[1]MAR_05!E16,[1]APR_05!E16,[1]MAY_05!E16,[1]JUN_05!E16,[1]JUL_05!E16,[1]AUG_05!E16,[1]SEP_05!E16,[1]OCT_05!E16,[1]NOV_05!E16,[1]DEC_05!E16)</f>
        <v>53398</v>
      </c>
      <c r="F16" s="5">
        <f>SUM([1]JAN_05!F16,[1]FEB_05!F16,[1]MAR_05!F16,[1]APR_05!F16,[1]MAY_05!F16,[1]JUN_05!F16,[1]JUL_05!F16,[1]AUG_05!F16,[1]SEP_05!F16,[1]OCT_05!F16,[1]NOV_05!F16,[1]DEC_05!F16)</f>
        <v>3938860</v>
      </c>
      <c r="G16">
        <f>SUM([1]JAN_05!G16,[1]FEB_05!G16,[1]MAR_05!G16,[1]APR_05!G16,[1]MAY_05!G16,[1]JUN_05!G16,[1]JUL_05!G16,[1]AUG_05!G16,[1]SEP_05!G16,[1]OCT_05!G16,[1]NOV_05!G16,[1]DEC_05!G16)</f>
        <v>62786</v>
      </c>
      <c r="H16" s="5">
        <f>SUM([1]JAN_05!H16,[1]FEB_05!H16,[1]MAR_05!H16,[1]APR_05!H16,[1]MAY_05!H16,[1]JUN_05!H16,[1]JUL_05!H16,[1]AUG_05!H16,[1]SEP_05!H16,[1]OCT_05!H16,[1]NOV_05!H16,[1]DEC_05!H16)</f>
        <v>2974345</v>
      </c>
      <c r="I16">
        <f>SUM([1]JAN_05!I16,[1]FEB_05!I16,[1]MAR_05!I16,[1]APR_05!I16,[1]MAY_05!I16,[1]JUN_05!I16,[1]JUL_05!I16,[1]AUG_05!I16,[1]SEP_05!I16,[1]OCT_05!I16,[1]NOV_05!I16,[1]DEC_05!I16)</f>
        <v>1286998</v>
      </c>
      <c r="J16" s="5">
        <f>SUM([1]JAN_05!J16,[1]FEB_05!J16,[1]MAR_05!J16,[1]APR_05!J16,[1]MAY_05!J16,[1]JUN_05!J16,[1]JUL_05!J16,[1]AUG_05!J16,[1]SEP_05!J16,[1]OCT_05!J16,[1]NOV_05!J16,[1]DEC_05!J16)</f>
        <v>58349992</v>
      </c>
    </row>
    <row r="17" spans="1:10" ht="12.65" hidden="1" customHeight="1" x14ac:dyDescent="0.35">
      <c r="A17" t="s">
        <v>23</v>
      </c>
      <c r="B17">
        <v>19</v>
      </c>
      <c r="C17">
        <f>SUM([1]JAN_05!C17,[1]FEB_05!C17,[1]MAR_05!C17,[1]APR_05!C17,[1]MAY_05!C17,[1]JUN_05!C17,[1]JUL_05!C17,[1]AUG_05!C17,[1]SEP_05!C17,[1]OCT_05!C17,[1]NOV_05!C17,[1]DEC_05!C17)</f>
        <v>72</v>
      </c>
      <c r="D17" s="5">
        <f>SUM([1]JAN_05!D17,[1]FEB_05!D17,[1]MAR_05!D17,[1]APR_05!D17,[1]MAY_05!D17,[1]JUN_05!D17,[1]JUL_05!D17,[1]AUG_05!D17,[1]SEP_05!D17,[1]OCT_05!D17,[1]NOV_05!D17,[1]DEC_05!D17)</f>
        <v>5278</v>
      </c>
      <c r="E17">
        <f>SUM([1]JAN_05!E17,[1]FEB_05!E17,[1]MAR_05!E17,[1]APR_05!E17,[1]MAY_05!E17,[1]JUN_05!E17,[1]JUL_05!E17,[1]AUG_05!E17,[1]SEP_05!E17,[1]OCT_05!E17,[1]NOV_05!E17,[1]DEC_05!E17)</f>
        <v>452201</v>
      </c>
      <c r="F17" s="5">
        <f>SUM([1]JAN_05!F17,[1]FEB_05!F17,[1]MAR_05!F17,[1]APR_05!F17,[1]MAY_05!F17,[1]JUN_05!F17,[1]JUL_05!F17,[1]AUG_05!F17,[1]SEP_05!F17,[1]OCT_05!F17,[1]NOV_05!F17,[1]DEC_05!F17)</f>
        <v>23754678</v>
      </c>
      <c r="G17">
        <f>SUM([1]JAN_05!G17,[1]FEB_05!G17,[1]MAR_05!G17,[1]APR_05!G17,[1]MAY_05!G17,[1]JUN_05!G17,[1]JUL_05!G17,[1]AUG_05!G17,[1]SEP_05!G17,[1]OCT_05!G17,[1]NOV_05!G17,[1]DEC_05!G17)</f>
        <v>352215</v>
      </c>
      <c r="H17" s="5">
        <f>SUM([1]JAN_05!H17,[1]FEB_05!H17,[1]MAR_05!H17,[1]APR_05!H17,[1]MAY_05!H17,[1]JUN_05!H17,[1]JUL_05!H17,[1]AUG_05!H17,[1]SEP_05!H17,[1]OCT_05!H17,[1]NOV_05!H17,[1]DEC_05!H17)</f>
        <v>13653350</v>
      </c>
      <c r="I17">
        <f>SUM([1]JAN_05!I17,[1]FEB_05!I17,[1]MAR_05!I17,[1]APR_05!I17,[1]MAY_05!I17,[1]JUN_05!I17,[1]JUL_05!I17,[1]AUG_05!I17,[1]SEP_05!I17,[1]OCT_05!I17,[1]NOV_05!I17,[1]DEC_05!I17)</f>
        <v>720305</v>
      </c>
      <c r="J17" s="5">
        <f>SUM([1]JAN_05!J17,[1]FEB_05!J17,[1]MAR_05!J17,[1]APR_05!J17,[1]MAY_05!J17,[1]JUN_05!J17,[1]JUL_05!J17,[1]AUG_05!J17,[1]SEP_05!J17,[1]OCT_05!J17,[1]NOV_05!J17,[1]DEC_05!J17)</f>
        <v>28187445</v>
      </c>
    </row>
    <row r="18" spans="1:10" ht="12.65" hidden="1" customHeight="1" x14ac:dyDescent="0.35">
      <c r="A18" s="6" t="s">
        <v>24</v>
      </c>
      <c r="B18" s="6">
        <v>20</v>
      </c>
      <c r="C18">
        <f>SUM([1]JAN_05!C18,[1]FEB_05!C18,[1]MAR_05!C18,[1]APR_05!C18,[1]MAY_05!C18,[1]JUN_05!C18,[1]JUL_05!C18,[1]AUG_05!C18,[1]SEP_05!C18,[1]OCT_05!C18,[1]NOV_05!C18,[1]DEC_05!C18)</f>
        <v>35227</v>
      </c>
      <c r="D18" s="5">
        <f>SUM([1]JAN_05!D18,[1]FEB_05!D18,[1]MAR_05!D18,[1]APR_05!D18,[1]MAY_05!D18,[1]JUN_05!D18,[1]JUL_05!D18,[1]AUG_05!D18,[1]SEP_05!D18,[1]OCT_05!D18,[1]NOV_05!D18,[1]DEC_05!D18)</f>
        <v>2138199</v>
      </c>
      <c r="E18">
        <f>SUM([1]JAN_05!E18,[1]FEB_05!E18,[1]MAR_05!E18,[1]APR_05!E18,[1]MAY_05!E18,[1]JUN_05!E18,[1]JUL_05!E18,[1]AUG_05!E18,[1]SEP_05!E18,[1]OCT_05!E18,[1]NOV_05!E18,[1]DEC_05!E18)</f>
        <v>500123</v>
      </c>
      <c r="F18" s="5">
        <f>SUM([1]JAN_05!F18,[1]FEB_05!F18,[1]MAR_05!F18,[1]APR_05!F18,[1]MAY_05!F18,[1]JUN_05!F18,[1]JUL_05!F18,[1]AUG_05!F18,[1]SEP_05!F18,[1]OCT_05!F18,[1]NOV_05!F18,[1]DEC_05!F18)</f>
        <v>33492076</v>
      </c>
      <c r="G18">
        <f>SUM([1]JAN_05!G18,[1]FEB_05!G18,[1]MAR_05!G18,[1]APR_05!G18,[1]MAY_05!G18,[1]JUN_05!G18,[1]JUL_05!G18,[1]AUG_05!G18,[1]SEP_05!G18,[1]OCT_05!G18,[1]NOV_05!G18,[1]DEC_05!G18)</f>
        <v>19951</v>
      </c>
      <c r="H18" s="5">
        <f>SUM([1]JAN_05!H18,[1]FEB_05!H18,[1]MAR_05!H18,[1]APR_05!H18,[1]MAY_05!H18,[1]JUN_05!H18,[1]JUL_05!H18,[1]AUG_05!H18,[1]SEP_05!H18,[1]OCT_05!H18,[1]NOV_05!H18,[1]DEC_05!H18)</f>
        <v>952393</v>
      </c>
      <c r="I18">
        <f>SUM([1]JAN_05!I18,[1]FEB_05!I18,[1]MAR_05!I18,[1]APR_05!I18,[1]MAY_05!I18,[1]JUN_05!I18,[1]JUL_05!I18,[1]AUG_05!I18,[1]SEP_05!I18,[1]OCT_05!I18,[1]NOV_05!I18,[1]DEC_05!I18)</f>
        <v>4001372</v>
      </c>
      <c r="J18" s="5">
        <f>SUM([1]JAN_05!J18,[1]FEB_05!J18,[1]MAR_05!J18,[1]APR_05!J18,[1]MAY_05!J18,[1]JUN_05!J18,[1]JUL_05!J18,[1]AUG_05!J18,[1]SEP_05!J18,[1]OCT_05!J18,[1]NOV_05!J18,[1]DEC_05!J18)</f>
        <v>170913436</v>
      </c>
    </row>
    <row r="19" spans="1:10" ht="12.65" hidden="1" customHeight="1" x14ac:dyDescent="0.35">
      <c r="A19" t="s">
        <v>25</v>
      </c>
      <c r="B19">
        <v>21</v>
      </c>
      <c r="C19">
        <f>SUM([1]JAN_05!C19,[1]FEB_05!C19,[1]MAR_05!C19,[1]APR_05!C19,[1]MAY_05!C19,[1]JUN_05!C19,[1]JUL_05!C19,[1]AUG_05!C19,[1]SEP_05!C19,[1]OCT_05!C19,[1]NOV_05!C19,[1]DEC_05!C19)</f>
        <v>24353</v>
      </c>
      <c r="D19" s="5">
        <f>SUM([1]JAN_05!D19,[1]FEB_05!D19,[1]MAR_05!D19,[1]APR_05!D19,[1]MAY_05!D19,[1]JUN_05!D19,[1]JUL_05!D19,[1]AUG_05!D19,[1]SEP_05!D19,[1]OCT_05!D19,[1]NOV_05!D19,[1]DEC_05!D19)</f>
        <v>2031531</v>
      </c>
      <c r="E19">
        <f>SUM([1]JAN_05!E19,[1]FEB_05!E19,[1]MAR_05!E19,[1]APR_05!E19,[1]MAY_05!E19,[1]JUN_05!E19,[1]JUL_05!E19,[1]AUG_05!E19,[1]SEP_05!E19,[1]OCT_05!E19,[1]NOV_05!E19,[1]DEC_05!E19)</f>
        <v>46918</v>
      </c>
      <c r="F19" s="5">
        <f>SUM([1]JAN_05!F19,[1]FEB_05!F19,[1]MAR_05!F19,[1]APR_05!F19,[1]MAY_05!F19,[1]JUN_05!F19,[1]JUL_05!F19,[1]AUG_05!F19,[1]SEP_05!F19,[1]OCT_05!F19,[1]NOV_05!F19,[1]DEC_05!F19)</f>
        <v>3683513</v>
      </c>
      <c r="G19">
        <f>SUM([1]JAN_05!G19,[1]FEB_05!G19,[1]MAR_05!G19,[1]APR_05!G19,[1]MAY_05!G19,[1]JUN_05!G19,[1]JUL_05!G19,[1]AUG_05!G19,[1]SEP_05!G19,[1]OCT_05!G19,[1]NOV_05!G19,[1]DEC_05!G19)</f>
        <v>19450</v>
      </c>
      <c r="H19" s="5">
        <f>SUM([1]JAN_05!H19,[1]FEB_05!H19,[1]MAR_05!H19,[1]APR_05!H19,[1]MAY_05!H19,[1]JUN_05!H19,[1]JUL_05!H19,[1]AUG_05!H19,[1]SEP_05!H19,[1]OCT_05!H19,[1]NOV_05!H19,[1]DEC_05!H19)</f>
        <v>809670</v>
      </c>
      <c r="I19">
        <f>SUM([1]JAN_05!I19,[1]FEB_05!I19,[1]MAR_05!I19,[1]APR_05!I19,[1]MAY_05!I19,[1]JUN_05!I19,[1]JUL_05!I19,[1]AUG_05!I19,[1]SEP_05!I19,[1]OCT_05!I19,[1]NOV_05!I19,[1]DEC_05!I19)</f>
        <v>1139832</v>
      </c>
      <c r="J19" s="5">
        <f>SUM([1]JAN_05!J19,[1]FEB_05!J19,[1]MAR_05!J19,[1]APR_05!J19,[1]MAY_05!J19,[1]JUN_05!J19,[1]JUL_05!J19,[1]AUG_05!J19,[1]SEP_05!J19,[1]OCT_05!J19,[1]NOV_05!J19,[1]DEC_05!J19)</f>
        <v>48249284</v>
      </c>
    </row>
    <row r="20" spans="1:10" ht="12.65" hidden="1" customHeight="1" x14ac:dyDescent="0.35">
      <c r="A20" s="6" t="s">
        <v>26</v>
      </c>
      <c r="B20" s="6">
        <v>23</v>
      </c>
      <c r="C20">
        <f>SUM([1]JAN_05!C20,[1]FEB_05!C20,[1]MAR_05!C20,[1]APR_05!C20,[1]MAY_05!C20,[1]JUN_05!C20,[1]JUL_05!C20,[1]AUG_05!C20,[1]SEP_05!C20,[1]OCT_05!C20,[1]NOV_05!C20,[1]DEC_05!C20)</f>
        <v>0</v>
      </c>
      <c r="D20" s="5">
        <f>SUM([1]JAN_05!D20,[1]FEB_05!D20,[1]MAR_05!D20,[1]APR_05!D20,[1]MAY_05!D20,[1]JUN_05!D20,[1]JUL_05!D20,[1]AUG_05!D20,[1]SEP_05!D20,[1]OCT_05!D20,[1]NOV_05!D20,[1]DEC_05!D20)</f>
        <v>0</v>
      </c>
      <c r="E20">
        <f>SUM([1]JAN_05!E20,[1]FEB_05!E20,[1]MAR_05!E20,[1]APR_05!E20,[1]MAY_05!E20,[1]JUN_05!E20,[1]JUL_05!E20,[1]AUG_05!E20,[1]SEP_05!E20,[1]OCT_05!E20,[1]NOV_05!E20,[1]DEC_05!E20)</f>
        <v>47885</v>
      </c>
      <c r="F20" s="5">
        <f>SUM([1]JAN_05!F20,[1]FEB_05!F20,[1]MAR_05!F20,[1]APR_05!F20,[1]MAY_05!F20,[1]JUN_05!F20,[1]JUL_05!F20,[1]AUG_05!F20,[1]SEP_05!F20,[1]OCT_05!F20,[1]NOV_05!F20,[1]DEC_05!F20)</f>
        <v>1483245</v>
      </c>
      <c r="G20">
        <f>SUM([1]JAN_05!G20,[1]FEB_05!G20,[1]MAR_05!G20,[1]APR_05!G20,[1]MAY_05!G20,[1]JUN_05!G20,[1]JUL_05!G20,[1]AUG_05!G20,[1]SEP_05!G20,[1]OCT_05!G20,[1]NOV_05!G20,[1]DEC_05!G20)</f>
        <v>0</v>
      </c>
      <c r="H20" s="5">
        <f>SUM([1]JAN_05!H20,[1]FEB_05!H20,[1]MAR_05!H20,[1]APR_05!H20,[1]MAY_05!H20,[1]JUN_05!H20,[1]JUL_05!H20,[1]AUG_05!H20,[1]SEP_05!H20,[1]OCT_05!H20,[1]NOV_05!H20,[1]DEC_05!H20)</f>
        <v>0</v>
      </c>
      <c r="I20">
        <f>SUM([1]JAN_05!I20,[1]FEB_05!I20,[1]MAR_05!I20,[1]APR_05!I20,[1]MAY_05!I20,[1]JUN_05!I20,[1]JUL_05!I20,[1]AUG_05!I20,[1]SEP_05!I20,[1]OCT_05!I20,[1]NOV_05!I20,[1]DEC_05!I20)</f>
        <v>655113</v>
      </c>
      <c r="J20" s="5">
        <f>SUM([1]JAN_05!J20,[1]FEB_05!J20,[1]MAR_05!J20,[1]APR_05!J20,[1]MAY_05!J20,[1]JUN_05!J20,[1]JUL_05!J20,[1]AUG_05!J20,[1]SEP_05!J20,[1]OCT_05!J20,[1]NOV_05!J20,[1]DEC_05!J20)</f>
        <v>17849789</v>
      </c>
    </row>
    <row r="21" spans="1:10" ht="12.65" hidden="1" customHeight="1" x14ac:dyDescent="0.35">
      <c r="A21" t="s">
        <v>27</v>
      </c>
      <c r="B21">
        <v>25</v>
      </c>
      <c r="C21">
        <f>SUM([1]JAN_05!C21,[1]FEB_05!C21,[1]MAR_05!C21,[1]APR_05!C21,[1]MAY_05!C21,[1]JUN_05!C21,[1]JUL_05!C21,[1]AUG_05!C21,[1]SEP_05!C21,[1]OCT_05!C21,[1]NOV_05!C21,[1]DEC_05!C21)</f>
        <v>2606</v>
      </c>
      <c r="D21" s="5">
        <f>SUM([1]JAN_05!D21,[1]FEB_05!D21,[1]MAR_05!D21,[1]APR_05!D21,[1]MAY_05!D21,[1]JUN_05!D21,[1]JUL_05!D21,[1]AUG_05!D21,[1]SEP_05!D21,[1]OCT_05!D21,[1]NOV_05!D21,[1]DEC_05!D21)</f>
        <v>170370</v>
      </c>
      <c r="E21">
        <f>SUM([1]JAN_05!E21,[1]FEB_05!E21,[1]MAR_05!E21,[1]APR_05!E21,[1]MAY_05!E21,[1]JUN_05!E21,[1]JUL_05!E21,[1]AUG_05!E21,[1]SEP_05!E21,[1]OCT_05!E21,[1]NOV_05!E21,[1]DEC_05!E21)</f>
        <v>25977</v>
      </c>
      <c r="F21" s="5">
        <f>SUM([1]JAN_05!F21,[1]FEB_05!F21,[1]MAR_05!F21,[1]APR_05!F21,[1]MAY_05!F21,[1]JUN_05!F21,[1]JUL_05!F21,[1]AUG_05!F21,[1]SEP_05!F21,[1]OCT_05!F21,[1]NOV_05!F21,[1]DEC_05!F21)</f>
        <v>2770054</v>
      </c>
      <c r="G21">
        <f>SUM([1]JAN_05!G21,[1]FEB_05!G21,[1]MAR_05!G21,[1]APR_05!G21,[1]MAY_05!G21,[1]JUN_05!G21,[1]JUL_05!G21,[1]AUG_05!G21,[1]SEP_05!G21,[1]OCT_05!G21,[1]NOV_05!G21,[1]DEC_05!G21)</f>
        <v>0</v>
      </c>
      <c r="H21" s="5">
        <f>SUM([1]JAN_05!H21,[1]FEB_05!H21,[1]MAR_05!H21,[1]APR_05!H21,[1]MAY_05!H21,[1]JUN_05!H21,[1]JUL_05!H21,[1]AUG_05!H21,[1]SEP_05!H21,[1]OCT_05!H21,[1]NOV_05!H21,[1]DEC_05!H21)</f>
        <v>0</v>
      </c>
      <c r="I21">
        <f>SUM([1]JAN_05!I21,[1]FEB_05!I21,[1]MAR_05!I21,[1]APR_05!I21,[1]MAY_05!I21,[1]JUN_05!I21,[1]JUL_05!I21,[1]AUG_05!I21,[1]SEP_05!I21,[1]OCT_05!I21,[1]NOV_05!I21,[1]DEC_05!I21)</f>
        <v>287043</v>
      </c>
      <c r="J21" s="5">
        <f>SUM([1]JAN_05!J21,[1]FEB_05!J21,[1]MAR_05!J21,[1]APR_05!J21,[1]MAY_05!J21,[1]JUN_05!J21,[1]JUL_05!J21,[1]AUG_05!J21,[1]SEP_05!J21,[1]OCT_05!J21,[1]NOV_05!J21,[1]DEC_05!J21)</f>
        <v>12552531</v>
      </c>
    </row>
    <row r="22" spans="1:10" ht="12.65" hidden="1" customHeight="1" x14ac:dyDescent="0.35">
      <c r="A22" s="6" t="s">
        <v>28</v>
      </c>
      <c r="B22" s="6">
        <v>27</v>
      </c>
      <c r="C22">
        <f>SUM([1]JAN_05!C22,[1]FEB_05!C22,[1]MAR_05!C22,[1]APR_05!C22,[1]MAY_05!C22,[1]JUN_05!C22,[1]JUL_05!C22,[1]AUG_05!C22,[1]SEP_05!C22,[1]OCT_05!C22,[1]NOV_05!C22,[1]DEC_05!C22)</f>
        <v>21457</v>
      </c>
      <c r="D22" s="5">
        <f>SUM([1]JAN_05!D22,[1]FEB_05!D22,[1]MAR_05!D22,[1]APR_05!D22,[1]MAY_05!D22,[1]JUN_05!D22,[1]JUL_05!D22,[1]AUG_05!D22,[1]SEP_05!D22,[1]OCT_05!D22,[1]NOV_05!D22,[1]DEC_05!D22)</f>
        <v>467046</v>
      </c>
      <c r="E22">
        <f>SUM([1]JAN_05!E22,[1]FEB_05!E22,[1]MAR_05!E22,[1]APR_05!E22,[1]MAY_05!E22,[1]JUN_05!E22,[1]JUL_05!E22,[1]AUG_05!E22,[1]SEP_05!E22,[1]OCT_05!E22,[1]NOV_05!E22,[1]DEC_05!E22)</f>
        <v>506575</v>
      </c>
      <c r="F22" s="5">
        <f>SUM([1]JAN_05!F22,[1]FEB_05!F22,[1]MAR_05!F22,[1]APR_05!F22,[1]MAY_05!F22,[1]JUN_05!F22,[1]JUL_05!F22,[1]AUG_05!F22,[1]SEP_05!F22,[1]OCT_05!F22,[1]NOV_05!F22,[1]DEC_05!F22)</f>
        <v>17511101</v>
      </c>
      <c r="G22">
        <f>SUM([1]JAN_05!G22,[1]FEB_05!G22,[1]MAR_05!G22,[1]APR_05!G22,[1]MAY_05!G22,[1]JUN_05!G22,[1]JUL_05!G22,[1]AUG_05!G22,[1]SEP_05!G22,[1]OCT_05!G22,[1]NOV_05!G22,[1]DEC_05!G22)</f>
        <v>618477</v>
      </c>
      <c r="H22" s="5">
        <f>SUM([1]JAN_05!H22,[1]FEB_05!H22,[1]MAR_05!H22,[1]APR_05!H22,[1]MAY_05!H22,[1]JUN_05!H22,[1]JUL_05!H22,[1]AUG_05!H22,[1]SEP_05!H22,[1]OCT_05!H22,[1]NOV_05!H22,[1]DEC_05!H22)</f>
        <v>21554993</v>
      </c>
      <c r="I22">
        <f>SUM([1]JAN_05!I22,[1]FEB_05!I22,[1]MAR_05!I22,[1]APR_05!I22,[1]MAY_05!I22,[1]JUN_05!I22,[1]JUL_05!I22,[1]AUG_05!I22,[1]SEP_05!I22,[1]OCT_05!I22,[1]NOV_05!I22,[1]DEC_05!I22)</f>
        <v>11063340</v>
      </c>
      <c r="J22" s="5">
        <f>SUM([1]JAN_05!J22,[1]FEB_05!J22,[1]MAR_05!J22,[1]APR_05!J22,[1]MAY_05!J22,[1]JUN_05!J22,[1]JUL_05!J22,[1]AUG_05!J22,[1]SEP_05!J22,[1]OCT_05!J22,[1]NOV_05!J22,[1]DEC_05!J22)</f>
        <v>417169451</v>
      </c>
    </row>
    <row r="23" spans="1:10" ht="12.65" hidden="1" customHeight="1" x14ac:dyDescent="0.35">
      <c r="A23" s="7" t="s">
        <v>29</v>
      </c>
      <c r="B23" s="7">
        <v>28</v>
      </c>
      <c r="C23" s="7">
        <f>SUM([1]JAN_05!C23,[1]FEB_05!C23,[1]MAR_05!C23,[1]APR_05!C23,[1]MAY_05!C23,[1]JUN_05!C23,[1]JUL_05!C23,[1]AUG_05!C23,[1]SEP_05!C23,[1]OCT_05!C23,[1]NOV_05!C23,[1]DEC_05!C23)</f>
        <v>99612</v>
      </c>
      <c r="D23" s="8">
        <f>SUM([1]JAN_05!D23,[1]FEB_05!D23,[1]MAR_05!D23,[1]APR_05!D23,[1]MAY_05!D23,[1]JUN_05!D23,[1]JUL_05!D23,[1]AUG_05!D23,[1]SEP_05!D23,[1]OCT_05!D23,[1]NOV_05!D23,[1]DEC_05!D23)</f>
        <v>4991150</v>
      </c>
      <c r="E23" s="7">
        <f>SUM([1]JAN_05!E23,[1]FEB_05!E23,[1]MAR_05!E23,[1]APR_05!E23,[1]MAY_05!E23,[1]JUN_05!E23,[1]JUL_05!E23,[1]AUG_05!E23,[1]SEP_05!E23,[1]OCT_05!E23,[1]NOV_05!E23,[1]DEC_05!E23)</f>
        <v>79077</v>
      </c>
      <c r="F23" s="8">
        <f>SUM([1]JAN_05!F23,[1]FEB_05!F23,[1]MAR_05!F23,[1]APR_05!F23,[1]MAY_05!F23,[1]JUN_05!F23,[1]JUL_05!F23,[1]AUG_05!F23,[1]SEP_05!F23,[1]OCT_05!F23,[1]NOV_05!F23,[1]DEC_05!F23)</f>
        <v>3235787</v>
      </c>
      <c r="G23" s="7">
        <f>SUM([1]JAN_05!G23,[1]FEB_05!G23,[1]MAR_05!G23,[1]APR_05!G23,[1]MAY_05!G23,[1]JUN_05!G23,[1]JUL_05!G23,[1]AUG_05!G23,[1]SEP_05!G23,[1]OCT_05!G23,[1]NOV_05!G23,[1]DEC_05!G23)</f>
        <v>79889</v>
      </c>
      <c r="H23" s="8">
        <f>SUM([1]JAN_05!H23,[1]FEB_05!H23,[1]MAR_05!H23,[1]APR_05!H23,[1]MAY_05!H23,[1]JUN_05!H23,[1]JUL_05!H23,[1]AUG_05!H23,[1]SEP_05!H23,[1]OCT_05!H23,[1]NOV_05!H23,[1]DEC_05!H23)</f>
        <v>2497771</v>
      </c>
      <c r="I23" s="7">
        <f>SUM([1]JAN_05!I23,[1]FEB_05!I23,[1]MAR_05!I23,[1]APR_05!I23,[1]MAY_05!I23,[1]JUN_05!I23,[1]JUL_05!I23,[1]AUG_05!I23,[1]SEP_05!I23,[1]OCT_05!I23,[1]NOV_05!I23,[1]DEC_05!I23)</f>
        <v>1015939</v>
      </c>
      <c r="J23" s="8">
        <f>SUM([1]JAN_05!J23,[1]FEB_05!J23,[1]MAR_05!J23,[1]APR_05!J23,[1]MAY_05!J23,[1]JUN_05!J23,[1]JUL_05!J23,[1]AUG_05!J23,[1]SEP_05!J23,[1]OCT_05!J23,[1]NOV_05!J23,[1]DEC_05!J23)</f>
        <v>44172026</v>
      </c>
    </row>
    <row r="24" spans="1:10" ht="12.65" hidden="1" customHeight="1" x14ac:dyDescent="0.35">
      <c r="A24" s="6" t="s">
        <v>30</v>
      </c>
      <c r="B24" s="6">
        <v>29</v>
      </c>
      <c r="C24">
        <f>SUM([1]JAN_05!C24,[1]FEB_05!C24,[1]MAR_05!C24,[1]APR_05!C24,[1]MAY_05!C24,[1]JUN_05!C24,[1]JUL_05!C24,[1]AUG_05!C24,[1]SEP_05!C24,[1]OCT_05!C24,[1]NOV_05!C24,[1]DEC_05!C24)</f>
        <v>455</v>
      </c>
      <c r="D24" s="5">
        <f>SUM([1]JAN_05!D24,[1]FEB_05!D24,[1]MAR_05!D24,[1]APR_05!D24,[1]MAY_05!D24,[1]JUN_05!D24,[1]JUL_05!D24,[1]AUG_05!D24,[1]SEP_05!D24,[1]OCT_05!D24,[1]NOV_05!D24,[1]DEC_05!D24)</f>
        <v>34125</v>
      </c>
      <c r="E24">
        <f>SUM([1]JAN_05!E24,[1]FEB_05!E24,[1]MAR_05!E24,[1]APR_05!E24,[1]MAY_05!E24,[1]JUN_05!E24,[1]JUL_05!E24,[1]AUG_05!E24,[1]SEP_05!E24,[1]OCT_05!E24,[1]NOV_05!E24,[1]DEC_05!E24)</f>
        <v>49356</v>
      </c>
      <c r="F24" s="5">
        <f>SUM([1]JAN_05!F24,[1]FEB_05!F24,[1]MAR_05!F24,[1]APR_05!F24,[1]MAY_05!F24,[1]JUN_05!F24,[1]JUL_05!F24,[1]AUG_05!F24,[1]SEP_05!F24,[1]OCT_05!F24,[1]NOV_05!F24,[1]DEC_05!F24)</f>
        <v>2877007</v>
      </c>
      <c r="G24">
        <f>SUM([1]JAN_05!G24,[1]FEB_05!G24,[1]MAR_05!G24,[1]APR_05!G24,[1]MAY_05!G24,[1]JUN_05!G24,[1]JUL_05!G24,[1]AUG_05!G24,[1]SEP_05!G24,[1]OCT_05!G24,[1]NOV_05!G24,[1]DEC_05!G24)</f>
        <v>18103</v>
      </c>
      <c r="H24" s="5">
        <f>SUM([1]JAN_05!H24,[1]FEB_05!H24,[1]MAR_05!H24,[1]APR_05!H24,[1]MAY_05!H24,[1]JUN_05!H24,[1]JUL_05!H24,[1]AUG_05!H24,[1]SEP_05!H24,[1]OCT_05!H24,[1]NOV_05!H24,[1]DEC_05!H24)</f>
        <v>831945</v>
      </c>
      <c r="I24">
        <f>SUM([1]JAN_05!I24,[1]FEB_05!I24,[1]MAR_05!I24,[1]APR_05!I24,[1]MAY_05!I24,[1]JUN_05!I24,[1]JUL_05!I24,[1]AUG_05!I24,[1]SEP_05!I24,[1]OCT_05!I24,[1]NOV_05!I24,[1]DEC_05!I24)</f>
        <v>1099772</v>
      </c>
      <c r="J24" s="5">
        <f>SUM([1]JAN_05!J24,[1]FEB_05!J24,[1]MAR_05!J24,[1]APR_05!J24,[1]MAY_05!J24,[1]JUN_05!J24,[1]JUL_05!J24,[1]AUG_05!J24,[1]SEP_05!J24,[1]OCT_05!J24,[1]NOV_05!J24,[1]DEC_05!J24)</f>
        <v>38082824</v>
      </c>
    </row>
    <row r="25" spans="1:10" ht="12.65" hidden="1" customHeight="1" x14ac:dyDescent="0.35">
      <c r="A25" t="s">
        <v>31</v>
      </c>
      <c r="B25">
        <v>30</v>
      </c>
      <c r="C25">
        <f>SUM([1]JAN_05!C25,[1]FEB_05!C25,[1]MAR_05!C25,[1]APR_05!C25,[1]MAY_05!C25,[1]JUN_05!C25,[1]JUL_05!C25,[1]AUG_05!C25,[1]SEP_05!C25,[1]OCT_05!C25,[1]NOV_05!C25,[1]DEC_05!C25)</f>
        <v>11645</v>
      </c>
      <c r="D25" s="5">
        <f>SUM([1]JAN_05!D25,[1]FEB_05!D25,[1]MAR_05!D25,[1]APR_05!D25,[1]MAY_05!D25,[1]JUN_05!D25,[1]JUL_05!D25,[1]AUG_05!D25,[1]SEP_05!D25,[1]OCT_05!D25,[1]NOV_05!D25,[1]DEC_05!D25)</f>
        <v>738395</v>
      </c>
      <c r="E25">
        <f>SUM([1]JAN_05!E25,[1]FEB_05!E25,[1]MAR_05!E25,[1]APR_05!E25,[1]MAY_05!E25,[1]JUN_05!E25,[1]JUL_05!E25,[1]AUG_05!E25,[1]SEP_05!E25,[1]OCT_05!E25,[1]NOV_05!E25,[1]DEC_05!E25)</f>
        <v>141636</v>
      </c>
      <c r="F25" s="5">
        <f>SUM([1]JAN_05!F25,[1]FEB_05!F25,[1]MAR_05!F25,[1]APR_05!F25,[1]MAY_05!F25,[1]JUN_05!F25,[1]JUL_05!F25,[1]AUG_05!F25,[1]SEP_05!F25,[1]OCT_05!F25,[1]NOV_05!F25,[1]DEC_05!F25)</f>
        <v>7622269</v>
      </c>
      <c r="G25">
        <f>SUM([1]JAN_05!G25,[1]FEB_05!G25,[1]MAR_05!G25,[1]APR_05!G25,[1]MAY_05!G25,[1]JUN_05!G25,[1]JUL_05!G25,[1]AUG_05!G25,[1]SEP_05!G25,[1]OCT_05!G25,[1]NOV_05!G25,[1]DEC_05!G25)</f>
        <v>77562</v>
      </c>
      <c r="H25" s="5">
        <f>SUM([1]JAN_05!H25,[1]FEB_05!H25,[1]MAR_05!H25,[1]APR_05!H25,[1]MAY_05!H25,[1]JUN_05!H25,[1]JUL_05!H25,[1]AUG_05!H25,[1]SEP_05!H25,[1]OCT_05!H25,[1]NOV_05!H25,[1]DEC_05!H25)</f>
        <v>2230512</v>
      </c>
      <c r="I25">
        <f>SUM([1]JAN_05!I25,[1]FEB_05!I25,[1]MAR_05!I25,[1]APR_05!I25,[1]MAY_05!I25,[1]JUN_05!I25,[1]JUL_05!I25,[1]AUG_05!I25,[1]SEP_05!I25,[1]OCT_05!I25,[1]NOV_05!I25,[1]DEC_05!I25)</f>
        <v>3255750</v>
      </c>
      <c r="J25" s="5">
        <f>SUM([1]JAN_05!J25,[1]FEB_05!J25,[1]MAR_05!J25,[1]APR_05!J25,[1]MAY_05!J25,[1]JUN_05!J25,[1]JUL_05!J25,[1]AUG_05!J25,[1]SEP_05!J25,[1]OCT_05!J25,[1]NOV_05!J25,[1]DEC_05!J25)</f>
        <v>109428738</v>
      </c>
    </row>
    <row r="26" spans="1:10" ht="12.65" hidden="1" customHeight="1" x14ac:dyDescent="0.35">
      <c r="A26" s="6" t="s">
        <v>32</v>
      </c>
      <c r="B26" s="6">
        <v>31</v>
      </c>
      <c r="C26">
        <f>SUM([1]JAN_05!C26,[1]FEB_05!C26,[1]MAR_05!C26,[1]APR_05!C26,[1]MAY_05!C26,[1]JUN_05!C26,[1]JUL_05!C26,[1]AUG_05!C26,[1]SEP_05!C26,[1]OCT_05!C26,[1]NOV_05!C26,[1]DEC_05!C26)</f>
        <v>0</v>
      </c>
      <c r="D26" s="5">
        <f>SUM([1]JAN_05!D26,[1]FEB_05!D26,[1]MAR_05!D26,[1]APR_05!D26,[1]MAY_05!D26,[1]JUN_05!D26,[1]JUL_05!D26,[1]AUG_05!D26,[1]SEP_05!D26,[1]OCT_05!D26,[1]NOV_05!D26,[1]DEC_05!D26)</f>
        <v>0</v>
      </c>
      <c r="E26">
        <f>SUM([1]JAN_05!E26,[1]FEB_05!E26,[1]MAR_05!E26,[1]APR_05!E26,[1]MAY_05!E26,[1]JUN_05!E26,[1]JUL_05!E26,[1]AUG_05!E26,[1]SEP_05!E26,[1]OCT_05!E26,[1]NOV_05!E26,[1]DEC_05!E26)</f>
        <v>545</v>
      </c>
      <c r="F26" s="5">
        <f>SUM([1]JAN_05!F26,[1]FEB_05!F26,[1]MAR_05!F26,[1]APR_05!F26,[1]MAY_05!F26,[1]JUN_05!F26,[1]JUL_05!F26,[1]AUG_05!F26,[1]SEP_05!F26,[1]OCT_05!F26,[1]NOV_05!F26,[1]DEC_05!F26)</f>
        <v>19184</v>
      </c>
      <c r="G26">
        <f>SUM([1]JAN_05!G26,[1]FEB_05!G26,[1]MAR_05!G26,[1]APR_05!G26,[1]MAY_05!G26,[1]JUN_05!G26,[1]JUL_05!G26,[1]AUG_05!G26,[1]SEP_05!G26,[1]OCT_05!G26,[1]NOV_05!G26,[1]DEC_05!G26)</f>
        <v>0</v>
      </c>
      <c r="H26" s="5">
        <f>SUM([1]JAN_05!H26,[1]FEB_05!H26,[1]MAR_05!H26,[1]APR_05!H26,[1]MAY_05!H26,[1]JUN_05!H26,[1]JUL_05!H26,[1]AUG_05!H26,[1]SEP_05!H26,[1]OCT_05!H26,[1]NOV_05!H26,[1]DEC_05!H26)</f>
        <v>0</v>
      </c>
      <c r="I26">
        <f>SUM([1]JAN_05!I26,[1]FEB_05!I26,[1]MAR_05!I26,[1]APR_05!I26,[1]MAY_05!I26,[1]JUN_05!I26,[1]JUL_05!I26,[1]AUG_05!I26,[1]SEP_05!I26,[1]OCT_05!I26,[1]NOV_05!I26,[1]DEC_05!I26)</f>
        <v>3343</v>
      </c>
      <c r="J26" s="5">
        <f>SUM([1]JAN_05!J26,[1]FEB_05!J26,[1]MAR_05!J26,[1]APR_05!J26,[1]MAY_05!J26,[1]JUN_05!J26,[1]JUL_05!J26,[1]AUG_05!J26,[1]SEP_05!J26,[1]OCT_05!J26,[1]NOV_05!J26,[1]DEC_05!J26)</f>
        <v>89976</v>
      </c>
    </row>
    <row r="27" spans="1:10" x14ac:dyDescent="0.35">
      <c r="A27" t="s">
        <v>33</v>
      </c>
      <c r="B27">
        <v>32</v>
      </c>
      <c r="C27" s="53">
        <f>SUM([1]JAN_05!C27,[1]FEB_05!C27,[1]MAR_05!C27,[1]APR_05!C27,[1]MAY_05!C27,[1]JUN_05!C27,[1]JUL_05!C27,[1]AUG_05!C27,[1]SEP_05!C27,[1]OCT_05!C27,[1]NOV_05!C27,[1]DEC_05!C27)</f>
        <v>90624</v>
      </c>
      <c r="D27" s="5">
        <f>SUM([1]JAN_05!D27,[1]FEB_05!D27,[1]MAR_05!D27,[1]APR_05!D27,[1]MAY_05!D27,[1]JUN_05!D27,[1]JUL_05!D27,[1]AUG_05!D27,[1]SEP_05!D27,[1]OCT_05!D27,[1]NOV_05!D27,[1]DEC_05!D27)</f>
        <v>207463</v>
      </c>
      <c r="E27" s="53">
        <f>SUM([1]JAN_05!E27,[1]FEB_05!E27,[1]MAR_05!E27,[1]APR_05!E27,[1]MAY_05!E27,[1]JUN_05!E27,[1]JUL_05!E27,[1]AUG_05!E27,[1]SEP_05!E27,[1]OCT_05!E27,[1]NOV_05!E27,[1]DEC_05!E27)</f>
        <v>126246</v>
      </c>
      <c r="F27" s="5">
        <f>SUM([1]JAN_05!F27,[1]FEB_05!F27,[1]MAR_05!F27,[1]APR_05!F27,[1]MAY_05!F27,[1]JUN_05!F27,[1]JUL_05!F27,[1]AUG_05!F27,[1]SEP_05!F27,[1]OCT_05!F27,[1]NOV_05!F27,[1]DEC_05!F27)</f>
        <v>6817705</v>
      </c>
      <c r="G27" s="53">
        <f>SUM([1]JAN_05!G27,[1]FEB_05!G27,[1]MAR_05!G27,[1]APR_05!G27,[1]MAY_05!G27,[1]JUN_05!G27,[1]JUL_05!G27,[1]AUG_05!G27,[1]SEP_05!G27,[1]OCT_05!G27,[1]NOV_05!G27,[1]DEC_05!G27)</f>
        <v>149109</v>
      </c>
      <c r="H27" s="5">
        <f>SUM([1]JAN_05!H27,[1]FEB_05!H27,[1]MAR_05!H27,[1]APR_05!H27,[1]MAY_05!H27,[1]JUN_05!H27,[1]JUL_05!H27,[1]AUG_05!H27,[1]SEP_05!H27,[1]OCT_05!H27,[1]NOV_05!H27,[1]DEC_05!H27)</f>
        <v>4886169</v>
      </c>
      <c r="I27" s="53">
        <f>SUM([1]JAN_05!I27,[1]FEB_05!I27,[1]MAR_05!I27,[1]APR_05!I27,[1]MAY_05!I27,[1]JUN_05!I27,[1]JUL_05!I27,[1]AUG_05!I27,[1]SEP_05!I27,[1]OCT_05!I27,[1]NOV_05!I27,[1]DEC_05!I27)</f>
        <v>1428629</v>
      </c>
      <c r="J27" s="5">
        <f>SUM([1]JAN_05!J27,[1]FEB_05!J27,[1]MAR_05!J27,[1]APR_05!J27,[1]MAY_05!J27,[1]JUN_05!J27,[1]JUL_05!J27,[1]AUG_05!J27,[1]SEP_05!J27,[1]OCT_05!J27,[1]NOV_05!J27,[1]DEC_05!J27)</f>
        <v>40114588</v>
      </c>
    </row>
    <row r="28" spans="1:10" ht="12.65" hidden="1" customHeight="1" x14ac:dyDescent="0.35">
      <c r="A28" s="6" t="s">
        <v>34</v>
      </c>
      <c r="B28" s="6">
        <v>36</v>
      </c>
      <c r="C28">
        <f>SUM([1]JAN_05!C28,[1]FEB_05!C28,[1]MAR_05!C28,[1]APR_05!C28,[1]MAY_05!C28,[1]JUN_05!C28,[1]JUL_05!C28,[1]AUG_05!C28,[1]SEP_05!C28,[1]OCT_05!C28,[1]NOV_05!C28,[1]DEC_05!C28)</f>
        <v>14358</v>
      </c>
      <c r="D28" s="5">
        <f>SUM([1]JAN_05!D28,[1]FEB_05!D28,[1]MAR_05!D28,[1]APR_05!D28,[1]MAY_05!D28,[1]JUN_05!D28,[1]JUL_05!D28,[1]AUG_05!D28,[1]SEP_05!D28,[1]OCT_05!D28,[1]NOV_05!D28,[1]DEC_05!D28)</f>
        <v>1263580</v>
      </c>
      <c r="E28">
        <f>SUM([1]JAN_05!E28,[1]FEB_05!E28,[1]MAR_05!E28,[1]APR_05!E28,[1]MAY_05!E28,[1]JUN_05!E28,[1]JUL_05!E28,[1]AUG_05!E28,[1]SEP_05!E28,[1]OCT_05!E28,[1]NOV_05!E28,[1]DEC_05!E28)</f>
        <v>1335</v>
      </c>
      <c r="F28" s="5">
        <f>SUM([1]JAN_05!F28,[1]FEB_05!F28,[1]MAR_05!F28,[1]APR_05!F28,[1]MAY_05!F28,[1]JUN_05!F28,[1]JUL_05!F28,[1]AUG_05!F28,[1]SEP_05!F28,[1]OCT_05!F28,[1]NOV_05!F28,[1]DEC_05!F28)</f>
        <v>97565</v>
      </c>
      <c r="G28">
        <f>SUM([1]JAN_05!G28,[1]FEB_05!G28,[1]MAR_05!G28,[1]APR_05!G28,[1]MAY_05!G28,[1]JUN_05!G28,[1]JUL_05!G28,[1]AUG_05!G28,[1]SEP_05!G28,[1]OCT_05!G28,[1]NOV_05!G28,[1]DEC_05!G28)</f>
        <v>7527</v>
      </c>
      <c r="H28" s="5">
        <f>SUM([1]JAN_05!H28,[1]FEB_05!H28,[1]MAR_05!H28,[1]APR_05!H28,[1]MAY_05!H28,[1]JUN_05!H28,[1]JUL_05!H28,[1]AUG_05!H28,[1]SEP_05!H28,[1]OCT_05!H28,[1]NOV_05!H28,[1]DEC_05!H28)</f>
        <v>333699</v>
      </c>
      <c r="I28">
        <f>SUM([1]JAN_05!I28,[1]FEB_05!I28,[1]MAR_05!I28,[1]APR_05!I28,[1]MAY_05!I28,[1]JUN_05!I28,[1]JUL_05!I28,[1]AUG_05!I28,[1]SEP_05!I28,[1]OCT_05!I28,[1]NOV_05!I28,[1]DEC_05!I28)</f>
        <v>10443</v>
      </c>
      <c r="J28" s="5">
        <f>SUM([1]JAN_05!J28,[1]FEB_05!J28,[1]MAR_05!J28,[1]APR_05!J28,[1]MAY_05!J28,[1]JUN_05!J28,[1]JUL_05!J28,[1]AUG_05!J28,[1]SEP_05!J28,[1]OCT_05!J28,[1]NOV_05!J28,[1]DEC_05!J28)</f>
        <v>469785</v>
      </c>
    </row>
    <row r="29" spans="1:10" ht="12.65" hidden="1" customHeight="1" x14ac:dyDescent="0.35">
      <c r="A29" t="s">
        <v>35</v>
      </c>
      <c r="B29">
        <v>37</v>
      </c>
      <c r="C29">
        <f>SUM([1]JAN_05!C29,[1]FEB_05!C29,[1]MAR_05!C29,[1]APR_05!C29,[1]MAY_05!C29,[1]JUN_05!C29,[1]JUL_05!C29,[1]AUG_05!C29,[1]SEP_05!C29,[1]OCT_05!C29,[1]NOV_05!C29,[1]DEC_05!C29)</f>
        <v>452</v>
      </c>
      <c r="D29" s="5">
        <f>SUM([1]JAN_05!D29,[1]FEB_05!D29,[1]MAR_05!D29,[1]APR_05!D29,[1]MAY_05!D29,[1]JUN_05!D29,[1]JUL_05!D29,[1]AUG_05!D29,[1]SEP_05!D29,[1]OCT_05!D29,[1]NOV_05!D29,[1]DEC_05!D29)</f>
        <v>33079</v>
      </c>
      <c r="E29">
        <f>SUM([1]JAN_05!E29,[1]FEB_05!E29,[1]MAR_05!E29,[1]APR_05!E29,[1]MAY_05!E29,[1]JUN_05!E29,[1]JUL_05!E29,[1]AUG_05!E29,[1]SEP_05!E29,[1]OCT_05!E29,[1]NOV_05!E29,[1]DEC_05!E29)</f>
        <v>379700</v>
      </c>
      <c r="F29" s="5">
        <f>SUM([1]JAN_05!F29,[1]FEB_05!F29,[1]MAR_05!F29,[1]APR_05!F29,[1]MAY_05!F29,[1]JUN_05!F29,[1]JUL_05!F29,[1]AUG_05!F29,[1]SEP_05!F29,[1]OCT_05!F29,[1]NOV_05!F29,[1]DEC_05!F29)</f>
        <v>10359129</v>
      </c>
      <c r="G29">
        <f>SUM([1]JAN_05!G29,[1]FEB_05!G29,[1]MAR_05!G29,[1]APR_05!G29,[1]MAY_05!G29,[1]JUN_05!G29,[1]JUL_05!G29,[1]AUG_05!G29,[1]SEP_05!G29,[1]OCT_05!G29,[1]NOV_05!G29,[1]DEC_05!G29)</f>
        <v>18</v>
      </c>
      <c r="H29" s="5">
        <f>SUM([1]JAN_05!H29,[1]FEB_05!H29,[1]MAR_05!H29,[1]APR_05!H29,[1]MAY_05!H29,[1]JUN_05!H29,[1]JUL_05!H29,[1]AUG_05!H29,[1]SEP_05!H29,[1]OCT_05!H29,[1]NOV_05!H29,[1]DEC_05!H29)</f>
        <v>4377</v>
      </c>
      <c r="I29">
        <f>SUM([1]JAN_05!I29,[1]FEB_05!I29,[1]MAR_05!I29,[1]APR_05!I29,[1]MAY_05!I29,[1]JUN_05!I29,[1]JUL_05!I29,[1]AUG_05!I29,[1]SEP_05!I29,[1]OCT_05!I29,[1]NOV_05!I29,[1]DEC_05!I29)</f>
        <v>881980</v>
      </c>
      <c r="J29" s="5">
        <f>SUM([1]JAN_05!J29,[1]FEB_05!J29,[1]MAR_05!J29,[1]APR_05!J29,[1]MAY_05!J29,[1]JUN_05!J29,[1]JUL_05!J29,[1]AUG_05!J29,[1]SEP_05!J29,[1]OCT_05!J29,[1]NOV_05!J29,[1]DEC_05!J29)</f>
        <v>10524034</v>
      </c>
    </row>
    <row r="30" spans="1:10" ht="12.65" hidden="1" customHeight="1" x14ac:dyDescent="0.35">
      <c r="A30" s="6" t="s">
        <v>36</v>
      </c>
      <c r="B30" s="6">
        <v>38</v>
      </c>
      <c r="C30">
        <f>SUM([1]JAN_05!C30,[1]FEB_05!C30,[1]MAR_05!C30,[1]APR_05!C30,[1]MAY_05!C30,[1]JUN_05!C30,[1]JUL_05!C30,[1]AUG_05!C30,[1]SEP_05!C30,[1]OCT_05!C30,[1]NOV_05!C30,[1]DEC_05!C30)</f>
        <v>240</v>
      </c>
      <c r="D30" s="5">
        <f>SUM([1]JAN_05!D30,[1]FEB_05!D30,[1]MAR_05!D30,[1]APR_05!D30,[1]MAY_05!D30,[1]JUN_05!D30,[1]JUL_05!D30,[1]AUG_05!D30,[1]SEP_05!D30,[1]OCT_05!D30,[1]NOV_05!D30,[1]DEC_05!D30)</f>
        <v>12000</v>
      </c>
      <c r="E30">
        <f>SUM([1]JAN_05!E30,[1]FEB_05!E30,[1]MAR_05!E30,[1]APR_05!E30,[1]MAY_05!E30,[1]JUN_05!E30,[1]JUL_05!E30,[1]AUG_05!E30,[1]SEP_05!E30,[1]OCT_05!E30,[1]NOV_05!E30,[1]DEC_05!E30)</f>
        <v>0</v>
      </c>
      <c r="F30" s="5">
        <f>SUM([1]JAN_05!F30,[1]FEB_05!F30,[1]MAR_05!F30,[1]APR_05!F30,[1]MAY_05!F30,[1]JUN_05!F30,[1]JUL_05!F30,[1]AUG_05!F30,[1]SEP_05!F30,[1]OCT_05!F30,[1]NOV_05!F30,[1]DEC_05!F30)</f>
        <v>0</v>
      </c>
      <c r="G30">
        <f>SUM([1]JAN_05!G30,[1]FEB_05!G30,[1]MAR_05!G30,[1]APR_05!G30,[1]MAY_05!G30,[1]JUN_05!G30,[1]JUL_05!G30,[1]AUG_05!G30,[1]SEP_05!G30,[1]OCT_05!G30,[1]NOV_05!G30,[1]DEC_05!G30)</f>
        <v>0</v>
      </c>
      <c r="H30" s="5">
        <f>SUM([1]JAN_05!H30,[1]FEB_05!H30,[1]MAR_05!H30,[1]APR_05!H30,[1]MAY_05!H30,[1]JUN_05!H30,[1]JUL_05!H30,[1]AUG_05!H30,[1]SEP_05!H30,[1]OCT_05!H30,[1]NOV_05!H30,[1]DEC_05!H30)</f>
        <v>0</v>
      </c>
      <c r="I30">
        <f>SUM([1]JAN_05!I30,[1]FEB_05!I30,[1]MAR_05!I30,[1]APR_05!I30,[1]MAY_05!I30,[1]JUN_05!I30,[1]JUL_05!I30,[1]AUG_05!I30,[1]SEP_05!I30,[1]OCT_05!I30,[1]NOV_05!I30,[1]DEC_05!I30)</f>
        <v>0</v>
      </c>
      <c r="J30" s="5">
        <f>SUM([1]JAN_05!J30,[1]FEB_05!J30,[1]MAR_05!J30,[1]APR_05!J30,[1]MAY_05!J30,[1]JUN_05!J30,[1]JUL_05!J30,[1]AUG_05!J30,[1]SEP_05!J30,[1]OCT_05!J30,[1]NOV_05!J30,[1]DEC_05!J30)</f>
        <v>0</v>
      </c>
    </row>
    <row r="31" spans="1:10" ht="12.65" hidden="1" customHeight="1" x14ac:dyDescent="0.35">
      <c r="A31" t="s">
        <v>37</v>
      </c>
      <c r="B31">
        <v>39</v>
      </c>
      <c r="C31">
        <f>SUM([1]JAN_05!C31,[1]FEB_05!C31,[1]MAR_05!C31,[1]APR_05!C31,[1]MAY_05!C31,[1]JUN_05!C31,[1]JUL_05!C31,[1]AUG_05!C31,[1]SEP_05!C31,[1]OCT_05!C31,[1]NOV_05!C31,[1]DEC_05!C31)</f>
        <v>0</v>
      </c>
      <c r="D31" s="5">
        <f>SUM([1]JAN_05!D31,[1]FEB_05!D31,[1]MAR_05!D31,[1]APR_05!D31,[1]MAY_05!D31,[1]JUN_05!D31,[1]JUL_05!D31,[1]AUG_05!D31,[1]SEP_05!D31,[1]OCT_05!D31,[1]NOV_05!D31,[1]DEC_05!D31)</f>
        <v>0</v>
      </c>
      <c r="E31">
        <f>SUM([1]JAN_05!E31,[1]FEB_05!E31,[1]MAR_05!E31,[1]APR_05!E31,[1]MAY_05!E31,[1]JUN_05!E31,[1]JUL_05!E31,[1]AUG_05!E31,[1]SEP_05!E31,[1]OCT_05!E31,[1]NOV_05!E31,[1]DEC_05!E31)</f>
        <v>0</v>
      </c>
      <c r="F31" s="5">
        <f>SUM([1]JAN_05!F31,[1]FEB_05!F31,[1]MAR_05!F31,[1]APR_05!F31,[1]MAY_05!F31,[1]JUN_05!F31,[1]JUL_05!F31,[1]AUG_05!F31,[1]SEP_05!F31,[1]OCT_05!F31,[1]NOV_05!F31,[1]DEC_05!F31)</f>
        <v>0</v>
      </c>
      <c r="G31">
        <f>SUM([1]JAN_05!G31,[1]FEB_05!G31,[1]MAR_05!G31,[1]APR_05!G31,[1]MAY_05!G31,[1]JUN_05!G31,[1]JUL_05!G31,[1]AUG_05!G31,[1]SEP_05!G31,[1]OCT_05!G31,[1]NOV_05!G31,[1]DEC_05!G31)</f>
        <v>0</v>
      </c>
      <c r="H31" s="5">
        <f>SUM([1]JAN_05!H31,[1]FEB_05!H31,[1]MAR_05!H31,[1]APR_05!H31,[1]MAY_05!H31,[1]JUN_05!H31,[1]JUL_05!H31,[1]AUG_05!H31,[1]SEP_05!H31,[1]OCT_05!H31,[1]NOV_05!H31,[1]DEC_05!H31)</f>
        <v>0</v>
      </c>
      <c r="I31">
        <f>SUM([1]JAN_05!I31,[1]FEB_05!I31,[1]MAR_05!I31,[1]APR_05!I31,[1]MAY_05!I31,[1]JUN_05!I31,[1]JUL_05!I31,[1]AUG_05!I31,[1]SEP_05!I31,[1]OCT_05!I31,[1]NOV_05!I31,[1]DEC_05!I31)</f>
        <v>0</v>
      </c>
      <c r="J31" s="5">
        <f>SUM([1]JAN_05!J31,[1]FEB_05!J31,[1]MAR_05!J31,[1]APR_05!J31,[1]MAY_05!J31,[1]JUN_05!J31,[1]JUL_05!J31,[1]AUG_05!J31,[1]SEP_05!J31,[1]OCT_05!J31,[1]NOV_05!J31,[1]DEC_05!J31)</f>
        <v>0</v>
      </c>
    </row>
    <row r="32" spans="1:10" ht="12.65" hidden="1" customHeight="1" x14ac:dyDescent="0.35">
      <c r="A32" s="6" t="s">
        <v>38</v>
      </c>
      <c r="B32" s="6">
        <v>41</v>
      </c>
      <c r="C32">
        <f>SUM([1]JAN_05!C32,[1]FEB_05!C32,[1]MAR_05!C32,[1]APR_05!C32,[1]MAY_05!C32,[1]JUN_05!C32,[1]JUL_05!C32,[1]AUG_05!C32,[1]SEP_05!C32,[1]OCT_05!C32,[1]NOV_05!C32,[1]DEC_05!C32)</f>
        <v>0</v>
      </c>
      <c r="D32" s="5">
        <f>SUM([1]JAN_05!D32,[1]FEB_05!D32,[1]MAR_05!D32,[1]APR_05!D32,[1]MAY_05!D32,[1]JUN_05!D32,[1]JUL_05!D32,[1]AUG_05!D32,[1]SEP_05!D32,[1]OCT_05!D32,[1]NOV_05!D32,[1]DEC_05!D32)</f>
        <v>0</v>
      </c>
      <c r="E32">
        <f>SUM([1]JAN_05!E32,[1]FEB_05!E32,[1]MAR_05!E32,[1]APR_05!E32,[1]MAY_05!E32,[1]JUN_05!E32,[1]JUL_05!E32,[1]AUG_05!E32,[1]SEP_05!E32,[1]OCT_05!E32,[1]NOV_05!E32,[1]DEC_05!E32)</f>
        <v>191</v>
      </c>
      <c r="F32" s="5">
        <f>SUM([1]JAN_05!F32,[1]FEB_05!F32,[1]MAR_05!F32,[1]APR_05!F32,[1]MAY_05!F32,[1]JUN_05!F32,[1]JUL_05!F32,[1]AUG_05!F32,[1]SEP_05!F32,[1]OCT_05!F32,[1]NOV_05!F32,[1]DEC_05!F32)</f>
        <v>16500</v>
      </c>
      <c r="G32">
        <f>SUM([1]JAN_05!G32,[1]FEB_05!G32,[1]MAR_05!G32,[1]APR_05!G32,[1]MAY_05!G32,[1]JUN_05!G32,[1]JUL_05!G32,[1]AUG_05!G32,[1]SEP_05!G32,[1]OCT_05!G32,[1]NOV_05!G32,[1]DEC_05!G32)</f>
        <v>4100</v>
      </c>
      <c r="H32" s="5">
        <f>SUM([1]JAN_05!H32,[1]FEB_05!H32,[1]MAR_05!H32,[1]APR_05!H32,[1]MAY_05!H32,[1]JUN_05!H32,[1]JUL_05!H32,[1]AUG_05!H32,[1]SEP_05!H32,[1]OCT_05!H32,[1]NOV_05!H32,[1]DEC_05!H32)</f>
        <v>183040</v>
      </c>
      <c r="I32">
        <f>SUM([1]JAN_05!I32,[1]FEB_05!I32,[1]MAR_05!I32,[1]APR_05!I32,[1]MAY_05!I32,[1]JUN_05!I32,[1]JUL_05!I32,[1]AUG_05!I32,[1]SEP_05!I32,[1]OCT_05!I32,[1]NOV_05!I32,[1]DEC_05!I32)</f>
        <v>0</v>
      </c>
      <c r="J32" s="5">
        <f>SUM([1]JAN_05!J32,[1]FEB_05!J32,[1]MAR_05!J32,[1]APR_05!J32,[1]MAY_05!J32,[1]JUN_05!J32,[1]JUL_05!J32,[1]AUG_05!J32,[1]SEP_05!J32,[1]OCT_05!J32,[1]NOV_05!J32,[1]DEC_05!J32)</f>
        <v>0</v>
      </c>
    </row>
    <row r="33" spans="1:10" ht="12.65" hidden="1" customHeight="1" x14ac:dyDescent="0.35">
      <c r="A33" t="s">
        <v>39</v>
      </c>
      <c r="B33">
        <v>49</v>
      </c>
      <c r="C33">
        <f>SUM([1]JAN_05!C33,[1]FEB_05!C33,[1]MAR_05!C33,[1]APR_05!C33,[1]MAY_05!C33,[1]JUN_05!C33,[1]JUL_05!C33,[1]AUG_05!C33,[1]SEP_05!C33,[1]OCT_05!C33,[1]NOV_05!C33,[1]DEC_05!C33)</f>
        <v>9468</v>
      </c>
      <c r="D33" s="5">
        <f>SUM([1]JAN_05!D33,[1]FEB_05!D33,[1]MAR_05!D33,[1]APR_05!D33,[1]MAY_05!D33,[1]JUN_05!D33,[1]JUL_05!D33,[1]AUG_05!D33,[1]SEP_05!D33,[1]OCT_05!D33,[1]NOV_05!D33,[1]DEC_05!D33)</f>
        <v>666226</v>
      </c>
      <c r="E33">
        <f>SUM([1]JAN_05!E33,[1]FEB_05!E33,[1]MAR_05!E33,[1]APR_05!E33,[1]MAY_05!E33,[1]JUN_05!E33,[1]JUL_05!E33,[1]AUG_05!E33,[1]SEP_05!E33,[1]OCT_05!E33,[1]NOV_05!E33,[1]DEC_05!E33)</f>
        <v>270987</v>
      </c>
      <c r="F33" s="5">
        <f>SUM([1]JAN_05!F33,[1]FEB_05!F33,[1]MAR_05!F33,[1]APR_05!F33,[1]MAY_05!F33,[1]JUN_05!F33,[1]JUL_05!F33,[1]AUG_05!F33,[1]SEP_05!F33,[1]OCT_05!F33,[1]NOV_05!F33,[1]DEC_05!F33)</f>
        <v>17512776</v>
      </c>
      <c r="G33">
        <f>SUM([1]JAN_05!G33,[1]FEB_05!G33,[1]MAR_05!G33,[1]APR_05!G33,[1]MAY_05!G33,[1]JUN_05!G33,[1]JUL_05!G33,[1]AUG_05!G33,[1]SEP_05!G33,[1]OCT_05!G33,[1]NOV_05!G33,[1]DEC_05!G33)</f>
        <v>17280</v>
      </c>
      <c r="H33" s="5">
        <f>SUM([1]JAN_05!H33,[1]FEB_05!H33,[1]MAR_05!H33,[1]APR_05!H33,[1]MAY_05!H33,[1]JUN_05!H33,[1]JUL_05!H33,[1]AUG_05!H33,[1]SEP_05!H33,[1]OCT_05!H33,[1]NOV_05!H33,[1]DEC_05!H33)</f>
        <v>740514</v>
      </c>
      <c r="I33">
        <f>SUM([1]JAN_05!I33,[1]FEB_05!I33,[1]MAR_05!I33,[1]APR_05!I33,[1]MAY_05!I33,[1]JUN_05!I33,[1]JUL_05!I33,[1]AUG_05!I33,[1]SEP_05!I33,[1]OCT_05!I33,[1]NOV_05!I33,[1]DEC_05!I33)</f>
        <v>1068368</v>
      </c>
      <c r="J33" s="5">
        <f>SUM([1]JAN_05!J33,[1]FEB_05!J33,[1]MAR_05!J33,[1]APR_05!J33,[1]MAY_05!J33,[1]JUN_05!J33,[1]JUL_05!J33,[1]AUG_05!J33,[1]SEP_05!J33,[1]OCT_05!J33,[1]NOV_05!J33,[1]DEC_05!J33)</f>
        <v>30014746</v>
      </c>
    </row>
    <row r="34" spans="1:10" ht="12.65" hidden="1" customHeight="1" x14ac:dyDescent="0.35">
      <c r="A34" s="6" t="s">
        <v>40</v>
      </c>
      <c r="B34" s="6">
        <v>52</v>
      </c>
      <c r="C34">
        <f>SUM([1]JAN_05!C34,[1]FEB_05!C34,[1]MAR_05!C34,[1]APR_05!C34,[1]MAY_05!C34,[1]JUN_05!C34,[1]JUL_05!C34,[1]AUG_05!C34,[1]SEP_05!C34,[1]OCT_05!C34,[1]NOV_05!C34,[1]DEC_05!C34)</f>
        <v>33623</v>
      </c>
      <c r="D34" s="5">
        <f>SUM([1]JAN_05!D34,[1]FEB_05!D34,[1]MAR_05!D34,[1]APR_05!D34,[1]MAY_05!D34,[1]JUN_05!D34,[1]JUL_05!D34,[1]AUG_05!D34,[1]SEP_05!D34,[1]OCT_05!D34,[1]NOV_05!D34,[1]DEC_05!D34)</f>
        <v>816399</v>
      </c>
      <c r="E34">
        <f>SUM([1]JAN_05!E34,[1]FEB_05!E34,[1]MAR_05!E34,[1]APR_05!E34,[1]MAY_05!E34,[1]JUN_05!E34,[1]JUL_05!E34,[1]AUG_05!E34,[1]SEP_05!E34,[1]OCT_05!E34,[1]NOV_05!E34,[1]DEC_05!E34)</f>
        <v>760291</v>
      </c>
      <c r="F34" s="5">
        <f>SUM([1]JAN_05!F34,[1]FEB_05!F34,[1]MAR_05!F34,[1]APR_05!F34,[1]MAY_05!F34,[1]JUN_05!F34,[1]JUL_05!F34,[1]AUG_05!F34,[1]SEP_05!F34,[1]OCT_05!F34,[1]NOV_05!F34,[1]DEC_05!F34)</f>
        <v>34709247</v>
      </c>
      <c r="G34">
        <f>SUM([1]JAN_05!G34,[1]FEB_05!G34,[1]MAR_05!G34,[1]APR_05!G34,[1]MAY_05!G34,[1]JUN_05!G34,[1]JUL_05!G34,[1]AUG_05!G34,[1]SEP_05!G34,[1]OCT_05!G34,[1]NOV_05!G34,[1]DEC_05!G34)</f>
        <v>9660</v>
      </c>
      <c r="H34" s="5">
        <f>SUM([1]JAN_05!H34,[1]FEB_05!H34,[1]MAR_05!H34,[1]APR_05!H34,[1]MAY_05!H34,[1]JUN_05!H34,[1]JUL_05!H34,[1]AUG_05!H34,[1]SEP_05!H34,[1]OCT_05!H34,[1]NOV_05!H34,[1]DEC_05!H34)</f>
        <v>483000</v>
      </c>
      <c r="I34">
        <f>SUM([1]JAN_05!I34,[1]FEB_05!I34,[1]MAR_05!I34,[1]APR_05!I34,[1]MAY_05!I34,[1]JUN_05!I34,[1]JUL_05!I34,[1]AUG_05!I34,[1]SEP_05!I34,[1]OCT_05!I34,[1]NOV_05!I34,[1]DEC_05!I34)</f>
        <v>2714696</v>
      </c>
      <c r="J34" s="5">
        <f>SUM([1]JAN_05!J34,[1]FEB_05!J34,[1]MAR_05!J34,[1]APR_05!J34,[1]MAY_05!J34,[1]JUN_05!J34,[1]JUL_05!J34,[1]AUG_05!J34,[1]SEP_05!J34,[1]OCT_05!J34,[1]NOV_05!J34,[1]DEC_05!J34)</f>
        <v>104761630</v>
      </c>
    </row>
    <row r="35" spans="1:10" ht="12.65" hidden="1" customHeight="1" x14ac:dyDescent="0.35">
      <c r="A35" s="6" t="s">
        <v>41</v>
      </c>
      <c r="B35" s="6">
        <v>53</v>
      </c>
      <c r="C35">
        <f>SUM([1]JAN_05!C35,[1]FEB_05!C35,[1]MAR_05!C35,[1]APR_05!C35,[1]MAY_05!C35,[1]JUN_05!C35,[1]JUL_05!C35,[1]AUG_05!C35,[1]SEP_05!C35,[1]OCT_05!C35,[1]NOV_05!C35,[1]DEC_05!C35)</f>
        <v>52430</v>
      </c>
      <c r="D35" s="5">
        <f>SUM([1]JAN_05!D35,[1]FEB_05!D35,[1]MAR_05!D35,[1]APR_05!D35,[1]MAY_05!D35,[1]JUN_05!D35,[1]JUL_05!D35,[1]AUG_05!D35,[1]SEP_05!D35,[1]OCT_05!D35,[1]NOV_05!D35,[1]DEC_05!D35)</f>
        <v>2837620</v>
      </c>
      <c r="E35">
        <f>SUM([1]JAN_05!E35,[1]FEB_05!E35,[1]MAR_05!E35,[1]APR_05!E35,[1]MAY_05!E35,[1]JUN_05!E35,[1]JUL_05!E35,[1]AUG_05!E35,[1]SEP_05!E35,[1]OCT_05!E35,[1]NOV_05!E35,[1]DEC_05!E35)</f>
        <v>707413</v>
      </c>
      <c r="F35" s="5">
        <f>SUM([1]JAN_05!F35,[1]FEB_05!F35,[1]MAR_05!F35,[1]APR_05!F35,[1]MAY_05!F35,[1]JUN_05!F35,[1]JUL_05!F35,[1]AUG_05!F35,[1]SEP_05!F35,[1]OCT_05!F35,[1]NOV_05!F35,[1]DEC_05!F35)</f>
        <v>35974479</v>
      </c>
      <c r="G35">
        <f>SUM([1]JAN_05!G35,[1]FEB_05!G35,[1]MAR_05!G35,[1]APR_05!G35,[1]MAY_05!G35,[1]JUN_05!G35,[1]JUL_05!G35,[1]AUG_05!G35,[1]SEP_05!G35,[1]OCT_05!G35,[1]NOV_05!G35,[1]DEC_05!G35)</f>
        <v>1877567</v>
      </c>
      <c r="H35" s="5">
        <f>SUM([1]JAN_05!H35,[1]FEB_05!H35,[1]MAR_05!H35,[1]APR_05!H35,[1]MAY_05!H35,[1]JUN_05!H35,[1]JUL_05!H35,[1]AUG_05!H35,[1]SEP_05!H35,[1]OCT_05!H35,[1]NOV_05!H35,[1]DEC_05!H35)</f>
        <v>78913743</v>
      </c>
      <c r="I35">
        <f>SUM([1]JAN_05!I35,[1]FEB_05!I35,[1]MAR_05!I35,[1]APR_05!I35,[1]MAY_05!I35,[1]JUN_05!I35,[1]JUL_05!I35,[1]AUG_05!I35,[1]SEP_05!I35,[1]OCT_05!I35,[1]NOV_05!I35,[1]DEC_05!I35)</f>
        <v>13426101</v>
      </c>
      <c r="J35" s="5">
        <f>SUM([1]JAN_05!J35,[1]FEB_05!J35,[1]MAR_05!J35,[1]APR_05!J35,[1]MAY_05!J35,[1]JUN_05!J35,[1]JUL_05!J35,[1]AUG_05!J35,[1]SEP_05!J35,[1]OCT_05!J35,[1]NOV_05!J35,[1]DEC_05!J35)</f>
        <v>544631429</v>
      </c>
    </row>
    <row r="36" spans="1:10" x14ac:dyDescent="0.35">
      <c r="A36" s="1" t="s">
        <v>42</v>
      </c>
      <c r="C36" s="52">
        <f>SUM(C5:C35)</f>
        <v>458013</v>
      </c>
      <c r="D36" s="10">
        <f t="shared" ref="D36:J36" si="0">SUM(D5:D35)</f>
        <v>20406404</v>
      </c>
      <c r="E36" s="52">
        <f t="shared" si="0"/>
        <v>5288562</v>
      </c>
      <c r="F36" s="10">
        <f t="shared" si="0"/>
        <v>263477501</v>
      </c>
      <c r="G36" s="52">
        <f t="shared" si="0"/>
        <v>3650744</v>
      </c>
      <c r="H36" s="10">
        <f t="shared" si="0"/>
        <v>147684157</v>
      </c>
      <c r="I36" s="52">
        <f t="shared" si="0"/>
        <v>51597115</v>
      </c>
      <c r="J36" s="10">
        <f t="shared" si="0"/>
        <v>2029781318</v>
      </c>
    </row>
    <row r="37" spans="1:10" x14ac:dyDescent="0.35">
      <c r="A37" s="1" t="s">
        <v>43</v>
      </c>
      <c r="C37" s="9">
        <f>(C36+E36)</f>
        <v>5746575</v>
      </c>
      <c r="D37" s="10">
        <f>(D36+F36)</f>
        <v>283883905</v>
      </c>
      <c r="G37" s="9">
        <f>(G36+I36)</f>
        <v>55247859</v>
      </c>
      <c r="H37" s="10">
        <f>(H36+J36)</f>
        <v>2177465475</v>
      </c>
    </row>
  </sheetData>
  <mergeCells count="4">
    <mergeCell ref="C2:D2"/>
    <mergeCell ref="E2:F2"/>
    <mergeCell ref="G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AFA8E-0693-4A23-9567-41607C9CF894}">
  <dimension ref="A1:J36"/>
  <sheetViews>
    <sheetView workbookViewId="0">
      <selection activeCell="H45" sqref="H45"/>
    </sheetView>
  </sheetViews>
  <sheetFormatPr defaultRowHeight="14.5" x14ac:dyDescent="0.35"/>
  <cols>
    <col min="3" max="3" width="10.81640625" customWidth="1"/>
    <col min="4" max="5" width="9.90625" bestFit="1" customWidth="1"/>
    <col min="6" max="6" width="10.90625" bestFit="1" customWidth="1"/>
    <col min="8" max="8" width="10.90625" bestFit="1" customWidth="1"/>
    <col min="9" max="9" width="9.90625" bestFit="1" customWidth="1"/>
    <col min="10" max="10" width="12.4531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3">
        <f>[10]January!C4+[10]February!C4+[10]March!C4+[10]April!C4+[10]May!C4+[10]June!C4+[10]July!C4+[10]August!C4+[10]September!C4+[10]October!C4+[10]November!C4+[10]December!C4</f>
        <v>0</v>
      </c>
      <c r="D4" s="43">
        <f>[10]January!D4+[10]February!D4+[10]March!D4+[10]April!D4+[10]May!D4+[10]June!D4+[10]July!D4+[10]August!D4+[10]September!D4+[10]October!D4+[10]November!D4+[10]December!D4</f>
        <v>0</v>
      </c>
      <c r="E4" s="43">
        <f>[10]January!E4+[10]February!E4+[10]March!E4+[10]April!E4+[10]May!E4+[10]June!E4+[10]July!E4+[10]August!E4+[10]September!E4+[10]October!E4+[10]November!E4+[10]December!E4</f>
        <v>0</v>
      </c>
      <c r="F4" s="43">
        <f>[10]January!F4+[10]February!F4+[10]March!F4+[10]April!F4+[10]May!F4+[10]June!F4+[10]July!F4+[10]August!F4+[10]September!F4+[10]October!F4+[10]November!F4+[10]December!F4</f>
        <v>0</v>
      </c>
      <c r="G4" s="43">
        <f>[10]January!G4+[10]February!G4+[10]March!G4+[10]April!G4+[10]May!G4+[10]June!G4+[10]July!G4+[10]August!G4+[10]September!G4+[10]October!G4+[10]November!G4+[10]December!G4</f>
        <v>0</v>
      </c>
      <c r="H4" s="43">
        <f>[10]January!H4+[10]February!H4+[10]March!H4+[10]April!H4+[10]May!H4+[10]June!H4+[10]July!H4+[10]August!H4+[10]September!H4+[10]October!H4+[10]November!H4+[10]December!H4</f>
        <v>0</v>
      </c>
      <c r="I4" s="43">
        <f>[10]January!I4+[10]February!I4+[10]March!I4+[10]April!I4+[10]May!I4+[10]June!I4+[10]July!I4+[10]August!I4+[10]September!I4+[10]October!I4+[10]November!I4+[10]December!I4</f>
        <v>0</v>
      </c>
      <c r="J4" s="43">
        <f>[10]January!J4+[10]February!J4+[10]March!J4+[10]April!J4+[10]May!J4+[10]June!J4+[10]July!J4+[10]August!J4+[10]September!J4+[10]October!J4+[10]November!J4+[10]December!J4</f>
        <v>0</v>
      </c>
    </row>
    <row r="5" spans="1:10" hidden="1" x14ac:dyDescent="0.35">
      <c r="A5" s="6" t="s">
        <v>12</v>
      </c>
      <c r="B5" s="6">
        <v>4</v>
      </c>
      <c r="C5" s="43">
        <f>[10]January!C5+[10]February!C5+[10]March!C5+[10]April!C5+[10]May!C5+[10]June!C5+[10]July!C5+[10]August!C5+[10]September!C5+[10]October!C5+[10]November!C5+[10]December!C5</f>
        <v>0</v>
      </c>
      <c r="D5" s="43">
        <f>[10]January!D5+[10]February!D5+[10]March!D5+[10]April!D5+[10]May!D5+[10]June!D5+[10]July!D5+[10]August!D5+[10]September!D5+[10]October!D5+[10]November!D5+[10]December!D5</f>
        <v>0</v>
      </c>
      <c r="E5" s="43">
        <f>[10]January!E5+[10]February!E5+[10]March!E5+[10]April!E5+[10]May!E5+[10]June!E5+[10]July!E5+[10]August!E5+[10]September!E5+[10]October!E5+[10]November!E5+[10]December!E5</f>
        <v>4730</v>
      </c>
      <c r="F5" s="43">
        <f>[10]January!F5+[10]February!F5+[10]March!F5+[10]April!F5+[10]May!F5+[10]June!F5+[10]July!F5+[10]August!F5+[10]September!F5+[10]October!F5+[10]November!F5+[10]December!F5</f>
        <v>314100</v>
      </c>
      <c r="G5" s="43">
        <f>[10]January!G5+[10]February!G5+[10]March!G5+[10]April!G5+[10]May!G5+[10]June!G5+[10]July!G5+[10]August!G5+[10]September!G5+[10]October!G5+[10]November!G5+[10]December!G5</f>
        <v>0</v>
      </c>
      <c r="H5" s="43">
        <f>[10]January!H5+[10]February!H5+[10]March!H5+[10]April!H5+[10]May!H5+[10]June!H5+[10]July!H5+[10]August!H5+[10]September!H5+[10]October!H5+[10]November!H5+[10]December!H5</f>
        <v>0</v>
      </c>
      <c r="I5" s="43">
        <f>[10]January!I5+[10]February!I5+[10]March!I5+[10]April!I5+[10]May!I5+[10]June!I5+[10]July!I5+[10]August!I5+[10]September!I5+[10]October!I5+[10]November!I5+[10]December!I5</f>
        <v>11401</v>
      </c>
      <c r="J5" s="43">
        <f>[10]January!J5+[10]February!J5+[10]March!J5+[10]April!J5+[10]May!J5+[10]June!J5+[10]July!J5+[10]August!J5+[10]September!J5+[10]October!J5+[10]November!J5+[10]December!J5</f>
        <v>625471</v>
      </c>
    </row>
    <row r="6" spans="1:10" hidden="1" x14ac:dyDescent="0.35">
      <c r="A6" t="s">
        <v>13</v>
      </c>
      <c r="B6">
        <v>5</v>
      </c>
      <c r="C6" s="43">
        <f>[10]January!C6+[10]February!C6+[10]March!C6+[10]April!C6+[10]May!C6+[10]June!C6+[10]July!C6+[10]August!C6+[10]September!C6+[10]October!C6+[10]November!C6+[10]December!C6</f>
        <v>0</v>
      </c>
      <c r="D6" s="43">
        <f>[10]January!D6+[10]February!D6+[10]March!D6+[10]April!D6+[10]May!D6+[10]June!D6+[10]July!D6+[10]August!D6+[10]September!D6+[10]October!D6+[10]November!D6+[10]December!D6</f>
        <v>0</v>
      </c>
      <c r="E6" s="43">
        <f>[10]January!E6+[10]February!E6+[10]March!E6+[10]April!E6+[10]May!E6+[10]June!E6+[10]July!E6+[10]August!E6+[10]September!E6+[10]October!E6+[10]November!E6+[10]December!E6</f>
        <v>0</v>
      </c>
      <c r="F6" s="43">
        <f>[10]January!F6+[10]February!F6+[10]March!F6+[10]April!F6+[10]May!F6+[10]June!F6+[10]July!F6+[10]August!F6+[10]September!F6+[10]October!F6+[10]November!F6+[10]December!F6</f>
        <v>0</v>
      </c>
      <c r="G6" s="43">
        <f>[10]January!G6+[10]February!G6+[10]March!G6+[10]April!G6+[10]May!G6+[10]June!G6+[10]July!G6+[10]August!G6+[10]September!G6+[10]October!G6+[10]November!G6+[10]December!G6</f>
        <v>0</v>
      </c>
      <c r="H6" s="43">
        <f>[10]January!H6+[10]February!H6+[10]March!H6+[10]April!H6+[10]May!H6+[10]June!H6+[10]July!H6+[10]August!H6+[10]September!H6+[10]October!H6+[10]November!H6+[10]December!H6</f>
        <v>0</v>
      </c>
      <c r="I6" s="43">
        <f>[10]January!I6+[10]February!I6+[10]March!I6+[10]April!I6+[10]May!I6+[10]June!I6+[10]July!I6+[10]August!I6+[10]September!I6+[10]October!I6+[10]November!I6+[10]December!I6</f>
        <v>0</v>
      </c>
      <c r="J6" s="43">
        <f>[10]January!J6+[10]February!J6+[10]March!J6+[10]April!J6+[10]May!J6+[10]June!J6+[10]July!J6+[10]August!J6+[10]September!J6+[10]October!J6+[10]November!J6+[10]December!J6</f>
        <v>0</v>
      </c>
    </row>
    <row r="7" spans="1:10" hidden="1" x14ac:dyDescent="0.35">
      <c r="A7" s="6" t="s">
        <v>14</v>
      </c>
      <c r="B7" s="6">
        <v>9</v>
      </c>
      <c r="C7" s="43">
        <f>[10]January!C7+[10]February!C7+[10]March!C7+[10]April!C7+[10]May!C7+[10]June!C7+[10]July!C7+[10]August!C7+[10]September!C7+[10]October!C7+[10]November!C7+[10]December!C7</f>
        <v>0</v>
      </c>
      <c r="D7" s="43">
        <f>[10]January!D7+[10]February!D7+[10]March!D7+[10]April!D7+[10]May!D7+[10]June!D7+[10]July!D7+[10]August!D7+[10]September!D7+[10]October!D7+[10]November!D7+[10]December!D7</f>
        <v>0</v>
      </c>
      <c r="E7" s="43">
        <f>[10]January!E7+[10]February!E7+[10]March!E7+[10]April!E7+[10]May!E7+[10]June!E7+[10]July!E7+[10]August!E7+[10]September!E7+[10]October!E7+[10]November!E7+[10]December!E7</f>
        <v>0</v>
      </c>
      <c r="F7" s="43">
        <f>[10]January!F7+[10]February!F7+[10]March!F7+[10]April!F7+[10]May!F7+[10]June!F7+[10]July!F7+[10]August!F7+[10]September!F7+[10]October!F7+[10]November!F7+[10]December!F7</f>
        <v>0</v>
      </c>
      <c r="G7" s="43">
        <f>[10]January!G7+[10]February!G7+[10]March!G7+[10]April!G7+[10]May!G7+[10]June!G7+[10]July!G7+[10]August!G7+[10]September!G7+[10]October!G7+[10]November!G7+[10]December!G7</f>
        <v>0</v>
      </c>
      <c r="H7" s="43">
        <f>[10]January!H7+[10]February!H7+[10]March!H7+[10]April!H7+[10]May!H7+[10]June!H7+[10]July!H7+[10]August!H7+[10]September!H7+[10]October!H7+[10]November!H7+[10]December!H7</f>
        <v>0</v>
      </c>
      <c r="I7" s="43">
        <f>[10]January!I7+[10]February!I7+[10]March!I7+[10]April!I7+[10]May!I7+[10]June!I7+[10]July!I7+[10]August!I7+[10]September!I7+[10]October!I7+[10]November!I7+[10]December!I7</f>
        <v>0</v>
      </c>
      <c r="J7" s="43">
        <f>[10]January!J7+[10]February!J7+[10]March!J7+[10]April!J7+[10]May!J7+[10]June!J7+[10]July!J7+[10]August!J7+[10]September!J7+[10]October!J7+[10]November!J7+[10]December!J7</f>
        <v>0</v>
      </c>
    </row>
    <row r="8" spans="1:10" hidden="1" x14ac:dyDescent="0.35">
      <c r="A8" t="s">
        <v>15</v>
      </c>
      <c r="B8">
        <v>10</v>
      </c>
      <c r="C8" s="43">
        <f>[10]January!C8+[10]February!C8+[10]March!C8+[10]April!C8+[10]May!C8+[10]June!C8+[10]July!C8+[10]August!C8+[10]September!C8+[10]October!C8+[10]November!C8+[10]December!C8</f>
        <v>15296</v>
      </c>
      <c r="D8" s="43">
        <f>[10]January!D8+[10]February!D8+[10]March!D8+[10]April!D8+[10]May!D8+[10]June!D8+[10]July!D8+[10]August!D8+[10]September!D8+[10]October!D8+[10]November!D8+[10]December!D8</f>
        <v>1394715</v>
      </c>
      <c r="E8" s="43">
        <f>[10]January!E8+[10]February!E8+[10]March!E8+[10]April!E8+[10]May!E8+[10]June!E8+[10]July!E8+[10]August!E8+[10]September!E8+[10]October!E8+[10]November!E8+[10]December!E8</f>
        <v>1595190</v>
      </c>
      <c r="F8" s="43">
        <f>[10]January!F8+[10]February!F8+[10]March!F8+[10]April!F8+[10]May!F8+[10]June!F8+[10]July!F8+[10]August!F8+[10]September!F8+[10]October!F8+[10]November!F8+[10]December!F8</f>
        <v>102360382</v>
      </c>
      <c r="G8" s="43">
        <f>[10]January!G8+[10]February!G8+[10]March!G8+[10]April!G8+[10]May!G8+[10]June!G8+[10]July!G8+[10]August!G8+[10]September!G8+[10]October!G8+[10]November!G8+[10]December!G8</f>
        <v>214220</v>
      </c>
      <c r="H8" s="43">
        <f>[10]January!H8+[10]February!H8+[10]March!H8+[10]April!H8+[10]May!H8+[10]June!H8+[10]July!H8+[10]August!H8+[10]September!H8+[10]October!H8+[10]November!H8+[10]December!H8</f>
        <v>16296593</v>
      </c>
      <c r="I8" s="43">
        <f>[10]January!I8+[10]February!I8+[10]March!I8+[10]April!I8+[10]May!I8+[10]June!I8+[10]July!I8+[10]August!I8+[10]September!I8+[10]October!I8+[10]November!I8+[10]December!I8</f>
        <v>11924036</v>
      </c>
      <c r="J8" s="43">
        <f>[10]January!J8+[10]February!J8+[10]March!J8+[10]April!J8+[10]May!J8+[10]June!J8+[10]July!J8+[10]August!J8+[10]September!J8+[10]October!J8+[10]November!J8+[10]December!J8</f>
        <v>722878329</v>
      </c>
    </row>
    <row r="9" spans="1:10" hidden="1" x14ac:dyDescent="0.35">
      <c r="A9" s="6" t="s">
        <v>16</v>
      </c>
      <c r="B9" s="6">
        <v>11</v>
      </c>
      <c r="C9" s="43">
        <f>[10]January!C9+[10]February!C9+[10]March!C9+[10]April!C9+[10]May!C9+[10]June!C9+[10]July!C9+[10]August!C9+[10]September!C9+[10]October!C9+[10]November!C9+[10]December!C9</f>
        <v>1278</v>
      </c>
      <c r="D9" s="43">
        <f>[10]January!D9+[10]February!D9+[10]March!D9+[10]April!D9+[10]May!D9+[10]June!D9+[10]July!D9+[10]August!D9+[10]September!D9+[10]October!D9+[10]November!D9+[10]December!D9</f>
        <v>125195</v>
      </c>
      <c r="E9" s="43">
        <f>[10]January!E9+[10]February!E9+[10]March!E9+[10]April!E9+[10]May!E9+[10]June!E9+[10]July!E9+[10]August!E9+[10]September!E9+[10]October!E9+[10]November!E9+[10]December!E9</f>
        <v>342921</v>
      </c>
      <c r="F9" s="43">
        <f>[10]January!F9+[10]February!F9+[10]March!F9+[10]April!F9+[10]May!F9+[10]June!F9+[10]July!F9+[10]August!F9+[10]September!F9+[10]October!F9+[10]November!F9+[10]December!F9</f>
        <v>31113950.5</v>
      </c>
      <c r="G9" s="43">
        <f>[10]January!G9+[10]February!G9+[10]March!G9+[10]April!G9+[10]May!G9+[10]June!G9+[10]July!G9+[10]August!G9+[10]September!G9+[10]October!G9+[10]November!G9+[10]December!G9</f>
        <v>4380</v>
      </c>
      <c r="H9" s="43">
        <f>[10]January!H9+[10]February!H9+[10]March!H9+[10]April!H9+[10]May!H9+[10]June!H9+[10]July!H9+[10]August!H9+[10]September!H9+[10]October!H9+[10]November!H9+[10]December!H9</f>
        <v>429240</v>
      </c>
      <c r="I9" s="43">
        <f>[10]January!I9+[10]February!I9+[10]March!I9+[10]April!I9+[10]May!I9+[10]June!I9+[10]July!I9+[10]August!I9+[10]September!I9+[10]October!I9+[10]November!I9+[10]December!I9</f>
        <v>764716</v>
      </c>
      <c r="J9" s="43">
        <f>[10]January!J9+[10]February!J9+[10]March!J9+[10]April!J9+[10]May!J9+[10]June!J9+[10]July!J9+[10]August!J9+[10]September!J9+[10]October!J9+[10]November!J9+[10]December!J9</f>
        <v>67271459</v>
      </c>
    </row>
    <row r="10" spans="1:10" hidden="1" x14ac:dyDescent="0.35">
      <c r="A10" t="s">
        <v>17</v>
      </c>
      <c r="B10">
        <v>13</v>
      </c>
      <c r="C10" s="43">
        <f>[10]January!C10+[10]February!C10+[10]March!C10+[10]April!C10+[10]May!C10+[10]June!C10+[10]July!C10+[10]August!C10+[10]September!C10+[10]October!C10+[10]November!C10+[10]December!C10</f>
        <v>0</v>
      </c>
      <c r="D10" s="43">
        <f>[10]January!D10+[10]February!D10+[10]March!D10+[10]April!D10+[10]May!D10+[10]June!D10+[10]July!D10+[10]August!D10+[10]September!D10+[10]October!D10+[10]November!D10+[10]December!D10</f>
        <v>0</v>
      </c>
      <c r="E10" s="43">
        <f>[10]January!E10+[10]February!E10+[10]March!E10+[10]April!E10+[10]May!E10+[10]June!E10+[10]July!E10+[10]August!E10+[10]September!E10+[10]October!E10+[10]November!E10+[10]December!E10</f>
        <v>0</v>
      </c>
      <c r="F10" s="43">
        <f>[10]January!F10+[10]February!F10+[10]March!F10+[10]April!F10+[10]May!F10+[10]June!F10+[10]July!F10+[10]August!F10+[10]September!F10+[10]October!F10+[10]November!F10+[10]December!F10</f>
        <v>0</v>
      </c>
      <c r="G10" s="43">
        <f>[10]January!G10+[10]February!G10+[10]March!G10+[10]April!G10+[10]May!G10+[10]June!G10+[10]July!G10+[10]August!G10+[10]September!G10+[10]October!G10+[10]November!G10+[10]December!G10</f>
        <v>0</v>
      </c>
      <c r="H10" s="43">
        <f>[10]January!H10+[10]February!H10+[10]March!H10+[10]April!H10+[10]May!H10+[10]June!H10+[10]July!H10+[10]August!H10+[10]September!H10+[10]October!H10+[10]November!H10+[10]December!H10</f>
        <v>0</v>
      </c>
      <c r="I10" s="43">
        <f>[10]January!I10+[10]February!I10+[10]March!I10+[10]April!I10+[10]May!I10+[10]June!I10+[10]July!I10+[10]August!I10+[10]September!I10+[10]October!I10+[10]November!I10+[10]December!I10</f>
        <v>0</v>
      </c>
      <c r="J10" s="43">
        <f>[10]January!J10+[10]February!J10+[10]March!J10+[10]April!J10+[10]May!J10+[10]June!J10+[10]July!J10+[10]August!J10+[10]September!J10+[10]October!J10+[10]November!J10+[10]December!J10</f>
        <v>0</v>
      </c>
    </row>
    <row r="11" spans="1:10" hidden="1" x14ac:dyDescent="0.35">
      <c r="A11" s="6" t="s">
        <v>18</v>
      </c>
      <c r="B11" s="6">
        <v>14</v>
      </c>
      <c r="C11" s="43">
        <f>[10]January!C11+[10]February!C11+[10]March!C11+[10]April!C11+[10]May!C11+[10]June!C11+[10]July!C11+[10]August!C11+[10]September!C11+[10]October!C11+[10]November!C11+[10]December!C11</f>
        <v>2091</v>
      </c>
      <c r="D11" s="43">
        <f>[10]January!D11+[10]February!D11+[10]March!D11+[10]April!D11+[10]May!D11+[10]June!D11+[10]July!D11+[10]August!D11+[10]September!D11+[10]October!D11+[10]November!D11+[10]December!D11</f>
        <v>142078</v>
      </c>
      <c r="E11" s="43">
        <f>[10]January!E11+[10]February!E11+[10]March!E11+[10]April!E11+[10]May!E11+[10]June!E11+[10]July!E11+[10]August!E11+[10]September!E11+[10]October!E11+[10]November!E11+[10]December!E11</f>
        <v>138924</v>
      </c>
      <c r="F11" s="43">
        <f>[10]January!F11+[10]February!F11+[10]March!F11+[10]April!F11+[10]May!F11+[10]June!F11+[10]July!F11+[10]August!F11+[10]September!F11+[10]October!F11+[10]November!F11+[10]December!F11</f>
        <v>7699961.6900000004</v>
      </c>
      <c r="G11" s="43">
        <f>[10]January!G11+[10]February!G11+[10]March!G11+[10]April!G11+[10]May!G11+[10]June!G11+[10]July!G11+[10]August!G11+[10]September!G11+[10]October!G11+[10]November!G11+[10]December!G11</f>
        <v>2331</v>
      </c>
      <c r="H11" s="43">
        <f>[10]January!H11+[10]February!H11+[10]March!H11+[10]April!H11+[10]May!H11+[10]June!H11+[10]July!H11+[10]August!H11+[10]September!H11+[10]October!H11+[10]November!H11+[10]December!H11</f>
        <v>151501</v>
      </c>
      <c r="I11" s="43">
        <f>[10]January!I11+[10]February!I11+[10]March!I11+[10]April!I11+[10]May!I11+[10]June!I11+[10]July!I11+[10]August!I11+[10]September!I11+[10]October!I11+[10]November!I11+[10]December!I11</f>
        <v>187452</v>
      </c>
      <c r="J11" s="43">
        <f>[10]January!J11+[10]February!J11+[10]March!J11+[10]April!J11+[10]May!J11+[10]June!J11+[10]July!J11+[10]August!J11+[10]September!J11+[10]October!J11+[10]November!J11+[10]December!J11</f>
        <v>10493477.799999999</v>
      </c>
    </row>
    <row r="12" spans="1:10" hidden="1" x14ac:dyDescent="0.35">
      <c r="A12" t="s">
        <v>19</v>
      </c>
      <c r="B12">
        <v>15</v>
      </c>
      <c r="C12" s="43">
        <f>[10]January!C12+[10]February!C12+[10]March!C12+[10]April!C12+[10]May!C12+[10]June!C12+[10]July!C12+[10]August!C12+[10]September!C12+[10]October!C12+[10]November!C12+[10]December!C12</f>
        <v>0</v>
      </c>
      <c r="D12" s="43">
        <f>[10]January!D12+[10]February!D12+[10]March!D12+[10]April!D12+[10]May!D12+[10]June!D12+[10]July!D12+[10]August!D12+[10]September!D12+[10]October!D12+[10]November!D12+[10]December!D12</f>
        <v>0</v>
      </c>
      <c r="E12" s="43">
        <f>[10]January!E12+[10]February!E12+[10]March!E12+[10]April!E12+[10]May!E12+[10]June!E12+[10]July!E12+[10]August!E12+[10]September!E12+[10]October!E12+[10]November!E12+[10]December!E12</f>
        <v>245</v>
      </c>
      <c r="F12" s="43">
        <f>[10]January!F12+[10]February!F12+[10]March!F12+[10]April!F12+[10]May!F12+[10]June!F12+[10]July!F12+[10]August!F12+[10]September!F12+[10]October!F12+[10]November!F12+[10]December!F12</f>
        <v>34316</v>
      </c>
      <c r="G12" s="43">
        <f>[10]January!G12+[10]February!G12+[10]March!G12+[10]April!G12+[10]May!G12+[10]June!G12+[10]July!G12+[10]August!G12+[10]September!G12+[10]October!G12+[10]November!G12+[10]December!G12</f>
        <v>0</v>
      </c>
      <c r="H12" s="43">
        <f>[10]January!H12+[10]February!H12+[10]March!H12+[10]April!H12+[10]May!H12+[10]June!H12+[10]July!H12+[10]August!H12+[10]September!H12+[10]October!H12+[10]November!H12+[10]December!H12</f>
        <v>0</v>
      </c>
      <c r="I12" s="43">
        <f>[10]January!I12+[10]February!I12+[10]March!I12+[10]April!I12+[10]May!I12+[10]June!I12+[10]July!I12+[10]August!I12+[10]September!I12+[10]October!I12+[10]November!I12+[10]December!I12</f>
        <v>0</v>
      </c>
      <c r="J12" s="43">
        <f>[10]January!J12+[10]February!J12+[10]March!J12+[10]April!J12+[10]May!J12+[10]June!J12+[10]July!J12+[10]August!J12+[10]September!J12+[10]October!J12+[10]November!J12+[10]December!J12</f>
        <v>0</v>
      </c>
    </row>
    <row r="13" spans="1:10" hidden="1" x14ac:dyDescent="0.35">
      <c r="A13" s="6" t="s">
        <v>20</v>
      </c>
      <c r="B13" s="6">
        <v>16</v>
      </c>
      <c r="C13" s="43">
        <f>[10]January!C13+[10]February!C13+[10]March!C13+[10]April!C13+[10]May!C13+[10]June!C13+[10]July!C13+[10]August!C13+[10]September!C13+[10]October!C13+[10]November!C13+[10]December!C13</f>
        <v>3311</v>
      </c>
      <c r="D13" s="43">
        <f>[10]January!D13+[10]February!D13+[10]March!D13+[10]April!D13+[10]May!D13+[10]June!D13+[10]July!D13+[10]August!D13+[10]September!D13+[10]October!D13+[10]November!D13+[10]December!D13</f>
        <v>184706.5</v>
      </c>
      <c r="E13" s="43">
        <f>[10]January!E13+[10]February!E13+[10]March!E13+[10]April!E13+[10]May!E13+[10]June!E13+[10]July!E13+[10]August!E13+[10]September!E13+[10]October!E13+[10]November!E13+[10]December!E13</f>
        <v>6173</v>
      </c>
      <c r="F13" s="43">
        <f>[10]January!F13+[10]February!F13+[10]March!F13+[10]April!F13+[10]May!F13+[10]June!F13+[10]July!F13+[10]August!F13+[10]September!F13+[10]October!F13+[10]November!F13+[10]December!F13</f>
        <v>530592</v>
      </c>
      <c r="G13" s="43">
        <f>[10]January!G13+[10]February!G13+[10]March!G13+[10]April!G13+[10]May!G13+[10]June!G13+[10]July!G13+[10]August!G13+[10]September!G13+[10]October!G13+[10]November!G13+[10]December!G13</f>
        <v>25168</v>
      </c>
      <c r="H13" s="43">
        <f>[10]January!H13+[10]February!H13+[10]March!H13+[10]April!H13+[10]May!H13+[10]June!H13+[10]July!H13+[10]August!H13+[10]September!H13+[10]October!H13+[10]November!H13+[10]December!H13</f>
        <v>1407008</v>
      </c>
      <c r="I13" s="43">
        <f>[10]January!I13+[10]February!I13+[10]March!I13+[10]April!I13+[10]May!I13+[10]June!I13+[10]July!I13+[10]August!I13+[10]September!I13+[10]October!I13+[10]November!I13+[10]December!I13</f>
        <v>71477</v>
      </c>
      <c r="J13" s="43">
        <f>[10]January!J13+[10]February!J13+[10]March!J13+[10]April!J13+[10]May!J13+[10]June!J13+[10]July!J13+[10]August!J13+[10]September!J13+[10]October!J13+[10]November!J13+[10]December!J13</f>
        <v>5370968.5</v>
      </c>
    </row>
    <row r="14" spans="1:10" hidden="1" x14ac:dyDescent="0.35">
      <c r="A14" t="s">
        <v>21</v>
      </c>
      <c r="B14">
        <v>17</v>
      </c>
      <c r="C14" s="43">
        <f>[10]January!C14+[10]February!C14+[10]March!C14+[10]April!C14+[10]May!C14+[10]June!C14+[10]July!C14+[10]August!C14+[10]September!C14+[10]October!C14+[10]November!C14+[10]December!C14</f>
        <v>0</v>
      </c>
      <c r="D14" s="43">
        <f>[10]January!D14+[10]February!D14+[10]March!D14+[10]April!D14+[10]May!D14+[10]June!D14+[10]July!D14+[10]August!D14+[10]September!D14+[10]October!D14+[10]November!D14+[10]December!D14</f>
        <v>0</v>
      </c>
      <c r="E14" s="43">
        <f>[10]January!E14+[10]February!E14+[10]March!E14+[10]April!E14+[10]May!E14+[10]June!E14+[10]July!E14+[10]August!E14+[10]September!E14+[10]October!E14+[10]November!E14+[10]December!E14</f>
        <v>1000</v>
      </c>
      <c r="F14" s="43">
        <f>[10]January!F14+[10]February!F14+[10]March!F14+[10]April!F14+[10]May!F14+[10]June!F14+[10]July!F14+[10]August!F14+[10]September!F14+[10]October!F14+[10]November!F14+[10]December!F14</f>
        <v>88200</v>
      </c>
      <c r="G14" s="43">
        <f>[10]January!G14+[10]February!G14+[10]March!G14+[10]April!G14+[10]May!G14+[10]June!G14+[10]July!G14+[10]August!G14+[10]September!G14+[10]October!G14+[10]November!G14+[10]December!G14</f>
        <v>0</v>
      </c>
      <c r="H14" s="43">
        <f>[10]January!H14+[10]February!H14+[10]March!H14+[10]April!H14+[10]May!H14+[10]June!H14+[10]July!H14+[10]August!H14+[10]September!H14+[10]October!H14+[10]November!H14+[10]December!H14</f>
        <v>0</v>
      </c>
      <c r="I14" s="43">
        <f>[10]January!I14+[10]February!I14+[10]March!I14+[10]April!I14+[10]May!I14+[10]June!I14+[10]July!I14+[10]August!I14+[10]September!I14+[10]October!I14+[10]November!I14+[10]December!I14</f>
        <v>0</v>
      </c>
      <c r="J14" s="43">
        <f>[10]January!J14+[10]February!J14+[10]March!J14+[10]April!J14+[10]May!J14+[10]June!J14+[10]July!J14+[10]August!J14+[10]September!J14+[10]October!J14+[10]November!J14+[10]December!J14</f>
        <v>0</v>
      </c>
    </row>
    <row r="15" spans="1:10" hidden="1" x14ac:dyDescent="0.35">
      <c r="A15" s="6" t="s">
        <v>22</v>
      </c>
      <c r="B15" s="6">
        <v>18</v>
      </c>
      <c r="C15" s="43">
        <f>[10]January!C15+[10]February!C15+[10]March!C15+[10]April!C15+[10]May!C15+[10]June!C15+[10]July!C15+[10]August!C15+[10]September!C15+[10]October!C15+[10]November!C15+[10]December!C15</f>
        <v>23981</v>
      </c>
      <c r="D15" s="43">
        <f>[10]January!D15+[10]February!D15+[10]March!D15+[10]April!D15+[10]May!D15+[10]June!D15+[10]July!D15+[10]August!D15+[10]September!D15+[10]October!D15+[10]November!D15+[10]December!D15</f>
        <v>1713359</v>
      </c>
      <c r="E15" s="43">
        <f>[10]January!E15+[10]February!E15+[10]March!E15+[10]April!E15+[10]May!E15+[10]June!E15+[10]July!E15+[10]August!E15+[10]September!E15+[10]October!E15+[10]November!E15+[10]December!E15</f>
        <v>238455</v>
      </c>
      <c r="F15" s="43">
        <f>[10]January!F15+[10]February!F15+[10]March!F15+[10]April!F15+[10]May!F15+[10]June!F15+[10]July!F15+[10]August!F15+[10]September!F15+[10]October!F15+[10]November!F15+[10]December!F15</f>
        <v>18177124.740000002</v>
      </c>
      <c r="G15" s="43">
        <f>[10]January!G15+[10]February!G15+[10]March!G15+[10]April!G15+[10]May!G15+[10]June!G15+[10]July!G15+[10]August!G15+[10]September!G15+[10]October!G15+[10]November!G15+[10]December!G15</f>
        <v>0</v>
      </c>
      <c r="H15" s="43">
        <f>[10]January!H15+[10]February!H15+[10]March!H15+[10]April!H15+[10]May!H15+[10]June!H15+[10]July!H15+[10]August!H15+[10]September!H15+[10]October!H15+[10]November!H15+[10]December!H15</f>
        <v>0</v>
      </c>
      <c r="I15" s="43">
        <f>[10]January!I15+[10]February!I15+[10]March!I15+[10]April!I15+[10]May!I15+[10]June!I15+[10]July!I15+[10]August!I15+[10]September!I15+[10]October!I15+[10]November!I15+[10]December!I15</f>
        <v>76574</v>
      </c>
      <c r="J15" s="43">
        <f>[10]January!J15+[10]February!J15+[10]March!J15+[10]April!J15+[10]May!J15+[10]June!J15+[10]July!J15+[10]August!J15+[10]September!J15+[10]October!J15+[10]November!J15+[10]December!J15</f>
        <v>4857940</v>
      </c>
    </row>
    <row r="16" spans="1:10" hidden="1" x14ac:dyDescent="0.35">
      <c r="A16" t="s">
        <v>23</v>
      </c>
      <c r="B16">
        <v>19</v>
      </c>
      <c r="C16" s="43">
        <f>[10]January!C16+[10]February!C16+[10]March!C16+[10]April!C16+[10]May!C16+[10]June!C16+[10]July!C16+[10]August!C16+[10]September!C16+[10]October!C16+[10]November!C16+[10]December!C16</f>
        <v>0</v>
      </c>
      <c r="D16" s="43">
        <f>[10]January!D16+[10]February!D16+[10]March!D16+[10]April!D16+[10]May!D16+[10]June!D16+[10]July!D16+[10]August!D16+[10]September!D16+[10]October!D16+[10]November!D16+[10]December!D16</f>
        <v>0</v>
      </c>
      <c r="E16" s="43">
        <f>[10]January!E16+[10]February!E16+[10]March!E16+[10]April!E16+[10]May!E16+[10]June!E16+[10]July!E16+[10]August!E16+[10]September!E16+[10]October!E16+[10]November!E16+[10]December!E16</f>
        <v>428136</v>
      </c>
      <c r="F16" s="43">
        <f>[10]January!F16+[10]February!F16+[10]March!F16+[10]April!F16+[10]May!F16+[10]June!F16+[10]July!F16+[10]August!F16+[10]September!F16+[10]October!F16+[10]November!F16+[10]December!F16</f>
        <v>25533243.25</v>
      </c>
      <c r="G16" s="43">
        <f>[10]January!G16+[10]February!G16+[10]March!G16+[10]April!G16+[10]May!G16+[10]June!G16+[10]July!G16+[10]August!G16+[10]September!G16+[10]October!G16+[10]November!G16+[10]December!G16</f>
        <v>0</v>
      </c>
      <c r="H16" s="43">
        <f>[10]January!H16+[10]February!H16+[10]March!H16+[10]April!H16+[10]May!H16+[10]June!H16+[10]July!H16+[10]August!H16+[10]September!H16+[10]October!H16+[10]November!H16+[10]December!H16</f>
        <v>0</v>
      </c>
      <c r="I16" s="43">
        <f>[10]January!I16+[10]February!I16+[10]March!I16+[10]April!I16+[10]May!I16+[10]June!I16+[10]July!I16+[10]August!I16+[10]September!I16+[10]October!I16+[10]November!I16+[10]December!I16</f>
        <v>411194</v>
      </c>
      <c r="J16" s="43">
        <f>[10]January!J16+[10]February!J16+[10]March!J16+[10]April!J16+[10]May!J16+[10]June!J16+[10]July!J16+[10]August!J16+[10]September!J16+[10]October!J16+[10]November!J16+[10]December!J16</f>
        <v>24139894.640000001</v>
      </c>
    </row>
    <row r="17" spans="1:10" hidden="1" x14ac:dyDescent="0.35">
      <c r="A17" s="6" t="s">
        <v>24</v>
      </c>
      <c r="B17" s="6">
        <v>20</v>
      </c>
      <c r="C17" s="43">
        <f>[10]January!C17+[10]February!C17+[10]March!C17+[10]April!C17+[10]May!C17+[10]June!C17+[10]July!C17+[10]August!C17+[10]September!C17+[10]October!C17+[10]November!C17+[10]December!C17</f>
        <v>33672</v>
      </c>
      <c r="D17" s="43">
        <f>[10]January!D17+[10]February!D17+[10]March!D17+[10]April!D17+[10]May!D17+[10]June!D17+[10]July!D17+[10]August!D17+[10]September!D17+[10]October!D17+[10]November!D17+[10]December!D17</f>
        <v>2446077.7400000002</v>
      </c>
      <c r="E17" s="43">
        <f>[10]January!E17+[10]February!E17+[10]March!E17+[10]April!E17+[10]May!E17+[10]June!E17+[10]July!E17+[10]August!E17+[10]September!E17+[10]October!E17+[10]November!E17+[10]December!E17</f>
        <v>861780</v>
      </c>
      <c r="F17" s="43">
        <f>[10]January!F17+[10]February!F17+[10]March!F17+[10]April!F17+[10]May!F17+[10]June!F17+[10]July!F17+[10]August!F17+[10]September!F17+[10]October!F17+[10]November!F17+[10]December!F17</f>
        <v>51134761.910000004</v>
      </c>
      <c r="G17" s="43">
        <f>[10]January!G17+[10]February!G17+[10]March!G17+[10]April!G17+[10]May!G17+[10]June!G17+[10]July!G17+[10]August!G17+[10]September!G17+[10]October!G17+[10]November!G17+[10]December!G17</f>
        <v>5596</v>
      </c>
      <c r="H17" s="43">
        <f>[10]January!H17+[10]February!H17+[10]March!H17+[10]April!H17+[10]May!H17+[10]June!H17+[10]July!H17+[10]August!H17+[10]September!H17+[10]October!H17+[10]November!H17+[10]December!H17</f>
        <v>393688</v>
      </c>
      <c r="I17" s="43">
        <f>[10]January!I17+[10]February!I17+[10]March!I17+[10]April!I17+[10]May!I17+[10]June!I17+[10]July!I17+[10]August!I17+[10]September!I17+[10]October!I17+[10]November!I17+[10]December!I17</f>
        <v>2532174</v>
      </c>
      <c r="J17" s="43">
        <f>[10]January!J17+[10]February!J17+[10]March!J17+[10]April!J17+[10]May!J17+[10]June!J17+[10]July!J17+[10]August!J17+[10]September!J17+[10]October!J17+[10]November!J17+[10]December!J17</f>
        <v>138935156.86999997</v>
      </c>
    </row>
    <row r="18" spans="1:10" hidden="1" x14ac:dyDescent="0.35">
      <c r="A18" t="s">
        <v>25</v>
      </c>
      <c r="B18">
        <v>21</v>
      </c>
      <c r="C18" s="43">
        <f>[10]January!C18+[10]February!C18+[10]March!C18+[10]April!C18+[10]May!C18+[10]June!C18+[10]July!C18+[10]August!C18+[10]September!C18+[10]October!C18+[10]November!C18+[10]December!C18</f>
        <v>0</v>
      </c>
      <c r="D18" s="43">
        <f>[10]January!D18+[10]February!D18+[10]March!D18+[10]April!D18+[10]May!D18+[10]June!D18+[10]July!D18+[10]August!D18+[10]September!D18+[10]October!D18+[10]November!D18+[10]December!D18</f>
        <v>0</v>
      </c>
      <c r="E18" s="43">
        <f>[10]January!E18+[10]February!E18+[10]March!E18+[10]April!E18+[10]May!E18+[10]June!E18+[10]July!E18+[10]August!E18+[10]September!E18+[10]October!E18+[10]November!E18+[10]December!E18</f>
        <v>48494</v>
      </c>
      <c r="F18" s="43">
        <f>[10]January!F18+[10]February!F18+[10]March!F18+[10]April!F18+[10]May!F18+[10]June!F18+[10]July!F18+[10]August!F18+[10]September!F18+[10]October!F18+[10]November!F18+[10]December!F18</f>
        <v>2117626</v>
      </c>
      <c r="G18" s="43">
        <f>[10]January!G18+[10]February!G18+[10]March!G18+[10]April!G18+[10]May!G18+[10]June!G18+[10]July!G18+[10]August!G18+[10]September!G18+[10]October!G18+[10]November!G18+[10]December!G18</f>
        <v>24390</v>
      </c>
      <c r="H18" s="43">
        <f>[10]January!H18+[10]February!H18+[10]March!H18+[10]April!H18+[10]May!H18+[10]June!H18+[10]July!H18+[10]August!H18+[10]September!H18+[10]October!H18+[10]November!H18+[10]December!H18</f>
        <v>1417518</v>
      </c>
      <c r="I18" s="43">
        <f>[10]January!I18+[10]February!I18+[10]March!I18+[10]April!I18+[10]May!I18+[10]June!I18+[10]July!I18+[10]August!I18+[10]September!I18+[10]October!I18+[10]November!I18+[10]December!I18</f>
        <v>695882</v>
      </c>
      <c r="J18" s="43">
        <f>[10]January!J18+[10]February!J18+[10]March!J18+[10]April!J18+[10]May!J18+[10]June!J18+[10]July!J18+[10]August!J18+[10]September!J18+[10]October!J18+[10]November!J18+[10]December!J18</f>
        <v>35134733.969999999</v>
      </c>
    </row>
    <row r="19" spans="1:10" hidden="1" x14ac:dyDescent="0.35">
      <c r="A19" s="6" t="s">
        <v>26</v>
      </c>
      <c r="B19" s="6">
        <v>23</v>
      </c>
      <c r="C19" s="43">
        <f>[10]January!C19+[10]February!C19+[10]March!C19+[10]April!C19+[10]May!C19+[10]June!C19+[10]July!C19+[10]August!C19+[10]September!C19+[10]October!C19+[10]November!C19+[10]December!C19</f>
        <v>243</v>
      </c>
      <c r="D19" s="43">
        <f>[10]January!D19+[10]February!D19+[10]March!D19+[10]April!D19+[10]May!D19+[10]June!D19+[10]July!D19+[10]August!D19+[10]September!D19+[10]October!D19+[10]November!D19+[10]December!D19</f>
        <v>17037</v>
      </c>
      <c r="E19" s="43">
        <f>[10]January!E19+[10]February!E19+[10]March!E19+[10]April!E19+[10]May!E19+[10]June!E19+[10]July!E19+[10]August!E19+[10]September!E19+[10]October!E19+[10]November!E19+[10]December!E19</f>
        <v>140850</v>
      </c>
      <c r="F19" s="43">
        <f>[10]January!F19+[10]February!F19+[10]March!F19+[10]April!F19+[10]May!F19+[10]June!F19+[10]July!F19+[10]August!F19+[10]September!F19+[10]October!F19+[10]November!F19+[10]December!F19</f>
        <v>8133802.2799999993</v>
      </c>
      <c r="G19" s="43">
        <f>[10]January!G19+[10]February!G19+[10]March!G19+[10]April!G19+[10]May!G19+[10]June!G19+[10]July!G19+[10]August!G19+[10]September!G19+[10]October!G19+[10]November!G19+[10]December!G19</f>
        <v>0</v>
      </c>
      <c r="H19" s="43">
        <f>[10]January!H19+[10]February!H19+[10]March!H19+[10]April!H19+[10]May!H19+[10]June!H19+[10]July!H19+[10]August!H19+[10]September!H19+[10]October!H19+[10]November!H19+[10]December!H19</f>
        <v>0</v>
      </c>
      <c r="I19" s="43">
        <f>[10]January!I19+[10]February!I19+[10]March!I19+[10]April!I19+[10]May!I19+[10]June!I19+[10]July!I19+[10]August!I19+[10]September!I19+[10]October!I19+[10]November!I19+[10]December!I19</f>
        <v>6262</v>
      </c>
      <c r="J19" s="43">
        <f>[10]January!J19+[10]February!J19+[10]March!J19+[10]April!J19+[10]May!J19+[10]June!J19+[10]July!J19+[10]August!J19+[10]September!J19+[10]October!J19+[10]November!J19+[10]December!J19</f>
        <v>421133.82</v>
      </c>
    </row>
    <row r="20" spans="1:10" hidden="1" x14ac:dyDescent="0.35">
      <c r="A20" t="s">
        <v>27</v>
      </c>
      <c r="B20">
        <v>25</v>
      </c>
      <c r="C20" s="43">
        <f>[10]January!C20+[10]February!C20+[10]March!C20+[10]April!C20+[10]May!C20+[10]June!C20+[10]July!C20+[10]August!C20+[10]September!C20+[10]October!C20+[10]November!C20+[10]December!C20</f>
        <v>0</v>
      </c>
      <c r="D20" s="43">
        <f>[10]January!D20+[10]February!D20+[10]March!D20+[10]April!D20+[10]May!D20+[10]June!D20+[10]July!D20+[10]August!D20+[10]September!D20+[10]October!D20+[10]November!D20+[10]December!D20</f>
        <v>0</v>
      </c>
      <c r="E20" s="43">
        <f>[10]January!E20+[10]February!E20+[10]March!E20+[10]April!E20+[10]May!E20+[10]June!E20+[10]July!E20+[10]August!E20+[10]September!E20+[10]October!E20+[10]November!E20+[10]December!E20</f>
        <v>51637</v>
      </c>
      <c r="F20" s="43">
        <f>[10]January!F20+[10]February!F20+[10]March!F20+[10]April!F20+[10]May!F20+[10]June!F20+[10]July!F20+[10]August!F20+[10]September!F20+[10]October!F20+[10]November!F20+[10]December!F20</f>
        <v>3647140</v>
      </c>
      <c r="G20" s="43">
        <f>[10]January!G20+[10]February!G20+[10]March!G20+[10]April!G20+[10]May!G20+[10]June!G20+[10]July!G20+[10]August!G20+[10]September!G20+[10]October!G20+[10]November!G20+[10]December!G20</f>
        <v>0</v>
      </c>
      <c r="H20" s="43">
        <f>[10]January!H20+[10]February!H20+[10]March!H20+[10]April!H20+[10]May!H20+[10]June!H20+[10]July!H20+[10]August!H20+[10]September!H20+[10]October!H20+[10]November!H20+[10]December!H20</f>
        <v>0</v>
      </c>
      <c r="I20" s="43">
        <f>[10]January!I20+[10]February!I20+[10]March!I20+[10]April!I20+[10]May!I20+[10]June!I20+[10]July!I20+[10]August!I20+[10]September!I20+[10]October!I20+[10]November!I20+[10]December!I20</f>
        <v>28845</v>
      </c>
      <c r="J20" s="43">
        <f>[10]January!J20+[10]February!J20+[10]March!J20+[10]April!J20+[10]May!J20+[10]June!J20+[10]July!J20+[10]August!J20+[10]September!J20+[10]October!J20+[10]November!J20+[10]December!J20</f>
        <v>2273575</v>
      </c>
    </row>
    <row r="21" spans="1:10" hidden="1" x14ac:dyDescent="0.35">
      <c r="A21" s="6" t="s">
        <v>28</v>
      </c>
      <c r="B21" s="6">
        <v>27</v>
      </c>
      <c r="C21" s="43">
        <f>[10]January!C21+[10]February!C21+[10]March!C21+[10]April!C21+[10]May!C21+[10]June!C21+[10]July!C21+[10]August!C21+[10]September!C21+[10]October!C21+[10]November!C21+[10]December!C21</f>
        <v>397033</v>
      </c>
      <c r="D21" s="43">
        <f>[10]January!D21+[10]February!D21+[10]March!D21+[10]April!D21+[10]May!D21+[10]June!D21+[10]July!D21+[10]August!D21+[10]September!D21+[10]October!D21+[10]November!D21+[10]December!D21</f>
        <v>27862442.699999999</v>
      </c>
      <c r="E21" s="43">
        <f>[10]January!E21+[10]February!E21+[10]March!E21+[10]April!E21+[10]May!E21+[10]June!E21+[10]July!E21+[10]August!E21+[10]September!E21+[10]October!E21+[10]November!E21+[10]December!E21</f>
        <v>2680373</v>
      </c>
      <c r="F21" s="43">
        <f>[10]January!F21+[10]February!F21+[10]March!F21+[10]April!F21+[10]May!F21+[10]June!F21+[10]July!F21+[10]August!F21+[10]September!F21+[10]October!F21+[10]November!F21+[10]December!F21</f>
        <v>207830422.5</v>
      </c>
      <c r="G21" s="43">
        <f>[10]January!G21+[10]February!G21+[10]March!G21+[10]April!G21+[10]May!G21+[10]June!G21+[10]July!G21+[10]August!G21+[10]September!G21+[10]October!G21+[10]November!G21+[10]December!G21</f>
        <v>896863</v>
      </c>
      <c r="H21" s="43">
        <f>[10]January!H21+[10]February!H21+[10]March!H21+[10]April!H21+[10]May!H21+[10]June!H21+[10]July!H21+[10]August!H21+[10]September!H21+[10]October!H21+[10]November!H21+[10]December!H21</f>
        <v>63908885</v>
      </c>
      <c r="I21" s="43">
        <f>[10]January!I21+[10]February!I21+[10]March!I21+[10]April!I21+[10]May!I21+[10]June!I21+[10]July!I21+[10]August!I21+[10]September!I21+[10]October!I21+[10]November!I21+[10]December!I21</f>
        <v>8210748</v>
      </c>
      <c r="J21" s="43">
        <f>[10]January!J21+[10]February!J21+[10]March!J21+[10]April!J21+[10]May!J21+[10]June!J21+[10]July!J21+[10]August!J21+[10]September!J21+[10]October!J21+[10]November!J21+[10]December!J21</f>
        <v>607344479</v>
      </c>
    </row>
    <row r="22" spans="1:10" hidden="1" x14ac:dyDescent="0.35">
      <c r="A22" t="s">
        <v>29</v>
      </c>
      <c r="B22">
        <v>28</v>
      </c>
      <c r="C22" s="43">
        <f>[10]January!C22+[10]February!C22+[10]March!C22+[10]April!C22+[10]May!C22+[10]June!C22+[10]July!C22+[10]August!C22+[10]September!C22+[10]October!C22+[10]November!C22+[10]December!C22</f>
        <v>0</v>
      </c>
      <c r="D22" s="43">
        <f>[10]January!D22+[10]February!D22+[10]March!D22+[10]April!D22+[10]May!D22+[10]June!D22+[10]July!D22+[10]August!D22+[10]September!D22+[10]October!D22+[10]November!D22+[10]December!D22</f>
        <v>0</v>
      </c>
      <c r="E22" s="43">
        <f>[10]January!E22+[10]February!E22+[10]March!E22+[10]April!E22+[10]May!E22+[10]June!E22+[10]July!E22+[10]August!E22+[10]September!E22+[10]October!E22+[10]November!E22+[10]December!E22</f>
        <v>683318</v>
      </c>
      <c r="F22" s="43">
        <f>[10]January!F22+[10]February!F22+[10]March!F22+[10]April!F22+[10]May!F22+[10]June!F22+[10]July!F22+[10]August!F22+[10]September!F22+[10]October!F22+[10]November!F22+[10]December!F22</f>
        <v>47410235.549999997</v>
      </c>
      <c r="G22" s="43">
        <f>[10]January!G22+[10]February!G22+[10]March!G22+[10]April!G22+[10]May!G22+[10]June!G22+[10]July!G22+[10]August!G22+[10]September!G22+[10]October!G22+[10]November!G22+[10]December!G22</f>
        <v>138375</v>
      </c>
      <c r="H22" s="43">
        <f>[10]January!H22+[10]February!H22+[10]March!H22+[10]April!H22+[10]May!H22+[10]June!H22+[10]July!H22+[10]August!H22+[10]September!H22+[10]October!H22+[10]November!H22+[10]December!H22</f>
        <v>13523000</v>
      </c>
      <c r="I22" s="43">
        <f>[10]January!I22+[10]February!I22+[10]March!I22+[10]April!I22+[10]May!I22+[10]June!I22+[10]July!I22+[10]August!I22+[10]September!I22+[10]October!I22+[10]November!I22+[10]December!I22</f>
        <v>2351663</v>
      </c>
      <c r="J22" s="43">
        <f>[10]January!J22+[10]February!J22+[10]March!J22+[10]April!J22+[10]May!J22+[10]June!J22+[10]July!J22+[10]August!J22+[10]September!J22+[10]October!J22+[10]November!J22+[10]December!J22</f>
        <v>177670581.86000001</v>
      </c>
    </row>
    <row r="23" spans="1:10" hidden="1" x14ac:dyDescent="0.35">
      <c r="A23" s="6" t="s">
        <v>30</v>
      </c>
      <c r="B23" s="6">
        <v>29</v>
      </c>
      <c r="C23" s="43">
        <f>[10]January!C23+[10]February!C23+[10]March!C23+[10]April!C23+[10]May!C23+[10]June!C23+[10]July!C23+[10]August!C23+[10]September!C23+[10]October!C23+[10]November!C23+[10]December!C23</f>
        <v>0</v>
      </c>
      <c r="D23" s="43">
        <f>[10]January!D23+[10]February!D23+[10]March!D23+[10]April!D23+[10]May!D23+[10]June!D23+[10]July!D23+[10]August!D23+[10]September!D23+[10]October!D23+[10]November!D23+[10]December!D23</f>
        <v>0</v>
      </c>
      <c r="E23" s="43">
        <f>[10]January!E23+[10]February!E23+[10]March!E23+[10]April!E23+[10]May!E23+[10]June!E23+[10]July!E23+[10]August!E23+[10]September!E23+[10]October!E23+[10]November!E23+[10]December!E23</f>
        <v>53066</v>
      </c>
      <c r="F23" s="43">
        <f>[10]January!F23+[10]February!F23+[10]March!F23+[10]April!F23+[10]May!F23+[10]June!F23+[10]July!F23+[10]August!F23+[10]September!F23+[10]October!F23+[10]November!F23+[10]December!F23</f>
        <v>5272037.1800000006</v>
      </c>
      <c r="G23" s="43">
        <f>[10]January!G23+[10]February!G23+[10]March!G23+[10]April!G23+[10]May!G23+[10]June!G23+[10]July!G23+[10]August!G23+[10]September!G23+[10]October!G23+[10]November!G23+[10]December!G23</f>
        <v>0</v>
      </c>
      <c r="H23" s="43">
        <f>[10]January!H23+[10]February!H23+[10]March!H23+[10]April!H23+[10]May!H23+[10]June!H23+[10]July!H23+[10]August!H23+[10]September!H23+[10]October!H23+[10]November!H23+[10]December!H23</f>
        <v>0</v>
      </c>
      <c r="I23" s="43">
        <f>[10]January!I23+[10]February!I23+[10]March!I23+[10]April!I23+[10]May!I23+[10]June!I23+[10]July!I23+[10]August!I23+[10]September!I23+[10]October!I23+[10]November!I23+[10]December!I23</f>
        <v>238692</v>
      </c>
      <c r="J23" s="43">
        <f>[10]January!J23+[10]February!J23+[10]March!J23+[10]April!J23+[10]May!J23+[10]June!J23+[10]July!J23+[10]August!J23+[10]September!J23+[10]October!J23+[10]November!J23+[10]December!J23</f>
        <v>22455051.349999998</v>
      </c>
    </row>
    <row r="24" spans="1:10" hidden="1" x14ac:dyDescent="0.35">
      <c r="A24" t="s">
        <v>31</v>
      </c>
      <c r="B24">
        <v>30</v>
      </c>
      <c r="C24" s="43">
        <f>[10]January!C24+[10]February!C24+[10]March!C24+[10]April!C24+[10]May!C24+[10]June!C24+[10]July!C24+[10]August!C24+[10]September!C24+[10]October!C24+[10]November!C24+[10]December!C24</f>
        <v>0</v>
      </c>
      <c r="D24" s="43">
        <f>[10]January!D24+[10]February!D24+[10]March!D24+[10]April!D24+[10]May!D24+[10]June!D24+[10]July!D24+[10]August!D24+[10]September!D24+[10]October!D24+[10]November!D24+[10]December!D24</f>
        <v>0</v>
      </c>
      <c r="E24" s="43">
        <f>[10]January!E24+[10]February!E24+[10]March!E24+[10]April!E24+[10]May!E24+[10]June!E24+[10]July!E24+[10]August!E24+[10]September!E24+[10]October!E24+[10]November!E24+[10]December!E24</f>
        <v>437153</v>
      </c>
      <c r="F24" s="43">
        <f>[10]January!F24+[10]February!F24+[10]March!F24+[10]April!F24+[10]May!F24+[10]June!F24+[10]July!F24+[10]August!F24+[10]September!F24+[10]October!F24+[10]November!F24+[10]December!F24</f>
        <v>35197404.969999999</v>
      </c>
      <c r="G24" s="43">
        <f>[10]January!G24+[10]February!G24+[10]March!G24+[10]April!G24+[10]May!G24+[10]June!G24+[10]July!G24+[10]August!G24+[10]September!G24+[10]October!G24+[10]November!G24+[10]December!G24</f>
        <v>0</v>
      </c>
      <c r="H24" s="43">
        <f>[10]January!H24+[10]February!H24+[10]March!H24+[10]April!H24+[10]May!H24+[10]June!H24+[10]July!H24+[10]August!H24+[10]September!H24+[10]October!H24+[10]November!H24+[10]December!H24</f>
        <v>0</v>
      </c>
      <c r="I24" s="43">
        <f>[10]January!I24+[10]February!I24+[10]March!I24+[10]April!I24+[10]May!I24+[10]June!I24+[10]July!I24+[10]August!I24+[10]September!I24+[10]October!I24+[10]November!I24+[10]December!I24</f>
        <v>3125279</v>
      </c>
      <c r="J24" s="43">
        <f>[10]January!J24+[10]February!J24+[10]March!J24+[10]April!J24+[10]May!J24+[10]June!J24+[10]July!J24+[10]August!J24+[10]September!J24+[10]October!J24+[10]November!J24+[10]December!J24</f>
        <v>246224018.72</v>
      </c>
    </row>
    <row r="25" spans="1:10" hidden="1" x14ac:dyDescent="0.35">
      <c r="A25" s="6" t="s">
        <v>32</v>
      </c>
      <c r="B25" s="6">
        <v>31</v>
      </c>
      <c r="C25" s="43">
        <f>[10]January!C25+[10]February!C25+[10]March!C25+[10]April!C25+[10]May!C25+[10]June!C25+[10]July!C25+[10]August!C25+[10]September!C25+[10]October!C25+[10]November!C25+[10]December!C25</f>
        <v>0</v>
      </c>
      <c r="D25" s="43">
        <f>[10]January!D25+[10]February!D25+[10]March!D25+[10]April!D25+[10]May!D25+[10]June!D25+[10]July!D25+[10]August!D25+[10]September!D25+[10]October!D25+[10]November!D25+[10]December!D25</f>
        <v>0</v>
      </c>
      <c r="E25" s="43">
        <f>[10]January!E25+[10]February!E25+[10]March!E25+[10]April!E25+[10]May!E25+[10]June!E25+[10]July!E25+[10]August!E25+[10]September!E25+[10]October!E25+[10]November!E25+[10]December!E25</f>
        <v>1867</v>
      </c>
      <c r="F25" s="43">
        <f>[10]January!F25+[10]February!F25+[10]March!F25+[10]April!F25+[10]May!F25+[10]June!F25+[10]July!F25+[10]August!F25+[10]September!F25+[10]October!F25+[10]November!F25+[10]December!F25</f>
        <v>75850</v>
      </c>
      <c r="G25" s="43">
        <f>[10]January!G25+[10]February!G25+[10]March!G25+[10]April!G25+[10]May!G25+[10]June!G25+[10]July!G25+[10]August!G25+[10]September!G25+[10]October!G25+[10]November!G25+[10]December!G25</f>
        <v>0</v>
      </c>
      <c r="H25" s="43">
        <f>[10]January!H25+[10]February!H25+[10]March!H25+[10]April!H25+[10]May!H25+[10]June!H25+[10]July!H25+[10]August!H25+[10]September!H25+[10]October!H25+[10]November!H25+[10]December!H25</f>
        <v>0</v>
      </c>
      <c r="I25" s="43">
        <f>[10]January!I25+[10]February!I25+[10]March!I25+[10]April!I25+[10]May!I25+[10]June!I25+[10]July!I25+[10]August!I25+[10]September!I25+[10]October!I25+[10]November!I25+[10]December!I25</f>
        <v>0</v>
      </c>
      <c r="J25" s="43">
        <f>[10]January!J25+[10]February!J25+[10]March!J25+[10]April!J25+[10]May!J25+[10]June!J25+[10]July!J25+[10]August!J25+[10]September!J25+[10]October!J25+[10]November!J25+[10]December!J25</f>
        <v>0</v>
      </c>
    </row>
    <row r="26" spans="1:10" x14ac:dyDescent="0.35">
      <c r="A26" t="s">
        <v>33</v>
      </c>
      <c r="B26">
        <v>32</v>
      </c>
      <c r="C26" s="62">
        <f>[10]January!C26+[10]February!C26+[10]March!C26+[10]April!C26+[10]May!C26+[10]June!C26+[10]July!C26+[10]August!C26+[10]September!C26+[10]October!C26+[10]November!C26+[10]December!C26</f>
        <v>21572</v>
      </c>
      <c r="D26" s="43">
        <f>[10]January!D26+[10]February!D26+[10]March!D26+[10]April!D26+[10]May!D26+[10]June!D26+[10]July!D26+[10]August!D26+[10]September!D26+[10]October!D26+[10]November!D26+[10]December!D26</f>
        <v>1361867.0899999999</v>
      </c>
      <c r="E26" s="62">
        <f>[10]January!E26+[10]February!E26+[10]March!E26+[10]April!E26+[10]May!E26+[10]June!E26+[10]July!E26+[10]August!E26+[10]September!E26+[10]October!E26+[10]November!E26+[10]December!E26</f>
        <v>210156</v>
      </c>
      <c r="F26" s="43">
        <f>[10]January!F26+[10]February!F26+[10]March!F26+[10]April!F26+[10]May!F26+[10]June!F26+[10]July!F26+[10]August!F26+[10]September!F26+[10]October!F26+[10]November!F26+[10]December!F26</f>
        <v>10893353.57</v>
      </c>
      <c r="G26" s="62">
        <f>[10]January!G26+[10]February!G26+[10]March!G26+[10]April!G26+[10]May!G26+[10]June!G26+[10]July!G26+[10]August!G26+[10]September!G26+[10]October!G26+[10]November!G26+[10]December!G26</f>
        <v>5059</v>
      </c>
      <c r="H26" s="43">
        <f>[10]January!H26+[10]February!H26+[10]March!H26+[10]April!H26+[10]May!H26+[10]June!H26+[10]July!H26+[10]August!H26+[10]September!H26+[10]October!H26+[10]November!H26+[10]December!H26</f>
        <v>291629.88</v>
      </c>
      <c r="I26" s="62">
        <f>[10]January!I26+[10]February!I26+[10]March!I26+[10]April!I26+[10]May!I26+[10]June!I26+[10]July!I26+[10]August!I26+[10]September!I26+[10]October!I26+[10]November!I26+[10]December!I26</f>
        <v>23365</v>
      </c>
      <c r="J26" s="43">
        <f>[10]January!J26+[10]February!J26+[10]March!J26+[10]April!J26+[10]May!J26+[10]June!J26+[10]July!J26+[10]August!J26+[10]September!J26+[10]October!J26+[10]November!J26+[10]December!J26</f>
        <v>1584397.4300000002</v>
      </c>
    </row>
    <row r="27" spans="1:10" hidden="1" x14ac:dyDescent="0.35">
      <c r="A27" s="6" t="s">
        <v>34</v>
      </c>
      <c r="B27" s="6">
        <v>36</v>
      </c>
      <c r="C27" s="43">
        <f>[10]January!C27+[10]February!C27+[10]March!C27+[10]April!C27+[10]May!C27+[10]June!C27+[10]July!C27+[10]August!C27+[10]September!C27+[10]October!C27+[10]November!C27+[10]December!C27</f>
        <v>0</v>
      </c>
      <c r="D27" s="43">
        <f>[10]January!D27+[10]February!D27+[10]March!D27+[10]April!D27+[10]May!D27+[10]June!D27+[10]July!D27+[10]August!D27+[10]September!D27+[10]October!D27+[10]November!D27+[10]December!D27</f>
        <v>0</v>
      </c>
      <c r="E27" s="43">
        <f>[10]January!E27+[10]February!E27+[10]March!E27+[10]April!E27+[10]May!E27+[10]June!E27+[10]July!E27+[10]August!E27+[10]September!E27+[10]October!E27+[10]November!E27+[10]December!E27</f>
        <v>0</v>
      </c>
      <c r="F27" s="43">
        <f>[10]January!F27+[10]February!F27+[10]March!F27+[10]April!F27+[10]May!F27+[10]June!F27+[10]July!F27+[10]August!F27+[10]September!F27+[10]October!F27+[10]November!F27+[10]December!F27</f>
        <v>0</v>
      </c>
      <c r="G27" s="43">
        <f>[10]January!G27+[10]February!G27+[10]March!G27+[10]April!G27+[10]May!G27+[10]June!G27+[10]July!G27+[10]August!G27+[10]September!G27+[10]October!G27+[10]November!G27+[10]December!G27</f>
        <v>0</v>
      </c>
      <c r="H27" s="43">
        <f>[10]January!H27+[10]February!H27+[10]March!H27+[10]April!H27+[10]May!H27+[10]June!H27+[10]July!H27+[10]August!H27+[10]September!H27+[10]October!H27+[10]November!H27+[10]December!H27</f>
        <v>0</v>
      </c>
      <c r="I27" s="43">
        <f>[10]January!I27+[10]February!I27+[10]March!I27+[10]April!I27+[10]May!I27+[10]June!I27+[10]July!I27+[10]August!I27+[10]September!I27+[10]October!I27+[10]November!I27+[10]December!I27</f>
        <v>0</v>
      </c>
      <c r="J27" s="43">
        <f>[10]January!J27+[10]February!J27+[10]March!J27+[10]April!J27+[10]May!J27+[10]June!J27+[10]July!J27+[10]August!J27+[10]September!J27+[10]October!J27+[10]November!J27+[10]December!J27</f>
        <v>0</v>
      </c>
    </row>
    <row r="28" spans="1:10" hidden="1" x14ac:dyDescent="0.35">
      <c r="A28" t="s">
        <v>35</v>
      </c>
      <c r="B28">
        <v>37</v>
      </c>
      <c r="C28" s="43">
        <f>[10]January!C28+[10]February!C28+[10]March!C28+[10]April!C28+[10]May!C28+[10]June!C28+[10]July!C28+[10]August!C28+[10]September!C28+[10]October!C28+[10]November!C28+[10]December!C28</f>
        <v>0</v>
      </c>
      <c r="D28" s="43">
        <f>[10]January!D28+[10]February!D28+[10]March!D28+[10]April!D28+[10]May!D28+[10]June!D28+[10]July!D28+[10]August!D28+[10]September!D28+[10]October!D28+[10]November!D28+[10]December!D28</f>
        <v>0</v>
      </c>
      <c r="E28" s="43">
        <f>[10]January!E28+[10]February!E28+[10]March!E28+[10]April!E28+[10]May!E28+[10]June!E28+[10]July!E28+[10]August!E28+[10]September!E28+[10]October!E28+[10]November!E28+[10]December!E28</f>
        <v>0</v>
      </c>
      <c r="F28" s="43">
        <f>[10]January!F28+[10]February!F28+[10]March!F28+[10]April!F28+[10]May!F28+[10]June!F28+[10]July!F28+[10]August!F28+[10]September!F28+[10]October!F28+[10]November!F28+[10]December!F28</f>
        <v>0</v>
      </c>
      <c r="G28" s="43">
        <f>[10]January!G28+[10]February!G28+[10]March!G28+[10]April!G28+[10]May!G28+[10]June!G28+[10]July!G28+[10]August!G28+[10]September!G28+[10]October!G28+[10]November!G28+[10]December!G28</f>
        <v>0</v>
      </c>
      <c r="H28" s="43">
        <f>[10]January!H28+[10]February!H28+[10]March!H28+[10]April!H28+[10]May!H28+[10]June!H28+[10]July!H28+[10]August!H28+[10]September!H28+[10]October!H28+[10]November!H28+[10]December!H28</f>
        <v>0</v>
      </c>
      <c r="I28" s="43">
        <f>[10]January!I28+[10]February!I28+[10]March!I28+[10]April!I28+[10]May!I28+[10]June!I28+[10]July!I28+[10]August!I28+[10]September!I28+[10]October!I28+[10]November!I28+[10]December!I28</f>
        <v>0</v>
      </c>
      <c r="J28" s="43">
        <f>[10]January!J28+[10]February!J28+[10]March!J28+[10]April!J28+[10]May!J28+[10]June!J28+[10]July!J28+[10]August!J28+[10]September!J28+[10]October!J28+[10]November!J28+[10]December!J28</f>
        <v>0</v>
      </c>
    </row>
    <row r="29" spans="1:10" hidden="1" x14ac:dyDescent="0.35">
      <c r="A29" s="6" t="s">
        <v>36</v>
      </c>
      <c r="B29" s="6">
        <v>38</v>
      </c>
      <c r="C29" s="43">
        <f>[10]January!C29+[10]February!C29+[10]March!C29+[10]April!C29+[10]May!C29+[10]June!C29+[10]July!C29+[10]August!C29+[10]September!C29+[10]October!C29+[10]November!C29+[10]December!C29</f>
        <v>0</v>
      </c>
      <c r="D29" s="43">
        <f>[10]January!D29+[10]February!D29+[10]March!D29+[10]April!D29+[10]May!D29+[10]June!D29+[10]July!D29+[10]August!D29+[10]September!D29+[10]October!D29+[10]November!D29+[10]December!D29</f>
        <v>0</v>
      </c>
      <c r="E29" s="43">
        <f>[10]January!E29+[10]February!E29+[10]March!E29+[10]April!E29+[10]May!E29+[10]June!E29+[10]July!E29+[10]August!E29+[10]September!E29+[10]October!E29+[10]November!E29+[10]December!E29</f>
        <v>0</v>
      </c>
      <c r="F29" s="43">
        <f>[10]January!F29+[10]February!F29+[10]March!F29+[10]April!F29+[10]May!F29+[10]June!F29+[10]July!F29+[10]August!F29+[10]September!F29+[10]October!F29+[10]November!F29+[10]December!F29</f>
        <v>0</v>
      </c>
      <c r="G29" s="43">
        <f>[10]January!G29+[10]February!G29+[10]March!G29+[10]April!G29+[10]May!G29+[10]June!G29+[10]July!G29+[10]August!G29+[10]September!G29+[10]October!G29+[10]November!G29+[10]December!G29</f>
        <v>0</v>
      </c>
      <c r="H29" s="43">
        <f>[10]January!H29+[10]February!H29+[10]March!H29+[10]April!H29+[10]May!H29+[10]June!H29+[10]July!H29+[10]August!H29+[10]September!H29+[10]October!H29+[10]November!H29+[10]December!H29</f>
        <v>0</v>
      </c>
      <c r="I29" s="43">
        <f>[10]January!I29+[10]February!I29+[10]March!I29+[10]April!I29+[10]May!I29+[10]June!I29+[10]July!I29+[10]August!I29+[10]September!I29+[10]October!I29+[10]November!I29+[10]December!I29</f>
        <v>0</v>
      </c>
      <c r="J29" s="43">
        <f>[10]January!J29+[10]February!J29+[10]March!J29+[10]April!J29+[10]May!J29+[10]June!J29+[10]July!J29+[10]August!J29+[10]September!J29+[10]October!J29+[10]November!J29+[10]December!J29</f>
        <v>0</v>
      </c>
    </row>
    <row r="30" spans="1:10" hidden="1" x14ac:dyDescent="0.35">
      <c r="A30" t="s">
        <v>37</v>
      </c>
      <c r="B30">
        <v>39</v>
      </c>
      <c r="C30" s="43">
        <f>[10]January!C30+[10]February!C30+[10]March!C30+[10]April!C30+[10]May!C30+[10]June!C30+[10]July!C30+[10]August!C30+[10]September!C30+[10]October!C30+[10]November!C30+[10]December!C30</f>
        <v>0</v>
      </c>
      <c r="D30" s="43">
        <f>[10]January!D30+[10]February!D30+[10]March!D30+[10]April!D30+[10]May!D30+[10]June!D30+[10]July!D30+[10]August!D30+[10]September!D30+[10]October!D30+[10]November!D30+[10]December!D30</f>
        <v>0</v>
      </c>
      <c r="E30" s="43">
        <f>[10]January!E30+[10]February!E30+[10]March!E30+[10]April!E30+[10]May!E30+[10]June!E30+[10]July!E30+[10]August!E30+[10]September!E30+[10]October!E30+[10]November!E30+[10]December!E30</f>
        <v>0</v>
      </c>
      <c r="F30" s="43">
        <f>[10]January!F30+[10]February!F30+[10]March!F30+[10]April!F30+[10]May!F30+[10]June!F30+[10]July!F30+[10]August!F30+[10]September!F30+[10]October!F30+[10]November!F30+[10]December!F30</f>
        <v>0</v>
      </c>
      <c r="G30" s="43">
        <f>[10]January!G30+[10]February!G30+[10]March!G30+[10]April!G30+[10]May!G30+[10]June!G30+[10]July!G30+[10]August!G30+[10]September!G30+[10]October!G30+[10]November!G30+[10]December!G30</f>
        <v>0</v>
      </c>
      <c r="H30" s="43">
        <f>[10]January!H30+[10]February!H30+[10]March!H30+[10]April!H30+[10]May!H30+[10]June!H30+[10]July!H30+[10]August!H30+[10]September!H30+[10]October!H30+[10]November!H30+[10]December!H30</f>
        <v>0</v>
      </c>
      <c r="I30" s="43">
        <f>[10]January!I30+[10]February!I30+[10]March!I30+[10]April!I30+[10]May!I30+[10]June!I30+[10]July!I30+[10]August!I30+[10]September!I30+[10]October!I30+[10]November!I30+[10]December!I30</f>
        <v>0</v>
      </c>
      <c r="J30" s="43">
        <f>[10]January!J30+[10]February!J30+[10]March!J30+[10]April!J30+[10]May!J30+[10]June!J30+[10]July!J30+[10]August!J30+[10]September!J30+[10]October!J30+[10]November!J30+[10]December!J30</f>
        <v>0</v>
      </c>
    </row>
    <row r="31" spans="1:10" hidden="1" x14ac:dyDescent="0.35">
      <c r="A31" s="6" t="s">
        <v>38</v>
      </c>
      <c r="B31" s="6">
        <v>41</v>
      </c>
      <c r="C31" s="43">
        <f>[10]January!C31+[10]February!C31+[10]March!C31+[10]April!C31+[10]May!C31+[10]June!C31+[10]July!C31+[10]August!C31+[10]September!C31+[10]October!C31+[10]November!C31+[10]December!C31</f>
        <v>0</v>
      </c>
      <c r="D31" s="43">
        <f>[10]January!D31+[10]February!D31+[10]March!D31+[10]April!D31+[10]May!D31+[10]June!D31+[10]July!D31+[10]August!D31+[10]September!D31+[10]October!D31+[10]November!D31+[10]December!D31</f>
        <v>0</v>
      </c>
      <c r="E31" s="43">
        <f>[10]January!E31+[10]February!E31+[10]March!E31+[10]April!E31+[10]May!E31+[10]June!E31+[10]July!E31+[10]August!E31+[10]September!E31+[10]October!E31+[10]November!E31+[10]December!E31</f>
        <v>0</v>
      </c>
      <c r="F31" s="43">
        <f>[10]January!F31+[10]February!F31+[10]March!F31+[10]April!F31+[10]May!F31+[10]June!F31+[10]July!F31+[10]August!F31+[10]September!F31+[10]October!F31+[10]November!F31+[10]December!F31</f>
        <v>0</v>
      </c>
      <c r="G31" s="43">
        <f>[10]January!G31+[10]February!G31+[10]March!G31+[10]April!G31+[10]May!G31+[10]June!G31+[10]July!G31+[10]August!G31+[10]September!G31+[10]October!G31+[10]November!G31+[10]December!G31</f>
        <v>0</v>
      </c>
      <c r="H31" s="43">
        <f>[10]January!H31+[10]February!H31+[10]March!H31+[10]April!H31+[10]May!H31+[10]June!H31+[10]July!H31+[10]August!H31+[10]September!H31+[10]October!H31+[10]November!H31+[10]December!H31</f>
        <v>0</v>
      </c>
      <c r="I31" s="43">
        <f>[10]January!I31+[10]February!I31+[10]March!I31+[10]April!I31+[10]May!I31+[10]June!I31+[10]July!I31+[10]August!I31+[10]September!I31+[10]October!I31+[10]November!I31+[10]December!I31</f>
        <v>0</v>
      </c>
      <c r="J31" s="43">
        <f>[10]January!J31+[10]February!J31+[10]March!J31+[10]April!J31+[10]May!J31+[10]June!J31+[10]July!J31+[10]August!J31+[10]September!J31+[10]October!J31+[10]November!J31+[10]December!J31</f>
        <v>0</v>
      </c>
    </row>
    <row r="32" spans="1:10" hidden="1" x14ac:dyDescent="0.35">
      <c r="A32" s="20" t="s">
        <v>39</v>
      </c>
      <c r="B32" s="20">
        <v>49</v>
      </c>
      <c r="C32" s="43">
        <f>[10]January!C32+[10]February!C32+[10]March!C32+[10]April!C32+[10]May!C32+[10]June!C32+[10]July!C32+[10]August!C32+[10]September!C32+[10]October!C32+[10]November!C32+[10]December!C32</f>
        <v>1781</v>
      </c>
      <c r="D32" s="43">
        <f>[10]January!D32+[10]February!D32+[10]March!D32+[10]April!D32+[10]May!D32+[10]June!D32+[10]July!D32+[10]August!D32+[10]September!D32+[10]October!D32+[10]November!D32+[10]December!D32</f>
        <v>106410</v>
      </c>
      <c r="E32" s="43">
        <f>[10]January!E32+[10]February!E32+[10]March!E32+[10]April!E32+[10]May!E32+[10]June!E32+[10]July!E32+[10]August!E32+[10]September!E32+[10]October!E32+[10]November!E32+[10]December!E32</f>
        <v>4422</v>
      </c>
      <c r="F32" s="43">
        <f>[10]January!F32+[10]February!F32+[10]March!F32+[10]April!F32+[10]May!F32+[10]June!F32+[10]July!F32+[10]August!F32+[10]September!F32+[10]October!F32+[10]November!F32+[10]December!F32</f>
        <v>259947</v>
      </c>
      <c r="G32" s="43">
        <f>[10]January!G32+[10]February!G32+[10]March!G32+[10]April!G32+[10]May!G32+[10]June!G32+[10]July!G32+[10]August!G32+[10]September!G32+[10]October!G32+[10]November!G32+[10]December!G32</f>
        <v>0</v>
      </c>
      <c r="H32" s="43">
        <f>[10]January!H32+[10]February!H32+[10]March!H32+[10]April!H32+[10]May!H32+[10]June!H32+[10]July!H32+[10]August!H32+[10]September!H32+[10]October!H32+[10]November!H32+[10]December!H32</f>
        <v>0</v>
      </c>
      <c r="I32" s="43">
        <f>[10]January!I32+[10]February!I32+[10]March!I32+[10]April!I32+[10]May!I32+[10]June!I32+[10]July!I32+[10]August!I32+[10]September!I32+[10]October!I32+[10]November!I32+[10]December!I32</f>
        <v>0</v>
      </c>
      <c r="J32" s="43">
        <f>[10]January!J32+[10]February!J32+[10]March!J32+[10]April!J32+[10]May!J32+[10]June!J32+[10]July!J32+[10]August!J32+[10]September!J32+[10]October!J32+[10]November!J32+[10]December!J32</f>
        <v>0</v>
      </c>
    </row>
    <row r="33" spans="1:10" hidden="1" x14ac:dyDescent="0.35">
      <c r="A33" s="33" t="s">
        <v>45</v>
      </c>
      <c r="B33" s="20">
        <v>51</v>
      </c>
      <c r="C33" s="43">
        <f>[10]January!C33+[10]February!C33+[10]March!C33+[10]April!C33+[10]May!C33+[10]June!C33+[10]July!C33+[10]August!C33+[10]September!C33+[10]October!C33+[10]November!C33+[10]December!C33</f>
        <v>0</v>
      </c>
      <c r="D33" s="43">
        <f>[10]January!D33+[10]February!D33+[10]March!D33+[10]April!D33+[10]May!D33+[10]June!D33+[10]July!D33+[10]August!D33+[10]September!D33+[10]October!D33+[10]November!D33+[10]December!D33</f>
        <v>0</v>
      </c>
      <c r="E33" s="43">
        <f>[10]January!E33+[10]February!E33+[10]March!E33+[10]April!E33+[10]May!E33+[10]June!E33+[10]July!E33+[10]August!E33+[10]September!E33+[10]October!E33+[10]November!E33+[10]December!E33</f>
        <v>0</v>
      </c>
      <c r="F33" s="43">
        <f>[10]January!F33+[10]February!F33+[10]March!F33+[10]April!F33+[10]May!F33+[10]June!F33+[10]July!F33+[10]August!F33+[10]September!F33+[10]October!F33+[10]November!F33+[10]December!F33</f>
        <v>0</v>
      </c>
      <c r="G33" s="43">
        <f>[10]January!G33+[10]February!G33+[10]March!G33+[10]April!G33+[10]May!G33+[10]June!G33+[10]July!G33+[10]August!G33+[10]September!G33+[10]October!G33+[10]November!G33+[10]December!G33</f>
        <v>0</v>
      </c>
      <c r="H33" s="43">
        <f>[10]January!H33+[10]February!H33+[10]March!H33+[10]April!H33+[10]May!H33+[10]June!H33+[10]July!H33+[10]August!H33+[10]September!H33+[10]October!H33+[10]November!H33+[10]December!H33</f>
        <v>0</v>
      </c>
      <c r="I33" s="43">
        <f>[10]January!I33+[10]February!I33+[10]March!I33+[10]April!I33+[10]May!I33+[10]June!I33+[10]July!I33+[10]August!I33+[10]September!I33+[10]October!I33+[10]November!I33+[10]December!I33</f>
        <v>0</v>
      </c>
      <c r="J33" s="43">
        <f>[10]January!J33+[10]February!J33+[10]March!J33+[10]April!J33+[10]May!J33+[10]June!J33+[10]July!J33+[10]August!J33+[10]September!J33+[10]October!J33+[10]November!J33+[10]December!J33</f>
        <v>0</v>
      </c>
    </row>
    <row r="34" spans="1:10" hidden="1" x14ac:dyDescent="0.35">
      <c r="A34" s="20" t="s">
        <v>40</v>
      </c>
      <c r="B34" s="20">
        <v>52</v>
      </c>
      <c r="C34" s="43">
        <f>[10]January!C34+[10]February!C34+[10]March!C34+[10]April!C34+[10]May!C34+[10]June!C34+[10]July!C34+[10]August!C34+[10]September!C34+[10]October!C34+[10]November!C34+[10]December!C34</f>
        <v>133</v>
      </c>
      <c r="D34" s="43">
        <f>[10]January!D34+[10]February!D34+[10]March!D34+[10]April!D34+[10]May!D34+[10]June!D34+[10]July!D34+[10]August!D34+[10]September!D34+[10]October!D34+[10]November!D34+[10]December!D34</f>
        <v>11208</v>
      </c>
      <c r="E34" s="43">
        <f>[10]January!E34+[10]February!E34+[10]March!E34+[10]April!E34+[10]May!E34+[10]June!E34+[10]July!E34+[10]August!E34+[10]September!E34+[10]October!E34+[10]November!E34+[10]December!E34</f>
        <v>1520775</v>
      </c>
      <c r="F34" s="43">
        <f>[10]January!F34+[10]February!F34+[10]March!F34+[10]April!F34+[10]May!F34+[10]June!F34+[10]July!F34+[10]August!F34+[10]September!F34+[10]October!F34+[10]November!F34+[10]December!F34</f>
        <v>108111724.80000001</v>
      </c>
      <c r="G34" s="43">
        <f>[10]January!G34+[10]February!G34+[10]March!G34+[10]April!G34+[10]May!G34+[10]June!G34+[10]July!G34+[10]August!G34+[10]September!G34+[10]October!G34+[10]November!G34+[10]December!G34</f>
        <v>1071</v>
      </c>
      <c r="H34" s="43">
        <f>[10]January!H34+[10]February!H34+[10]March!H34+[10]April!H34+[10]May!H34+[10]June!H34+[10]July!H34+[10]August!H34+[10]September!H34+[10]October!H34+[10]November!H34+[10]December!H34</f>
        <v>60750</v>
      </c>
      <c r="I34" s="43">
        <f>[10]January!I34+[10]February!I34+[10]March!I34+[10]April!I34+[10]May!I34+[10]June!I34+[10]July!I34+[10]August!I34+[10]September!I34+[10]October!I34+[10]November!I34+[10]December!I34</f>
        <v>1263480</v>
      </c>
      <c r="J34" s="43">
        <f>[10]January!J34+[10]February!J34+[10]March!J34+[10]April!J34+[10]May!J34+[10]June!J34+[10]July!J34+[10]August!J34+[10]September!J34+[10]October!J34+[10]November!J34+[10]December!J34</f>
        <v>80945157.699999988</v>
      </c>
    </row>
    <row r="35" spans="1:10" hidden="1" x14ac:dyDescent="0.35">
      <c r="A35" s="6" t="s">
        <v>41</v>
      </c>
      <c r="B35" s="6">
        <v>53</v>
      </c>
      <c r="C35" s="43">
        <f>[10]January!C35+[10]February!C35+[10]March!C35+[10]April!C35+[10]May!C35+[10]June!C35+[10]July!C35+[10]August!C35+[10]September!C35+[10]October!C35+[10]November!C35+[10]December!C35</f>
        <v>73273</v>
      </c>
      <c r="D35" s="43">
        <f>[10]January!D35+[10]February!D35+[10]March!D35+[10]April!D35+[10]May!D35+[10]June!D35+[10]July!D35+[10]August!D35+[10]September!D35+[10]October!D35+[10]November!D35+[10]December!D35</f>
        <v>4625913.66</v>
      </c>
      <c r="E35" s="43">
        <f>[10]January!E35+[10]February!E35+[10]March!E35+[10]April!E35+[10]May!E35+[10]June!E35+[10]July!E35+[10]August!E35+[10]September!E35+[10]October!E35+[10]November!E35+[10]December!E35</f>
        <v>945761</v>
      </c>
      <c r="F35" s="43">
        <f>[10]January!F35+[10]February!F35+[10]March!F35+[10]April!F35+[10]May!F35+[10]June!F35+[10]July!F35+[10]August!F35+[10]September!F35+[10]October!F35+[10]November!F35+[10]December!F35</f>
        <v>58317268.829999998</v>
      </c>
      <c r="G35" s="43">
        <f>[10]January!G35+[10]February!G35+[10]March!G35+[10]April!G35+[10]May!G35+[10]June!G35+[10]July!G35+[10]August!G35+[10]September!G35+[10]October!G35+[10]November!G35+[10]December!G35</f>
        <v>447262</v>
      </c>
      <c r="H35" s="43">
        <f>[10]January!H35+[10]February!H35+[10]March!H35+[10]April!H35+[10]May!H35+[10]June!H35+[10]July!H35+[10]August!H35+[10]September!H35+[10]October!H35+[10]November!H35+[10]December!H35</f>
        <v>24586771.479999997</v>
      </c>
      <c r="I35" s="43">
        <f>[10]January!I35+[10]February!I35+[10]March!I35+[10]April!I35+[10]May!I35+[10]June!I35+[10]July!I35+[10]August!I35+[10]September!I35+[10]October!I35+[10]November!I35+[10]December!I35</f>
        <v>13073350</v>
      </c>
      <c r="J35" s="43">
        <f>[10]January!J35+[10]February!J35+[10]March!J35+[10]April!J35+[10]May!J35+[10]June!J35+[10]July!J35+[10]August!J35+[10]September!J35+[10]October!J35+[10]November!J35+[10]December!J35</f>
        <v>707443746.42999983</v>
      </c>
    </row>
    <row r="36" spans="1:10" x14ac:dyDescent="0.35">
      <c r="A36" s="1" t="s">
        <v>42</v>
      </c>
      <c r="B36" s="1"/>
      <c r="C36" s="48">
        <f>[10]January!C36+[10]February!C36+[10]March!C36+[10]April!C36+[10]May!C36+[10]June!C36+[10]July!C36+[10]August!C36+[10]September!C36+[10]October!C36+[10]November!C36+[10]December!C36</f>
        <v>573664</v>
      </c>
      <c r="D36" s="48">
        <f>[10]January!D36+[10]February!D36+[10]March!D36+[10]April!D36+[10]May!D36+[10]June!D36+[10]July!D36+[10]August!D36+[10]September!D36+[10]October!D36+[10]November!D36+[10]December!D36</f>
        <v>39991009.68999999</v>
      </c>
      <c r="E36" s="48">
        <f>[10]January!E36+[10]February!E36+[10]March!E36+[10]April!E36+[10]May!E36+[10]June!E36+[10]July!E36+[10]August!E36+[10]September!E36+[10]October!E36+[10]November!E36+[10]December!E36</f>
        <v>10395426</v>
      </c>
      <c r="F36" s="48">
        <f>[10]January!F36+[10]February!F36+[10]March!F36+[10]April!F36+[10]May!F36+[10]June!F36+[10]July!F36+[10]August!F36+[10]September!F36+[10]October!F36+[10]November!F36+[10]December!F36</f>
        <v>724253444.7700001</v>
      </c>
      <c r="G36" s="48">
        <f>[10]January!G36+[10]February!G36+[10]March!G36+[10]April!G36+[10]May!G36+[10]June!G36+[10]July!G36+[10]August!G36+[10]September!G36+[10]October!G36+[10]November!G36+[10]December!G36</f>
        <v>1764715</v>
      </c>
      <c r="H36" s="48">
        <f>[10]January!H36+[10]February!H36+[10]March!H36+[10]April!H36+[10]May!H36+[10]June!H36+[10]July!H36+[10]August!H36+[10]September!H36+[10]October!H36+[10]November!H36+[10]December!H36</f>
        <v>122466584.36</v>
      </c>
      <c r="I36" s="48">
        <f>[10]January!I36+[10]February!I36+[10]March!I36+[10]April!I36+[10]May!I36+[10]June!I36+[10]July!I36+[10]August!I36+[10]September!I36+[10]October!I36+[10]November!I36+[10]December!I36</f>
        <v>44996590</v>
      </c>
      <c r="J36" s="48">
        <f>[10]January!J36+[10]February!J36+[10]March!J36+[10]April!J36+[10]May!J36+[10]June!J36+[10]July!J36+[10]August!J36+[10]September!J36+[10]October!J36+[10]November!J36+[10]December!J36</f>
        <v>2856069572.0900002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97F76-2C1E-4A13-9D17-A0B116756F6E}">
  <dimension ref="A1:J36"/>
  <sheetViews>
    <sheetView workbookViewId="0">
      <selection activeCell="E41" sqref="E41"/>
    </sheetView>
  </sheetViews>
  <sheetFormatPr defaultRowHeight="14.5" x14ac:dyDescent="0.35"/>
  <cols>
    <col min="1" max="1" width="8.7265625" customWidth="1"/>
    <col min="3" max="10" width="13.81640625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3">
        <f>[11]January!C4+[11]February!C4+[11]March!C4+[11]April!C4+[11]May!C4+[11]June!C4+[11]July!C4+[11]August!C4+[11]September!C4+[11]October!C4+[11]November!C4+[11]December!C4</f>
        <v>0</v>
      </c>
      <c r="D4" s="43">
        <f>[11]January!D4+[11]February!D4+[11]March!D4+[11]April!D4+[11]May!D4+[11]June!D4+[11]July!D4+[11]August!D4+[11]September!D4+[11]October!D4+[11]November!D4+[11]December!D4</f>
        <v>0</v>
      </c>
      <c r="E4" s="43">
        <f>[11]January!E4+[11]February!E4+[11]March!E4+[11]April!E4+[11]May!E4+[11]June!E4+[11]July!E4+[11]August!E4+[11]September!E4+[11]October!E4+[11]November!E4+[11]December!E4</f>
        <v>0</v>
      </c>
      <c r="F4" s="43">
        <f>[11]January!F4+[11]February!F4+[11]March!F4+[11]April!F4+[11]May!F4+[11]June!F4+[11]July!F4+[11]August!F4+[11]September!F4+[11]October!F4+[11]November!F4+[11]December!F4</f>
        <v>0</v>
      </c>
      <c r="G4" s="43">
        <f>[11]January!G4+[11]February!G4+[11]March!G4+[11]April!G4+[11]May!G4+[11]June!G4+[11]July!G4+[11]August!G4+[11]September!G4+[11]October!G4+[11]November!G4+[11]December!G4</f>
        <v>0</v>
      </c>
      <c r="H4" s="43">
        <f>[11]January!H4+[11]February!H4+[11]March!H4+[11]April!H4+[11]May!H4+[11]June!H4+[11]July!H4+[11]August!H4+[11]September!H4+[11]October!H4+[11]November!H4+[11]December!H4</f>
        <v>0</v>
      </c>
      <c r="I4" s="43">
        <f>[11]January!I4+[11]February!I4+[11]March!I4+[11]April!I4+[11]May!I4+[11]June!I4+[11]July!I4+[11]August!I4+[11]September!I4+[11]October!I4+[11]November!I4+[11]December!I4</f>
        <v>0</v>
      </c>
      <c r="J4" s="43">
        <f>[11]January!J4+[11]February!J4+[11]March!J4+[11]April!J4+[11]May!J4+[11]June!J4+[11]July!J4+[11]August!J4+[11]September!J4+[11]October!J4+[11]November!J4+[11]December!J4</f>
        <v>0</v>
      </c>
    </row>
    <row r="5" spans="1:10" hidden="1" x14ac:dyDescent="0.35">
      <c r="A5" s="6" t="s">
        <v>12</v>
      </c>
      <c r="B5" s="6">
        <v>4</v>
      </c>
      <c r="C5" s="43">
        <f>[11]January!C5+[11]February!C5+[11]March!C5+[11]April!C5+[11]May!C5+[11]June!C5+[11]July!C5+[11]August!C5+[11]September!C5+[11]October!C5+[11]November!C5+[11]December!C5</f>
        <v>0</v>
      </c>
      <c r="D5" s="43">
        <f>[11]January!D5+[11]February!D5+[11]March!D5+[11]April!D5+[11]May!D5+[11]June!D5+[11]July!D5+[11]August!D5+[11]September!D5+[11]October!D5+[11]November!D5+[11]December!D5</f>
        <v>0</v>
      </c>
      <c r="E5" s="43">
        <f>[11]January!E5+[11]February!E5+[11]March!E5+[11]April!E5+[11]May!E5+[11]June!E5+[11]July!E5+[11]August!E5+[11]September!E5+[11]October!E5+[11]November!E5+[11]December!E5</f>
        <v>9879</v>
      </c>
      <c r="F5" s="43">
        <f>[11]January!F5+[11]February!F5+[11]March!F5+[11]April!F5+[11]May!F5+[11]June!F5+[11]July!F5+[11]August!F5+[11]September!F5+[11]October!F5+[11]November!F5+[11]December!F5</f>
        <v>998850</v>
      </c>
      <c r="G5" s="43">
        <f>[11]January!G5+[11]February!G5+[11]March!G5+[11]April!G5+[11]May!G5+[11]June!G5+[11]July!G5+[11]August!G5+[11]September!G5+[11]October!G5+[11]November!G5+[11]December!G5</f>
        <v>0</v>
      </c>
      <c r="H5" s="43">
        <f>[11]January!H5+[11]February!H5+[11]March!H5+[11]April!H5+[11]May!H5+[11]June!H5+[11]July!H5+[11]August!H5+[11]September!H5+[11]October!H5+[11]November!H5+[11]December!H5</f>
        <v>0</v>
      </c>
      <c r="I5" s="43">
        <f>[11]January!I5+[11]February!I5+[11]March!I5+[11]April!I5+[11]May!I5+[11]June!I5+[11]July!I5+[11]August!I5+[11]September!I5+[11]October!I5+[11]November!I5+[11]December!I5</f>
        <v>20036</v>
      </c>
      <c r="J5" s="43">
        <f>[11]January!J5+[11]February!J5+[11]March!J5+[11]April!J5+[11]May!J5+[11]June!J5+[11]July!J5+[11]August!J5+[11]September!J5+[11]October!J5+[11]November!J5+[11]December!J5</f>
        <v>1608016.35</v>
      </c>
    </row>
    <row r="6" spans="1:10" hidden="1" x14ac:dyDescent="0.35">
      <c r="A6" t="s">
        <v>13</v>
      </c>
      <c r="B6">
        <v>5</v>
      </c>
      <c r="C6" s="43">
        <f>[11]January!C6+[11]February!C6+[11]March!C6+[11]April!C6+[11]May!C6+[11]June!C6+[11]July!C6+[11]August!C6+[11]September!C6+[11]October!C6+[11]November!C6+[11]December!C6</f>
        <v>0</v>
      </c>
      <c r="D6" s="43">
        <f>[11]January!D6+[11]February!D6+[11]March!D6+[11]April!D6+[11]May!D6+[11]June!D6+[11]July!D6+[11]August!D6+[11]September!D6+[11]October!D6+[11]November!D6+[11]December!D6</f>
        <v>0</v>
      </c>
      <c r="E6" s="43">
        <f>[11]January!E6+[11]February!E6+[11]March!E6+[11]April!E6+[11]May!E6+[11]June!E6+[11]July!E6+[11]August!E6+[11]September!E6+[11]October!E6+[11]November!E6+[11]December!E6</f>
        <v>0</v>
      </c>
      <c r="F6" s="43">
        <f>[11]January!F6+[11]February!F6+[11]March!F6+[11]April!F6+[11]May!F6+[11]June!F6+[11]July!F6+[11]August!F6+[11]September!F6+[11]October!F6+[11]November!F6+[11]December!F6</f>
        <v>0</v>
      </c>
      <c r="G6" s="43">
        <f>[11]January!G6+[11]February!G6+[11]March!G6+[11]April!G6+[11]May!G6+[11]June!G6+[11]July!G6+[11]August!G6+[11]September!G6+[11]October!G6+[11]November!G6+[11]December!G6</f>
        <v>0</v>
      </c>
      <c r="H6" s="43">
        <f>[11]January!H6+[11]February!H6+[11]March!H6+[11]April!H6+[11]May!H6+[11]June!H6+[11]July!H6+[11]August!H6+[11]September!H6+[11]October!H6+[11]November!H6+[11]December!H6</f>
        <v>0</v>
      </c>
      <c r="I6" s="43">
        <f>[11]January!I6+[11]February!I6+[11]March!I6+[11]April!I6+[11]May!I6+[11]June!I6+[11]July!I6+[11]August!I6+[11]September!I6+[11]October!I6+[11]November!I6+[11]December!I6</f>
        <v>0</v>
      </c>
      <c r="J6" s="43">
        <f>[11]January!J6+[11]February!J6+[11]March!J6+[11]April!J6+[11]May!J6+[11]June!J6+[11]July!J6+[11]August!J6+[11]September!J6+[11]October!J6+[11]November!J6+[11]December!J6</f>
        <v>0</v>
      </c>
    </row>
    <row r="7" spans="1:10" hidden="1" x14ac:dyDescent="0.35">
      <c r="A7" s="6" t="s">
        <v>14</v>
      </c>
      <c r="B7" s="6">
        <v>9</v>
      </c>
      <c r="C7" s="43">
        <f>[11]January!C7+[11]February!C7+[11]March!C7+[11]April!C7+[11]May!C7+[11]June!C7+[11]July!C7+[11]August!C7+[11]September!C7+[11]October!C7+[11]November!C7+[11]December!C7</f>
        <v>0</v>
      </c>
      <c r="D7" s="43">
        <f>[11]January!D7+[11]February!D7+[11]March!D7+[11]April!D7+[11]May!D7+[11]June!D7+[11]July!D7+[11]August!D7+[11]September!D7+[11]October!D7+[11]November!D7+[11]December!D7</f>
        <v>0</v>
      </c>
      <c r="E7" s="43">
        <f>[11]January!E7+[11]February!E7+[11]March!E7+[11]April!E7+[11]May!E7+[11]June!E7+[11]July!E7+[11]August!E7+[11]September!E7+[11]October!E7+[11]November!E7+[11]December!E7</f>
        <v>0</v>
      </c>
      <c r="F7" s="43">
        <f>[11]January!F7+[11]February!F7+[11]March!F7+[11]April!F7+[11]May!F7+[11]June!F7+[11]July!F7+[11]August!F7+[11]September!F7+[11]October!F7+[11]November!F7+[11]December!F7</f>
        <v>0</v>
      </c>
      <c r="G7" s="43">
        <f>[11]January!G7+[11]February!G7+[11]March!G7+[11]April!G7+[11]May!G7+[11]June!G7+[11]July!G7+[11]August!G7+[11]September!G7+[11]October!G7+[11]November!G7+[11]December!G7</f>
        <v>0</v>
      </c>
      <c r="H7" s="43">
        <f>[11]January!H7+[11]February!H7+[11]March!H7+[11]April!H7+[11]May!H7+[11]June!H7+[11]July!H7+[11]August!H7+[11]September!H7+[11]October!H7+[11]November!H7+[11]December!H7</f>
        <v>0</v>
      </c>
      <c r="I7" s="43">
        <f>[11]January!I7+[11]February!I7+[11]March!I7+[11]April!I7+[11]May!I7+[11]June!I7+[11]July!I7+[11]August!I7+[11]September!I7+[11]October!I7+[11]November!I7+[11]December!I7</f>
        <v>0</v>
      </c>
      <c r="J7" s="43">
        <f>[11]January!J7+[11]February!J7+[11]March!J7+[11]April!J7+[11]May!J7+[11]June!J7+[11]July!J7+[11]August!J7+[11]September!J7+[11]October!J7+[11]November!J7+[11]December!J7</f>
        <v>0</v>
      </c>
    </row>
    <row r="8" spans="1:10" hidden="1" x14ac:dyDescent="0.35">
      <c r="A8" t="s">
        <v>15</v>
      </c>
      <c r="B8">
        <v>10</v>
      </c>
      <c r="C8" s="43">
        <f>[11]January!C8+[11]February!C8+[11]March!C8+[11]April!C8+[11]May!C8+[11]June!C8+[11]July!C8+[11]August!C8+[11]September!C8+[11]October!C8+[11]November!C8+[11]December!C8</f>
        <v>9867</v>
      </c>
      <c r="D8" s="43">
        <f>[11]January!D8+[11]February!D8+[11]March!D8+[11]April!D8+[11]May!D8+[11]June!D8+[11]July!D8+[11]August!D8+[11]September!D8+[11]October!D8+[11]November!D8+[11]December!D8</f>
        <v>1164450</v>
      </c>
      <c r="E8" s="43">
        <f>[11]January!E8+[11]February!E8+[11]March!E8+[11]April!E8+[11]May!E8+[11]June!E8+[11]July!E8+[11]August!E8+[11]September!E8+[11]October!E8+[11]November!E8+[11]December!E8</f>
        <v>915344</v>
      </c>
      <c r="F8" s="43">
        <f>[11]January!F8+[11]February!F8+[11]March!F8+[11]April!F8+[11]May!F8+[11]June!F8+[11]July!F8+[11]August!F8+[11]September!F8+[11]October!F8+[11]November!F8+[11]December!F8</f>
        <v>73077589</v>
      </c>
      <c r="G8" s="43">
        <f>[11]January!G8+[11]February!G8+[11]March!G8+[11]April!G8+[11]May!G8+[11]June!G8+[11]July!G8+[11]August!G8+[11]September!G8+[11]October!G8+[11]November!G8+[11]December!G8</f>
        <v>50639</v>
      </c>
      <c r="H8" s="43">
        <f>[11]January!H8+[11]February!H8+[11]March!H8+[11]April!H8+[11]May!H8+[11]June!H8+[11]July!H8+[11]August!H8+[11]September!H8+[11]October!H8+[11]November!H8+[11]December!H8</f>
        <v>3918775</v>
      </c>
      <c r="I8" s="43">
        <f>[11]January!I8+[11]February!I8+[11]March!I8+[11]April!I8+[11]May!I8+[11]June!I8+[11]July!I8+[11]August!I8+[11]September!I8+[11]October!I8+[11]November!I8+[11]December!I8</f>
        <v>15311581</v>
      </c>
      <c r="J8" s="43">
        <f>[11]January!J8+[11]February!J8+[11]March!J8+[11]April!J8+[11]May!J8+[11]June!J8+[11]July!J8+[11]August!J8+[11]September!J8+[11]October!J8+[11]November!J8+[11]December!J8</f>
        <v>1016034139.5699999</v>
      </c>
    </row>
    <row r="9" spans="1:10" hidden="1" x14ac:dyDescent="0.35">
      <c r="A9" s="6" t="s">
        <v>16</v>
      </c>
      <c r="B9" s="6">
        <v>11</v>
      </c>
      <c r="C9" s="43">
        <f>[11]January!C9+[11]February!C9+[11]March!C9+[11]April!C9+[11]May!C9+[11]June!C9+[11]July!C9+[11]August!C9+[11]September!C9+[11]October!C9+[11]November!C9+[11]December!C9</f>
        <v>0</v>
      </c>
      <c r="D9" s="43">
        <f>[11]January!D9+[11]February!D9+[11]March!D9+[11]April!D9+[11]May!D9+[11]June!D9+[11]July!D9+[11]August!D9+[11]September!D9+[11]October!D9+[11]November!D9+[11]December!D9</f>
        <v>0</v>
      </c>
      <c r="E9" s="43">
        <f>[11]January!E9+[11]February!E9+[11]March!E9+[11]April!E9+[11]May!E9+[11]June!E9+[11]July!E9+[11]August!E9+[11]September!E9+[11]October!E9+[11]November!E9+[11]December!E9</f>
        <v>184165</v>
      </c>
      <c r="F9" s="43">
        <f>[11]January!F9+[11]February!F9+[11]March!F9+[11]April!F9+[11]May!F9+[11]June!F9+[11]July!F9+[11]August!F9+[11]September!F9+[11]October!F9+[11]November!F9+[11]December!F9</f>
        <v>16545848</v>
      </c>
      <c r="G9" s="43">
        <f>[11]January!G9+[11]February!G9+[11]March!G9+[11]April!G9+[11]May!G9+[11]June!G9+[11]July!G9+[11]August!G9+[11]September!G9+[11]October!G9+[11]November!G9+[11]December!G9</f>
        <v>0</v>
      </c>
      <c r="H9" s="43">
        <f>[11]January!H9+[11]February!H9+[11]March!H9+[11]April!H9+[11]May!H9+[11]June!H9+[11]July!H9+[11]August!H9+[11]September!H9+[11]October!H9+[11]November!H9+[11]December!H9</f>
        <v>0</v>
      </c>
      <c r="I9" s="43">
        <f>[11]January!I9+[11]February!I9+[11]March!I9+[11]April!I9+[11]May!I9+[11]June!I9+[11]July!I9+[11]August!I9+[11]September!I9+[11]October!I9+[11]November!I9+[11]December!I9</f>
        <v>465014</v>
      </c>
      <c r="J9" s="43">
        <f>[11]January!J9+[11]February!J9+[11]March!J9+[11]April!J9+[11]May!J9+[11]June!J9+[11]July!J9+[11]August!J9+[11]September!J9+[11]October!J9+[11]November!J9+[11]December!J9</f>
        <v>45283949.810000002</v>
      </c>
    </row>
    <row r="10" spans="1:10" hidden="1" x14ac:dyDescent="0.35">
      <c r="A10" t="s">
        <v>17</v>
      </c>
      <c r="B10">
        <v>13</v>
      </c>
      <c r="C10" s="43">
        <f>[11]January!C10+[11]February!C10+[11]March!C10+[11]April!C10+[11]May!C10+[11]June!C10+[11]July!C10+[11]August!C10+[11]September!C10+[11]October!C10+[11]November!C10+[11]December!C10</f>
        <v>0</v>
      </c>
      <c r="D10" s="43">
        <f>[11]January!D10+[11]February!D10+[11]March!D10+[11]April!D10+[11]May!D10+[11]June!D10+[11]July!D10+[11]August!D10+[11]September!D10+[11]October!D10+[11]November!D10+[11]December!D10</f>
        <v>0</v>
      </c>
      <c r="E10" s="43">
        <f>[11]January!E10+[11]February!E10+[11]March!E10+[11]April!E10+[11]May!E10+[11]June!E10+[11]July!E10+[11]August!E10+[11]September!E10+[11]October!E10+[11]November!E10+[11]December!E10</f>
        <v>0</v>
      </c>
      <c r="F10" s="43">
        <f>[11]January!F10+[11]February!F10+[11]March!F10+[11]April!F10+[11]May!F10+[11]June!F10+[11]July!F10+[11]August!F10+[11]September!F10+[11]October!F10+[11]November!F10+[11]December!F10</f>
        <v>0</v>
      </c>
      <c r="G10" s="43">
        <f>[11]January!G10+[11]February!G10+[11]March!G10+[11]April!G10+[11]May!G10+[11]June!G10+[11]July!G10+[11]August!G10+[11]September!G10+[11]October!G10+[11]November!G10+[11]December!G10</f>
        <v>0</v>
      </c>
      <c r="H10" s="43">
        <f>[11]January!H10+[11]February!H10+[11]March!H10+[11]April!H10+[11]May!H10+[11]June!H10+[11]July!H10+[11]August!H10+[11]September!H10+[11]October!H10+[11]November!H10+[11]December!H10</f>
        <v>0</v>
      </c>
      <c r="I10" s="43">
        <f>[11]January!I10+[11]February!I10+[11]March!I10+[11]April!I10+[11]May!I10+[11]June!I10+[11]July!I10+[11]August!I10+[11]September!I10+[11]October!I10+[11]November!I10+[11]December!I10</f>
        <v>0</v>
      </c>
      <c r="J10" s="43">
        <f>[11]January!J10+[11]February!J10+[11]March!J10+[11]April!J10+[11]May!J10+[11]June!J10+[11]July!J10+[11]August!J10+[11]September!J10+[11]October!J10+[11]November!J10+[11]December!J10</f>
        <v>0</v>
      </c>
    </row>
    <row r="11" spans="1:10" hidden="1" x14ac:dyDescent="0.35">
      <c r="A11" s="6" t="s">
        <v>18</v>
      </c>
      <c r="B11" s="6">
        <v>14</v>
      </c>
      <c r="C11" s="43">
        <f>[11]January!C11+[11]February!C11+[11]March!C11+[11]April!C11+[11]May!C11+[11]June!C11+[11]July!C11+[11]August!C11+[11]September!C11+[11]October!C11+[11]November!C11+[11]December!C11</f>
        <v>0</v>
      </c>
      <c r="D11" s="43">
        <f>[11]January!D11+[11]February!D11+[11]March!D11+[11]April!D11+[11]May!D11+[11]June!D11+[11]July!D11+[11]August!D11+[11]September!D11+[11]October!D11+[11]November!D11+[11]December!D11</f>
        <v>0</v>
      </c>
      <c r="E11" s="43">
        <f>[11]January!E11+[11]February!E11+[11]March!E11+[11]April!E11+[11]May!E11+[11]June!E11+[11]July!E11+[11]August!E11+[11]September!E11+[11]October!E11+[11]November!E11+[11]December!E11</f>
        <v>78870</v>
      </c>
      <c r="F11" s="43">
        <f>[11]January!F11+[11]February!F11+[11]March!F11+[11]April!F11+[11]May!F11+[11]June!F11+[11]July!F11+[11]August!F11+[11]September!F11+[11]October!F11+[11]November!F11+[11]December!F11</f>
        <v>6253515.2999999998</v>
      </c>
      <c r="G11" s="43">
        <f>[11]January!G11+[11]February!G11+[11]March!G11+[11]April!G11+[11]May!G11+[11]June!G11+[11]July!G11+[11]August!G11+[11]September!G11+[11]October!G11+[11]November!G11+[11]December!G11</f>
        <v>0</v>
      </c>
      <c r="H11" s="43">
        <f>[11]January!H11+[11]February!H11+[11]March!H11+[11]April!H11+[11]May!H11+[11]June!H11+[11]July!H11+[11]August!H11+[11]September!H11+[11]October!H11+[11]November!H11+[11]December!H11</f>
        <v>0</v>
      </c>
      <c r="I11" s="43">
        <f>[11]January!I11+[11]February!I11+[11]March!I11+[11]April!I11+[11]May!I11+[11]June!I11+[11]July!I11+[11]August!I11+[11]September!I11+[11]October!I11+[11]November!I11+[11]December!I11</f>
        <v>128910</v>
      </c>
      <c r="J11" s="43">
        <f>[11]January!J11+[11]February!J11+[11]March!J11+[11]April!J11+[11]May!J11+[11]June!J11+[11]July!J11+[11]August!J11+[11]September!J11+[11]October!J11+[11]November!J11+[11]December!J11</f>
        <v>9900510</v>
      </c>
    </row>
    <row r="12" spans="1:10" hidden="1" x14ac:dyDescent="0.35">
      <c r="A12" t="s">
        <v>19</v>
      </c>
      <c r="B12">
        <v>15</v>
      </c>
      <c r="C12" s="43">
        <f>[11]January!C12+[11]February!C12+[11]March!C12+[11]April!C12+[11]May!C12+[11]June!C12+[11]July!C12+[11]August!C12+[11]September!C12+[11]October!C12+[11]November!C12+[11]December!C12</f>
        <v>0</v>
      </c>
      <c r="D12" s="43">
        <f>[11]January!D12+[11]February!D12+[11]March!D12+[11]April!D12+[11]May!D12+[11]June!D12+[11]July!D12+[11]August!D12+[11]September!D12+[11]October!D12+[11]November!D12+[11]December!D12</f>
        <v>0</v>
      </c>
      <c r="E12" s="43">
        <f>[11]January!E12+[11]February!E12+[11]March!E12+[11]April!E12+[11]May!E12+[11]June!E12+[11]July!E12+[11]August!E12+[11]September!E12+[11]October!E12+[11]November!E12+[11]December!E12</f>
        <v>0</v>
      </c>
      <c r="F12" s="43">
        <f>[11]January!F12+[11]February!F12+[11]March!F12+[11]April!F12+[11]May!F12+[11]June!F12+[11]July!F12+[11]August!F12+[11]September!F12+[11]October!F12+[11]November!F12+[11]December!F12</f>
        <v>0</v>
      </c>
      <c r="G12" s="43">
        <f>[11]January!G12+[11]February!G12+[11]March!G12+[11]April!G12+[11]May!G12+[11]June!G12+[11]July!G12+[11]August!G12+[11]September!G12+[11]October!G12+[11]November!G12+[11]December!G12</f>
        <v>0</v>
      </c>
      <c r="H12" s="43">
        <f>[11]January!H12+[11]February!H12+[11]March!H12+[11]April!H12+[11]May!H12+[11]June!H12+[11]July!H12+[11]August!H12+[11]September!H12+[11]October!H12+[11]November!H12+[11]December!H12</f>
        <v>0</v>
      </c>
      <c r="I12" s="43">
        <f>[11]January!I12+[11]February!I12+[11]March!I12+[11]April!I12+[11]May!I12+[11]June!I12+[11]July!I12+[11]August!I12+[11]September!I12+[11]October!I12+[11]November!I12+[11]December!I12</f>
        <v>0</v>
      </c>
      <c r="J12" s="43">
        <f>[11]January!J12+[11]February!J12+[11]March!J12+[11]April!J12+[11]May!J12+[11]June!J12+[11]July!J12+[11]August!J12+[11]September!J12+[11]October!J12+[11]November!J12+[11]December!J12</f>
        <v>0</v>
      </c>
    </row>
    <row r="13" spans="1:10" hidden="1" x14ac:dyDescent="0.35">
      <c r="A13" s="6" t="s">
        <v>20</v>
      </c>
      <c r="B13" s="6">
        <v>16</v>
      </c>
      <c r="C13" s="43">
        <f>[11]January!C13+[11]February!C13+[11]March!C13+[11]April!C13+[11]May!C13+[11]June!C13+[11]July!C13+[11]August!C13+[11]September!C13+[11]October!C13+[11]November!C13+[11]December!C13</f>
        <v>1312</v>
      </c>
      <c r="D13" s="43">
        <f>[11]January!D13+[11]February!D13+[11]March!D13+[11]April!D13+[11]May!D13+[11]June!D13+[11]July!D13+[11]August!D13+[11]September!D13+[11]October!D13+[11]November!D13+[11]December!D13</f>
        <v>91380.800000000003</v>
      </c>
      <c r="E13" s="43">
        <f>[11]January!E13+[11]February!E13+[11]March!E13+[11]April!E13+[11]May!E13+[11]June!E13+[11]July!E13+[11]August!E13+[11]September!E13+[11]October!E13+[11]November!E13+[11]December!E13</f>
        <v>27648</v>
      </c>
      <c r="F13" s="43">
        <f>[11]January!F13+[11]February!F13+[11]March!F13+[11]April!F13+[11]May!F13+[11]June!F13+[11]July!F13+[11]August!F13+[11]September!F13+[11]October!F13+[11]November!F13+[11]December!F13</f>
        <v>2566257.75</v>
      </c>
      <c r="G13" s="43">
        <f>[11]January!G13+[11]February!G13+[11]March!G13+[11]April!G13+[11]May!G13+[11]June!G13+[11]July!G13+[11]August!G13+[11]September!G13+[11]October!G13+[11]November!G13+[11]December!G13</f>
        <v>7110</v>
      </c>
      <c r="H13" s="43">
        <f>[11]January!H13+[11]February!H13+[11]March!H13+[11]April!H13+[11]May!H13+[11]June!H13+[11]July!H13+[11]August!H13+[11]September!H13+[11]October!H13+[11]November!H13+[11]December!H13</f>
        <v>578840</v>
      </c>
      <c r="I13" s="43">
        <f>[11]January!I13+[11]February!I13+[11]March!I13+[11]April!I13+[11]May!I13+[11]June!I13+[11]July!I13+[11]August!I13+[11]September!I13+[11]October!I13+[11]November!I13+[11]December!I13</f>
        <v>64830</v>
      </c>
      <c r="J13" s="43">
        <f>[11]January!J13+[11]February!J13+[11]March!J13+[11]April!J13+[11]May!J13+[11]June!J13+[11]July!J13+[11]August!J13+[11]September!J13+[11]October!J13+[11]November!J13+[11]December!J13</f>
        <v>5642835</v>
      </c>
    </row>
    <row r="14" spans="1:10" hidden="1" x14ac:dyDescent="0.35">
      <c r="A14" t="s">
        <v>21</v>
      </c>
      <c r="B14">
        <v>17</v>
      </c>
      <c r="C14" s="43">
        <f>[11]January!C14+[11]February!C14+[11]March!C14+[11]April!C14+[11]May!C14+[11]June!C14+[11]July!C14+[11]August!C14+[11]September!C14+[11]October!C14+[11]November!C14+[11]December!C14</f>
        <v>0</v>
      </c>
      <c r="D14" s="43">
        <f>[11]January!D14+[11]February!D14+[11]March!D14+[11]April!D14+[11]May!D14+[11]June!D14+[11]July!D14+[11]August!D14+[11]September!D14+[11]October!D14+[11]November!D14+[11]December!D14</f>
        <v>0</v>
      </c>
      <c r="E14" s="43">
        <f>[11]January!E14+[11]February!E14+[11]March!E14+[11]April!E14+[11]May!E14+[11]June!E14+[11]July!E14+[11]August!E14+[11]September!E14+[11]October!E14+[11]November!E14+[11]December!E14</f>
        <v>0</v>
      </c>
      <c r="F14" s="43">
        <f>[11]January!F14+[11]February!F14+[11]March!F14+[11]April!F14+[11]May!F14+[11]June!F14+[11]July!F14+[11]August!F14+[11]September!F14+[11]October!F14+[11]November!F14+[11]December!F14</f>
        <v>0</v>
      </c>
      <c r="G14" s="43">
        <f>[11]January!G14+[11]February!G14+[11]March!G14+[11]April!G14+[11]May!G14+[11]June!G14+[11]July!G14+[11]August!G14+[11]September!G14+[11]October!G14+[11]November!G14+[11]December!G14</f>
        <v>0</v>
      </c>
      <c r="H14" s="43">
        <f>[11]January!H14+[11]February!H14+[11]March!H14+[11]April!H14+[11]May!H14+[11]June!H14+[11]July!H14+[11]August!H14+[11]September!H14+[11]October!H14+[11]November!H14+[11]December!H14</f>
        <v>0</v>
      </c>
      <c r="I14" s="43">
        <f>[11]January!I14+[11]February!I14+[11]March!I14+[11]April!I14+[11]May!I14+[11]June!I14+[11]July!I14+[11]August!I14+[11]September!I14+[11]October!I14+[11]November!I14+[11]December!I14</f>
        <v>2091</v>
      </c>
      <c r="J14" s="43">
        <f>[11]January!J14+[11]February!J14+[11]March!J14+[11]April!J14+[11]May!J14+[11]June!J14+[11]July!J14+[11]August!J14+[11]September!J14+[11]October!J14+[11]November!J14+[11]December!J14</f>
        <v>183264</v>
      </c>
    </row>
    <row r="15" spans="1:10" hidden="1" x14ac:dyDescent="0.35">
      <c r="A15" s="6" t="s">
        <v>22</v>
      </c>
      <c r="B15" s="6">
        <v>18</v>
      </c>
      <c r="C15" s="43">
        <f>[11]January!C15+[11]February!C15+[11]March!C15+[11]April!C15+[11]May!C15+[11]June!C15+[11]July!C15+[11]August!C15+[11]September!C15+[11]October!C15+[11]November!C15+[11]December!C15</f>
        <v>7886</v>
      </c>
      <c r="D15" s="43">
        <f>[11]January!D15+[11]February!D15+[11]March!D15+[11]April!D15+[11]May!D15+[11]June!D15+[11]July!D15+[11]August!D15+[11]September!D15+[11]October!D15+[11]November!D15+[11]December!D15</f>
        <v>736247</v>
      </c>
      <c r="E15" s="43">
        <f>[11]January!E15+[11]February!E15+[11]March!E15+[11]April!E15+[11]May!E15+[11]June!E15+[11]July!E15+[11]August!E15+[11]September!E15+[11]October!E15+[11]November!E15+[11]December!E15</f>
        <v>189735</v>
      </c>
      <c r="F15" s="43">
        <f>[11]January!F15+[11]February!F15+[11]March!F15+[11]April!F15+[11]May!F15+[11]June!F15+[11]July!F15+[11]August!F15+[11]September!F15+[11]October!F15+[11]November!F15+[11]December!F15</f>
        <v>18097689.02</v>
      </c>
      <c r="G15" s="43">
        <f>[11]January!G15+[11]February!G15+[11]March!G15+[11]April!G15+[11]May!G15+[11]June!G15+[11]July!G15+[11]August!G15+[11]September!G15+[11]October!G15+[11]November!G15+[11]December!G15</f>
        <v>500</v>
      </c>
      <c r="H15" s="43">
        <f>[11]January!H15+[11]February!H15+[11]March!H15+[11]April!H15+[11]May!H15+[11]June!H15+[11]July!H15+[11]August!H15+[11]September!H15+[11]October!H15+[11]November!H15+[11]December!H15</f>
        <v>49000</v>
      </c>
      <c r="I15" s="43">
        <f>[11]January!I15+[11]February!I15+[11]March!I15+[11]April!I15+[11]May!I15+[11]June!I15+[11]July!I15+[11]August!I15+[11]September!I15+[11]October!I15+[11]November!I15+[11]December!I15</f>
        <v>22000</v>
      </c>
      <c r="J15" s="43">
        <f>[11]January!J15+[11]February!J15+[11]March!J15+[11]April!J15+[11]May!J15+[11]June!J15+[11]July!J15+[11]August!J15+[11]September!J15+[11]October!J15+[11]November!J15+[11]December!J15</f>
        <v>1848253</v>
      </c>
    </row>
    <row r="16" spans="1:10" hidden="1" x14ac:dyDescent="0.35">
      <c r="A16" t="s">
        <v>23</v>
      </c>
      <c r="B16">
        <v>19</v>
      </c>
      <c r="C16" s="43">
        <f>[11]January!C16+[11]February!C16+[11]March!C16+[11]April!C16+[11]May!C16+[11]June!C16+[11]July!C16+[11]August!C16+[11]September!C16+[11]October!C16+[11]November!C16+[11]December!C16</f>
        <v>0</v>
      </c>
      <c r="D16" s="43">
        <f>[11]January!D16+[11]February!D16+[11]March!D16+[11]April!D16+[11]May!D16+[11]June!D16+[11]July!D16+[11]August!D16+[11]September!D16+[11]October!D16+[11]November!D16+[11]December!D16</f>
        <v>0</v>
      </c>
      <c r="E16" s="43">
        <f>[11]January!E16+[11]February!E16+[11]March!E16+[11]April!E16+[11]May!E16+[11]June!E16+[11]July!E16+[11]August!E16+[11]September!E16+[11]October!E16+[11]November!E16+[11]December!E16</f>
        <v>244997</v>
      </c>
      <c r="F16" s="43">
        <f>[11]January!F16+[11]February!F16+[11]March!F16+[11]April!F16+[11]May!F16+[11]June!F16+[11]July!F16+[11]August!F16+[11]September!F16+[11]October!F16+[11]November!F16+[11]December!F16</f>
        <v>20625975.030000001</v>
      </c>
      <c r="G16" s="43">
        <f>[11]January!G16+[11]February!G16+[11]March!G16+[11]April!G16+[11]May!G16+[11]June!G16+[11]July!G16+[11]August!G16+[11]September!G16+[11]October!G16+[11]November!G16+[11]December!G16</f>
        <v>0</v>
      </c>
      <c r="H16" s="43">
        <f>[11]January!H16+[11]February!H16+[11]March!H16+[11]April!H16+[11]May!H16+[11]June!H16+[11]July!H16+[11]August!H16+[11]September!H16+[11]October!H16+[11]November!H16+[11]December!H16</f>
        <v>0</v>
      </c>
      <c r="I16" s="43">
        <f>[11]January!I16+[11]February!I16+[11]March!I16+[11]April!I16+[11]May!I16+[11]June!I16+[11]July!I16+[11]August!I16+[11]September!I16+[11]October!I16+[11]November!I16+[11]December!I16</f>
        <v>472875</v>
      </c>
      <c r="J16" s="43">
        <f>[11]January!J16+[11]February!J16+[11]March!J16+[11]April!J16+[11]May!J16+[11]June!J16+[11]July!J16+[11]August!J16+[11]September!J16+[11]October!J16+[11]November!J16+[11]December!J16</f>
        <v>35908937.269999996</v>
      </c>
    </row>
    <row r="17" spans="1:10" hidden="1" x14ac:dyDescent="0.35">
      <c r="A17" s="6" t="s">
        <v>24</v>
      </c>
      <c r="B17" s="6">
        <v>20</v>
      </c>
      <c r="C17" s="43">
        <f>[11]January!C17+[11]February!C17+[11]March!C17+[11]April!C17+[11]May!C17+[11]June!C17+[11]July!C17+[11]August!C17+[11]September!C17+[11]October!C17+[11]November!C17+[11]December!C17</f>
        <v>7194</v>
      </c>
      <c r="D17" s="43">
        <f>[11]January!D17+[11]February!D17+[11]March!D17+[11]April!D17+[11]May!D17+[11]June!D17+[11]July!D17+[11]August!D17+[11]September!D17+[11]October!D17+[11]November!D17+[11]December!D17</f>
        <v>592795.79</v>
      </c>
      <c r="E17" s="43">
        <f>[11]January!E17+[11]February!E17+[11]March!E17+[11]April!E17+[11]May!E17+[11]June!E17+[11]July!E17+[11]August!E17+[11]September!E17+[11]October!E17+[11]November!E17+[11]December!E17</f>
        <v>2140505</v>
      </c>
      <c r="F17" s="43">
        <f>[11]January!F17+[11]February!F17+[11]March!F17+[11]April!F17+[11]May!F17+[11]June!F17+[11]July!F17+[11]August!F17+[11]September!F17+[11]October!F17+[11]November!F17+[11]December!F17</f>
        <v>160004227.05000001</v>
      </c>
      <c r="G17" s="43">
        <f>[11]January!G17+[11]February!G17+[11]March!G17+[11]April!G17+[11]May!G17+[11]June!G17+[11]July!G17+[11]August!G17+[11]September!G17+[11]October!G17+[11]November!G17+[11]December!G17</f>
        <v>3338</v>
      </c>
      <c r="H17" s="43">
        <f>[11]January!H17+[11]February!H17+[11]March!H17+[11]April!H17+[11]May!H17+[11]June!H17+[11]July!H17+[11]August!H17+[11]September!H17+[11]October!H17+[11]November!H17+[11]December!H17</f>
        <v>321536.8</v>
      </c>
      <c r="I17" s="43">
        <f>[11]January!I17+[11]February!I17+[11]March!I17+[11]April!I17+[11]May!I17+[11]June!I17+[11]July!I17+[11]August!I17+[11]September!I17+[11]October!I17+[11]November!I17+[11]December!I17</f>
        <v>1858069</v>
      </c>
      <c r="J17" s="43">
        <f>[11]January!J17+[11]February!J17+[11]March!J17+[11]April!J17+[11]May!J17+[11]June!J17+[11]July!J17+[11]August!J17+[11]September!J17+[11]October!J17+[11]November!J17+[11]December!J17</f>
        <v>138173187.68000001</v>
      </c>
    </row>
    <row r="18" spans="1:10" hidden="1" x14ac:dyDescent="0.35">
      <c r="A18" t="s">
        <v>25</v>
      </c>
      <c r="B18">
        <v>21</v>
      </c>
      <c r="C18" s="43">
        <f>[11]January!C18+[11]February!C18+[11]March!C18+[11]April!C18+[11]May!C18+[11]June!C18+[11]July!C18+[11]August!C18+[11]September!C18+[11]October!C18+[11]November!C18+[11]December!C18</f>
        <v>2149</v>
      </c>
      <c r="D18" s="43">
        <f>[11]January!D18+[11]February!D18+[11]March!D18+[11]April!D18+[11]May!D18+[11]June!D18+[11]July!D18+[11]August!D18+[11]September!D18+[11]October!D18+[11]November!D18+[11]December!D18</f>
        <v>169613</v>
      </c>
      <c r="E18" s="43">
        <f>[11]January!E18+[11]February!E18+[11]March!E18+[11]April!E18+[11]May!E18+[11]June!E18+[11]July!E18+[11]August!E18+[11]September!E18+[11]October!E18+[11]November!E18+[11]December!E18</f>
        <v>75325</v>
      </c>
      <c r="F18" s="43">
        <f>[11]January!F18+[11]February!F18+[11]March!F18+[11]April!F18+[11]May!F18+[11]June!F18+[11]July!F18+[11]August!F18+[11]September!F18+[11]October!F18+[11]November!F18+[11]December!F18</f>
        <v>5468506</v>
      </c>
      <c r="G18" s="43">
        <f>[11]January!G18+[11]February!G18+[11]March!G18+[11]April!G18+[11]May!G18+[11]June!G18+[11]July!G18+[11]August!G18+[11]September!G18+[11]October!G18+[11]November!G18+[11]December!G18</f>
        <v>14554</v>
      </c>
      <c r="H18" s="43">
        <f>[11]January!H18+[11]February!H18+[11]March!H18+[11]April!H18+[11]May!H18+[11]June!H18+[11]July!H18+[11]August!H18+[11]September!H18+[11]October!H18+[11]November!H18+[11]December!H18</f>
        <v>932114</v>
      </c>
      <c r="I18" s="43">
        <f>[11]January!I18+[11]February!I18+[11]March!I18+[11]April!I18+[11]May!I18+[11]June!I18+[11]July!I18+[11]August!I18+[11]September!I18+[11]October!I18+[11]November!I18+[11]December!I18</f>
        <v>650977</v>
      </c>
      <c r="J18" s="43">
        <f>[11]January!J18+[11]February!J18+[11]March!J18+[11]April!J18+[11]May!J18+[11]June!J18+[11]July!J18+[11]August!J18+[11]September!J18+[11]October!J18+[11]November!J18+[11]December!J18</f>
        <v>49807227</v>
      </c>
    </row>
    <row r="19" spans="1:10" hidden="1" x14ac:dyDescent="0.35">
      <c r="A19" s="6" t="s">
        <v>26</v>
      </c>
      <c r="B19" s="6">
        <v>23</v>
      </c>
      <c r="C19" s="43">
        <f>[11]January!C19+[11]February!C19+[11]March!C19+[11]April!C19+[11]May!C19+[11]June!C19+[11]July!C19+[11]August!C19+[11]September!C19+[11]October!C19+[11]November!C19+[11]December!C19</f>
        <v>1439</v>
      </c>
      <c r="D19" s="43">
        <f>[11]January!D19+[11]February!D19+[11]March!D19+[11]April!D19+[11]May!D19+[11]June!D19+[11]July!D19+[11]August!D19+[11]September!D19+[11]October!D19+[11]November!D19+[11]December!D19</f>
        <v>152206.75</v>
      </c>
      <c r="E19" s="43">
        <f>[11]January!E19+[11]February!E19+[11]March!E19+[11]April!E19+[11]May!E19+[11]June!E19+[11]July!E19+[11]August!E19+[11]September!E19+[11]October!E19+[11]November!E19+[11]December!E19</f>
        <v>157970</v>
      </c>
      <c r="F19" s="43">
        <f>[11]January!F19+[11]February!F19+[11]March!F19+[11]April!F19+[11]May!F19+[11]June!F19+[11]July!F19+[11]August!F19+[11]September!F19+[11]October!F19+[11]November!F19+[11]December!F19</f>
        <v>14227045.49</v>
      </c>
      <c r="G19" s="43">
        <f>[11]January!G19+[11]February!G19+[11]March!G19+[11]April!G19+[11]May!G19+[11]June!G19+[11]July!G19+[11]August!G19+[11]September!G19+[11]October!G19+[11]November!G19+[11]December!G19</f>
        <v>0</v>
      </c>
      <c r="H19" s="43">
        <f>[11]January!H19+[11]February!H19+[11]March!H19+[11]April!H19+[11]May!H19+[11]June!H19+[11]July!H19+[11]August!H19+[11]September!H19+[11]October!H19+[11]November!H19+[11]December!H19</f>
        <v>0</v>
      </c>
      <c r="I19" s="43">
        <f>[11]January!I19+[11]February!I19+[11]March!I19+[11]April!I19+[11]May!I19+[11]June!I19+[11]July!I19+[11]August!I19+[11]September!I19+[11]October!I19+[11]November!I19+[11]December!I19</f>
        <v>749</v>
      </c>
      <c r="J19" s="43">
        <f>[11]January!J19+[11]February!J19+[11]March!J19+[11]April!J19+[11]May!J19+[11]June!J19+[11]July!J19+[11]August!J19+[11]September!J19+[11]October!J19+[11]November!J19+[11]December!J19</f>
        <v>68159</v>
      </c>
    </row>
    <row r="20" spans="1:10" hidden="1" x14ac:dyDescent="0.35">
      <c r="A20" t="s">
        <v>27</v>
      </c>
      <c r="B20">
        <v>25</v>
      </c>
      <c r="C20" s="43">
        <f>[11]January!C20+[11]February!C20+[11]March!C20+[11]April!C20+[11]May!C20+[11]June!C20+[11]July!C20+[11]August!C20+[11]September!C20+[11]October!C20+[11]November!C20+[11]December!C20</f>
        <v>0</v>
      </c>
      <c r="D20" s="43">
        <f>[11]January!D20+[11]February!D20+[11]March!D20+[11]April!D20+[11]May!D20+[11]June!D20+[11]July!D20+[11]August!D20+[11]September!D20+[11]October!D20+[11]November!D20+[11]December!D20</f>
        <v>0</v>
      </c>
      <c r="E20" s="43">
        <f>[11]January!E20+[11]February!E20+[11]March!E20+[11]April!E20+[11]May!E20+[11]June!E20+[11]July!E20+[11]August!E20+[11]September!E20+[11]October!E20+[11]November!E20+[11]December!E20</f>
        <v>45318</v>
      </c>
      <c r="F20" s="43">
        <f>[11]January!F20+[11]February!F20+[11]March!F20+[11]April!F20+[11]May!F20+[11]June!F20+[11]July!F20+[11]August!F20+[11]September!F20+[11]October!F20+[11]November!F20+[11]December!F20</f>
        <v>3408385</v>
      </c>
      <c r="G20" s="43">
        <f>[11]January!G20+[11]February!G20+[11]March!G20+[11]April!G20+[11]May!G20+[11]June!G20+[11]July!G20+[11]August!G20+[11]September!G20+[11]October!G20+[11]November!G20+[11]December!G20</f>
        <v>0</v>
      </c>
      <c r="H20" s="43">
        <f>[11]January!H20+[11]February!H20+[11]March!H20+[11]April!H20+[11]May!H20+[11]June!H20+[11]July!H20+[11]August!H20+[11]September!H20+[11]October!H20+[11]November!H20+[11]December!H20</f>
        <v>0</v>
      </c>
      <c r="I20" s="43">
        <f>[11]January!I20+[11]February!I20+[11]March!I20+[11]April!I20+[11]May!I20+[11]June!I20+[11]July!I20+[11]August!I20+[11]September!I20+[11]October!I20+[11]November!I20+[11]December!I20</f>
        <v>118236</v>
      </c>
      <c r="J20" s="43">
        <f>[11]January!J20+[11]February!J20+[11]March!J20+[11]April!J20+[11]May!J20+[11]June!J20+[11]July!J20+[11]August!J20+[11]September!J20+[11]October!J20+[11]November!J20+[11]December!J20</f>
        <v>12028414</v>
      </c>
    </row>
    <row r="21" spans="1:10" hidden="1" x14ac:dyDescent="0.35">
      <c r="A21" s="6" t="s">
        <v>28</v>
      </c>
      <c r="B21" s="6">
        <v>27</v>
      </c>
      <c r="C21" s="43">
        <f>[11]January!C21+[11]February!C21+[11]March!C21+[11]April!C21+[11]May!C21+[11]June!C21+[11]July!C21+[11]August!C21+[11]September!C21+[11]October!C21+[11]November!C21+[11]December!C21</f>
        <v>274324</v>
      </c>
      <c r="D21" s="43">
        <f>[11]January!D21+[11]February!D21+[11]March!D21+[11]April!D21+[11]May!D21+[11]June!D21+[11]July!D21+[11]August!D21+[11]September!D21+[11]October!D21+[11]November!D21+[11]December!D21</f>
        <v>17204084</v>
      </c>
      <c r="E21" s="43">
        <f>[11]January!E21+[11]February!E21+[11]March!E21+[11]April!E21+[11]May!E21+[11]June!E21+[11]July!E21+[11]August!E21+[11]September!E21+[11]October!E21+[11]November!E21+[11]December!E21</f>
        <v>2999941</v>
      </c>
      <c r="F21" s="43">
        <f>[11]January!F21+[11]February!F21+[11]March!F21+[11]April!F21+[11]May!F21+[11]June!F21+[11]July!F21+[11]August!F21+[11]September!F21+[11]October!F21+[11]November!F21+[11]December!F21</f>
        <v>259898848.5</v>
      </c>
      <c r="G21" s="43">
        <f>[11]January!G21+[11]February!G21+[11]March!G21+[11]April!G21+[11]May!G21+[11]June!G21+[11]July!G21+[11]August!G21+[11]September!G21+[11]October!G21+[11]November!G21+[11]December!G21</f>
        <v>673652</v>
      </c>
      <c r="H21" s="43">
        <f>[11]January!H21+[11]February!H21+[11]March!H21+[11]April!H21+[11]May!H21+[11]June!H21+[11]July!H21+[11]August!H21+[11]September!H21+[11]October!H21+[11]November!H21+[11]December!H21</f>
        <v>41011155</v>
      </c>
      <c r="I21" s="43">
        <f>[11]January!I21+[11]February!I21+[11]March!I21+[11]April!I21+[11]May!I21+[11]June!I21+[11]July!I21+[11]August!I21+[11]September!I21+[11]October!I21+[11]November!I21+[11]December!I21</f>
        <v>8920197</v>
      </c>
      <c r="J21" s="43">
        <f>[11]January!J21+[11]February!J21+[11]March!J21+[11]April!J21+[11]May!J21+[11]June!J21+[11]July!J21+[11]August!J21+[11]September!J21+[11]October!J21+[11]November!J21+[11]December!J21</f>
        <v>730370448</v>
      </c>
    </row>
    <row r="22" spans="1:10" hidden="1" x14ac:dyDescent="0.35">
      <c r="A22" t="s">
        <v>29</v>
      </c>
      <c r="B22">
        <v>28</v>
      </c>
      <c r="C22" s="43">
        <f>[11]January!C22+[11]February!C22+[11]March!C22+[11]April!C22+[11]May!C22+[11]June!C22+[11]July!C22+[11]August!C22+[11]September!C22+[11]October!C22+[11]November!C22+[11]December!C22</f>
        <v>0</v>
      </c>
      <c r="D22" s="43">
        <f>[11]January!D22+[11]February!D22+[11]March!D22+[11]April!D22+[11]May!D22+[11]June!D22+[11]July!D22+[11]August!D22+[11]September!D22+[11]October!D22+[11]November!D22+[11]December!D22</f>
        <v>0</v>
      </c>
      <c r="E22" s="43">
        <f>[11]January!E22+[11]February!E22+[11]March!E22+[11]April!E22+[11]May!E22+[11]June!E22+[11]July!E22+[11]August!E22+[11]September!E22+[11]October!E22+[11]November!E22+[11]December!E22</f>
        <v>237728</v>
      </c>
      <c r="F22" s="43">
        <f>[11]January!F22+[11]February!F22+[11]March!F22+[11]April!F22+[11]May!F22+[11]June!F22+[11]July!F22+[11]August!F22+[11]September!F22+[11]October!F22+[11]November!F22+[11]December!F22</f>
        <v>20599080.68</v>
      </c>
      <c r="G22" s="43">
        <f>[11]January!G22+[11]February!G22+[11]March!G22+[11]April!G22+[11]May!G22+[11]June!G22+[11]July!G22+[11]August!G22+[11]September!G22+[11]October!G22+[11]November!G22+[11]December!G22</f>
        <v>34688</v>
      </c>
      <c r="H22" s="43">
        <f>[11]January!H22+[11]February!H22+[11]March!H22+[11]April!H22+[11]May!H22+[11]June!H22+[11]July!H22+[11]August!H22+[11]September!H22+[11]October!H22+[11]November!H22+[11]December!H22</f>
        <v>2904000</v>
      </c>
      <c r="I22" s="43">
        <f>[11]January!I22+[11]February!I22+[11]March!I22+[11]April!I22+[11]May!I22+[11]June!I22+[11]July!I22+[11]August!I22+[11]September!I22+[11]October!I22+[11]November!I22+[11]December!I22</f>
        <v>1112102</v>
      </c>
      <c r="J22" s="43">
        <f>[11]January!J22+[11]February!J22+[11]March!J22+[11]April!J22+[11]May!J22+[11]June!J22+[11]July!J22+[11]August!J22+[11]September!J22+[11]October!J22+[11]November!J22+[11]December!J22</f>
        <v>93010354.650000006</v>
      </c>
    </row>
    <row r="23" spans="1:10" hidden="1" x14ac:dyDescent="0.35">
      <c r="A23" s="6" t="s">
        <v>30</v>
      </c>
      <c r="B23" s="6">
        <v>29</v>
      </c>
      <c r="C23" s="43">
        <f>[11]January!C23+[11]February!C23+[11]March!C23+[11]April!C23+[11]May!C23+[11]June!C23+[11]July!C23+[11]August!C23+[11]September!C23+[11]October!C23+[11]November!C23+[11]December!C23</f>
        <v>0</v>
      </c>
      <c r="D23" s="43">
        <f>[11]January!D23+[11]February!D23+[11]March!D23+[11]April!D23+[11]May!D23+[11]June!D23+[11]July!D23+[11]August!D23+[11]September!D23+[11]October!D23+[11]November!D23+[11]December!D23</f>
        <v>0</v>
      </c>
      <c r="E23" s="43">
        <f>[11]January!E23+[11]February!E23+[11]March!E23+[11]April!E23+[11]May!E23+[11]June!E23+[11]July!E23+[11]August!E23+[11]September!E23+[11]October!E23+[11]November!E23+[11]December!E23</f>
        <v>56384</v>
      </c>
      <c r="F23" s="43">
        <f>[11]January!F23+[11]February!F23+[11]March!F23+[11]April!F23+[11]May!F23+[11]June!F23+[11]July!F23+[11]August!F23+[11]September!F23+[11]October!F23+[11]November!F23+[11]December!F23</f>
        <v>5626472.7400000002</v>
      </c>
      <c r="G23" s="43">
        <f>[11]January!G23+[11]February!G23+[11]March!G23+[11]April!G23+[11]May!G23+[11]June!G23+[11]July!G23+[11]August!G23+[11]September!G23+[11]October!G23+[11]November!G23+[11]December!G23</f>
        <v>0</v>
      </c>
      <c r="H23" s="43">
        <f>[11]January!H23+[11]February!H23+[11]March!H23+[11]April!H23+[11]May!H23+[11]June!H23+[11]July!H23+[11]August!H23+[11]September!H23+[11]October!H23+[11]November!H23+[11]December!H23</f>
        <v>0</v>
      </c>
      <c r="I23" s="43">
        <f>[11]January!I23+[11]February!I23+[11]March!I23+[11]April!I23+[11]May!I23+[11]June!I23+[11]July!I23+[11]August!I23+[11]September!I23+[11]October!I23+[11]November!I23+[11]December!I23</f>
        <v>286206</v>
      </c>
      <c r="J23" s="43">
        <f>[11]January!J23+[11]February!J23+[11]March!J23+[11]April!J23+[11]May!J23+[11]June!J23+[11]July!J23+[11]August!J23+[11]September!J23+[11]October!J23+[11]November!J23+[11]December!J23</f>
        <v>19872294.98</v>
      </c>
    </row>
    <row r="24" spans="1:10" hidden="1" x14ac:dyDescent="0.35">
      <c r="A24" t="s">
        <v>31</v>
      </c>
      <c r="B24">
        <v>30</v>
      </c>
      <c r="C24" s="43">
        <f>[11]January!C24+[11]February!C24+[11]March!C24+[11]April!C24+[11]May!C24+[11]June!C24+[11]July!C24+[11]August!C24+[11]September!C24+[11]October!C24+[11]November!C24+[11]December!C24</f>
        <v>3350</v>
      </c>
      <c r="D24" s="43">
        <f>[11]January!D24+[11]February!D24+[11]March!D24+[11]April!D24+[11]May!D24+[11]June!D24+[11]July!D24+[11]August!D24+[11]September!D24+[11]October!D24+[11]November!D24+[11]December!D24</f>
        <v>288944</v>
      </c>
      <c r="E24" s="43">
        <f>[11]January!E24+[11]February!E24+[11]March!E24+[11]April!E24+[11]May!E24+[11]June!E24+[11]July!E24+[11]August!E24+[11]September!E24+[11]October!E24+[11]November!E24+[11]December!E24</f>
        <v>886400</v>
      </c>
      <c r="F24" s="43">
        <f>[11]January!F24+[11]February!F24+[11]March!F24+[11]April!F24+[11]May!F24+[11]June!F24+[11]July!F24+[11]August!F24+[11]September!F24+[11]October!F24+[11]November!F24+[11]December!F24</f>
        <v>63889145.759999998</v>
      </c>
      <c r="G24" s="43">
        <f>[11]January!G24+[11]February!G24+[11]March!G24+[11]April!G24+[11]May!G24+[11]June!G24+[11]July!G24+[11]August!G24+[11]September!G24+[11]October!G24+[11]November!G24+[11]December!G24</f>
        <v>8327</v>
      </c>
      <c r="H24" s="43">
        <f>[11]January!H24+[11]February!H24+[11]March!H24+[11]April!H24+[11]May!H24+[11]June!H24+[11]July!H24+[11]August!H24+[11]September!H24+[11]October!H24+[11]November!H24+[11]December!H24</f>
        <v>602200</v>
      </c>
      <c r="I24" s="43">
        <f>[11]January!I24+[11]February!I24+[11]March!I24+[11]April!I24+[11]May!I24+[11]June!I24+[11]July!I24+[11]August!I24+[11]September!I24+[11]October!I24+[11]November!I24+[11]December!I24</f>
        <v>1803214</v>
      </c>
      <c r="J24" s="43">
        <f>[11]January!J24+[11]February!J24+[11]March!J24+[11]April!J24+[11]May!J24+[11]June!J24+[11]July!J24+[11]August!J24+[11]September!J24+[11]October!J24+[11]November!J24+[11]December!J24</f>
        <v>156023852.05000001</v>
      </c>
    </row>
    <row r="25" spans="1:10" hidden="1" x14ac:dyDescent="0.35">
      <c r="A25" s="6" t="s">
        <v>32</v>
      </c>
      <c r="B25" s="6">
        <v>31</v>
      </c>
      <c r="C25" s="43">
        <f>[11]January!C25+[11]February!C25+[11]March!C25+[11]April!C25+[11]May!C25+[11]June!C25+[11]July!C25+[11]August!C25+[11]September!C25+[11]October!C25+[11]November!C25+[11]December!C25</f>
        <v>0</v>
      </c>
      <c r="D25" s="43">
        <f>[11]January!D25+[11]February!D25+[11]March!D25+[11]April!D25+[11]May!D25+[11]June!D25+[11]July!D25+[11]August!D25+[11]September!D25+[11]October!D25+[11]November!D25+[11]December!D25</f>
        <v>0</v>
      </c>
      <c r="E25" s="43">
        <f>[11]January!E25+[11]February!E25+[11]March!E25+[11]April!E25+[11]May!E25+[11]June!E25+[11]July!E25+[11]August!E25+[11]September!E25+[11]October!E25+[11]November!E25+[11]December!E25</f>
        <v>255</v>
      </c>
      <c r="F25" s="43">
        <f>[11]January!F25+[11]February!F25+[11]March!F25+[11]April!F25+[11]May!F25+[11]June!F25+[11]July!F25+[11]August!F25+[11]September!F25+[11]October!F25+[11]November!F25+[11]December!F25</f>
        <v>15755</v>
      </c>
      <c r="G25" s="43">
        <f>[11]January!G25+[11]February!G25+[11]March!G25+[11]April!G25+[11]May!G25+[11]June!G25+[11]July!G25+[11]August!G25+[11]September!G25+[11]October!G25+[11]November!G25+[11]December!G25</f>
        <v>0</v>
      </c>
      <c r="H25" s="43">
        <f>[11]January!H25+[11]February!H25+[11]March!H25+[11]April!H25+[11]May!H25+[11]June!H25+[11]July!H25+[11]August!H25+[11]September!H25+[11]October!H25+[11]November!H25+[11]December!H25</f>
        <v>0</v>
      </c>
      <c r="I25" s="43">
        <f>[11]January!I25+[11]February!I25+[11]March!I25+[11]April!I25+[11]May!I25+[11]June!I25+[11]July!I25+[11]August!I25+[11]September!I25+[11]October!I25+[11]November!I25+[11]December!I25</f>
        <v>0</v>
      </c>
      <c r="J25" s="43">
        <f>[11]January!J25+[11]February!J25+[11]March!J25+[11]April!J25+[11]May!J25+[11]June!J25+[11]July!J25+[11]August!J25+[11]September!J25+[11]October!J25+[11]November!J25+[11]December!J25</f>
        <v>0</v>
      </c>
    </row>
    <row r="26" spans="1:10" x14ac:dyDescent="0.35">
      <c r="A26" t="s">
        <v>33</v>
      </c>
      <c r="B26">
        <v>32</v>
      </c>
      <c r="C26" s="62">
        <f>[11]January!C26+[11]February!C26+[11]March!C26+[11]April!C26+[11]May!C26+[11]June!C26+[11]July!C26+[11]August!C26+[11]September!C26+[11]October!C26+[11]November!C26+[11]December!C26</f>
        <v>2262</v>
      </c>
      <c r="D26" s="43">
        <f>[11]January!D26+[11]February!D26+[11]March!D26+[11]April!D26+[11]May!D26+[11]June!D26+[11]July!D26+[11]August!D26+[11]September!D26+[11]October!D26+[11]November!D26+[11]December!D26</f>
        <v>238319.54</v>
      </c>
      <c r="E26" s="62">
        <f>[11]January!E26+[11]February!E26+[11]March!E26+[11]April!E26+[11]May!E26+[11]June!E26+[11]July!E26+[11]August!E26+[11]September!E26+[11]October!E26+[11]November!E26+[11]December!E26</f>
        <v>176718</v>
      </c>
      <c r="F26" s="43">
        <f>[11]January!F26+[11]February!F26+[11]March!F26+[11]April!F26+[11]May!F26+[11]June!F26+[11]July!F26+[11]August!F26+[11]September!F26+[11]October!F26+[11]November!F26+[11]December!F26</f>
        <v>14766814.59</v>
      </c>
      <c r="G26" s="62">
        <f>[11]January!G26+[11]February!G26+[11]March!G26+[11]April!G26+[11]May!G26+[11]June!G26+[11]July!G26+[11]August!G26+[11]September!G26+[11]October!G26+[11]November!G26+[11]December!G26</f>
        <v>0</v>
      </c>
      <c r="H26" s="43">
        <f>[11]January!H26+[11]February!H26+[11]March!H26+[11]April!H26+[11]May!H26+[11]June!H26+[11]July!H26+[11]August!H26+[11]September!H26+[11]October!H26+[11]November!H26+[11]December!H26</f>
        <v>0</v>
      </c>
      <c r="I26" s="62">
        <f>[11]January!I26+[11]February!I26+[11]March!I26+[11]April!I26+[11]May!I26+[11]June!I26+[11]July!I26+[11]August!I26+[11]September!I26+[11]October!I26+[11]November!I26+[11]December!I26</f>
        <v>4524</v>
      </c>
      <c r="J26" s="43">
        <f>[11]January!J26+[11]February!J26+[11]March!J26+[11]April!J26+[11]May!J26+[11]June!J26+[11]July!J26+[11]August!J26+[11]September!J26+[11]October!J26+[11]November!J26+[11]December!J26</f>
        <v>448747.81</v>
      </c>
    </row>
    <row r="27" spans="1:10" hidden="1" x14ac:dyDescent="0.35">
      <c r="A27" s="6" t="s">
        <v>34</v>
      </c>
      <c r="B27" s="6">
        <v>36</v>
      </c>
      <c r="C27" s="43">
        <f>[11]January!C27+[11]February!C27+[11]March!C27+[11]April!C27+[11]May!C27+[11]June!C27+[11]July!C27+[11]August!C27+[11]September!C27+[11]October!C27+[11]November!C27+[11]December!C27</f>
        <v>0</v>
      </c>
      <c r="D27" s="43">
        <f>[11]January!D27+[11]February!D27+[11]March!D27+[11]April!D27+[11]May!D27+[11]June!D27+[11]July!D27+[11]August!D27+[11]September!D27+[11]October!D27+[11]November!D27+[11]December!D27</f>
        <v>0</v>
      </c>
      <c r="E27" s="43">
        <f>[11]January!E27+[11]February!E27+[11]March!E27+[11]April!E27+[11]May!E27+[11]June!E27+[11]July!E27+[11]August!E27+[11]September!E27+[11]October!E27+[11]November!E27+[11]December!E27</f>
        <v>0</v>
      </c>
      <c r="F27" s="43">
        <f>[11]January!F27+[11]February!F27+[11]March!F27+[11]April!F27+[11]May!F27+[11]June!F27+[11]July!F27+[11]August!F27+[11]September!F27+[11]October!F27+[11]November!F27+[11]December!F27</f>
        <v>0</v>
      </c>
      <c r="G27" s="43">
        <f>[11]January!G27+[11]February!G27+[11]March!G27+[11]April!G27+[11]May!G27+[11]June!G27+[11]July!G27+[11]August!G27+[11]September!G27+[11]October!G27+[11]November!G27+[11]December!G27</f>
        <v>0</v>
      </c>
      <c r="H27" s="43">
        <f>[11]January!H27+[11]February!H27+[11]March!H27+[11]April!H27+[11]May!H27+[11]June!H27+[11]July!H27+[11]August!H27+[11]September!H27+[11]October!H27+[11]November!H27+[11]December!H27</f>
        <v>0</v>
      </c>
      <c r="I27" s="43">
        <f>[11]January!I27+[11]February!I27+[11]March!I27+[11]April!I27+[11]May!I27+[11]June!I27+[11]July!I27+[11]August!I27+[11]September!I27+[11]October!I27+[11]November!I27+[11]December!I27</f>
        <v>0</v>
      </c>
      <c r="J27" s="43">
        <f>[11]January!J27+[11]February!J27+[11]March!J27+[11]April!J27+[11]May!J27+[11]June!J27+[11]July!J27+[11]August!J27+[11]September!J27+[11]October!J27+[11]November!J27+[11]December!J27</f>
        <v>0</v>
      </c>
    </row>
    <row r="28" spans="1:10" hidden="1" x14ac:dyDescent="0.35">
      <c r="A28" t="s">
        <v>35</v>
      </c>
      <c r="B28">
        <v>37</v>
      </c>
      <c r="C28" s="43">
        <f>[11]January!C28+[11]February!C28+[11]March!C28+[11]April!C28+[11]May!C28+[11]June!C28+[11]July!C28+[11]August!C28+[11]September!C28+[11]October!C28+[11]November!C28+[11]December!C28</f>
        <v>0</v>
      </c>
      <c r="D28" s="43">
        <f>[11]January!D28+[11]February!D28+[11]March!D28+[11]April!D28+[11]May!D28+[11]June!D28+[11]July!D28+[11]August!D28+[11]September!D28+[11]October!D28+[11]November!D28+[11]December!D28</f>
        <v>0</v>
      </c>
      <c r="E28" s="43">
        <f>[11]January!E28+[11]February!E28+[11]March!E28+[11]April!E28+[11]May!E28+[11]June!E28+[11]July!E28+[11]August!E28+[11]September!E28+[11]October!E28+[11]November!E28+[11]December!E28</f>
        <v>0</v>
      </c>
      <c r="F28" s="43">
        <f>[11]January!F28+[11]February!F28+[11]March!F28+[11]April!F28+[11]May!F28+[11]June!F28+[11]July!F28+[11]August!F28+[11]September!F28+[11]October!F28+[11]November!F28+[11]December!F28</f>
        <v>0</v>
      </c>
      <c r="G28" s="43">
        <f>[11]January!G28+[11]February!G28+[11]March!G28+[11]April!G28+[11]May!G28+[11]June!G28+[11]July!G28+[11]August!G28+[11]September!G28+[11]October!G28+[11]November!G28+[11]December!G28</f>
        <v>0</v>
      </c>
      <c r="H28" s="43">
        <f>[11]January!H28+[11]February!H28+[11]March!H28+[11]April!H28+[11]May!H28+[11]June!H28+[11]July!H28+[11]August!H28+[11]September!H28+[11]October!H28+[11]November!H28+[11]December!H28</f>
        <v>0</v>
      </c>
      <c r="I28" s="43">
        <f>[11]January!I28+[11]February!I28+[11]March!I28+[11]April!I28+[11]May!I28+[11]June!I28+[11]July!I28+[11]August!I28+[11]September!I28+[11]October!I28+[11]November!I28+[11]December!I28</f>
        <v>0</v>
      </c>
      <c r="J28" s="43">
        <f>[11]January!J28+[11]February!J28+[11]March!J28+[11]April!J28+[11]May!J28+[11]June!J28+[11]July!J28+[11]August!J28+[11]September!J28+[11]October!J28+[11]November!J28+[11]December!J28</f>
        <v>0</v>
      </c>
    </row>
    <row r="29" spans="1:10" hidden="1" x14ac:dyDescent="0.35">
      <c r="A29" s="6" t="s">
        <v>36</v>
      </c>
      <c r="B29" s="6">
        <v>38</v>
      </c>
      <c r="C29" s="43">
        <f>[11]January!C29+[11]February!C29+[11]March!C29+[11]April!C29+[11]May!C29+[11]June!C29+[11]July!C29+[11]August!C29+[11]September!C29+[11]October!C29+[11]November!C29+[11]December!C29</f>
        <v>0</v>
      </c>
      <c r="D29" s="43">
        <f>[11]January!D29+[11]February!D29+[11]March!D29+[11]April!D29+[11]May!D29+[11]June!D29+[11]July!D29+[11]August!D29+[11]September!D29+[11]October!D29+[11]November!D29+[11]December!D29</f>
        <v>0</v>
      </c>
      <c r="E29" s="43">
        <f>[11]January!E29+[11]February!E29+[11]March!E29+[11]April!E29+[11]May!E29+[11]June!E29+[11]July!E29+[11]August!E29+[11]September!E29+[11]October!E29+[11]November!E29+[11]December!E29</f>
        <v>0</v>
      </c>
      <c r="F29" s="43">
        <f>[11]January!F29+[11]February!F29+[11]March!F29+[11]April!F29+[11]May!F29+[11]June!F29+[11]July!F29+[11]August!F29+[11]September!F29+[11]October!F29+[11]November!F29+[11]December!F29</f>
        <v>0</v>
      </c>
      <c r="G29" s="43">
        <f>[11]January!G29+[11]February!G29+[11]March!G29+[11]April!G29+[11]May!G29+[11]June!G29+[11]July!G29+[11]August!G29+[11]September!G29+[11]October!G29+[11]November!G29+[11]December!G29</f>
        <v>0</v>
      </c>
      <c r="H29" s="43">
        <f>[11]January!H29+[11]February!H29+[11]March!H29+[11]April!H29+[11]May!H29+[11]June!H29+[11]July!H29+[11]August!H29+[11]September!H29+[11]October!H29+[11]November!H29+[11]December!H29</f>
        <v>0</v>
      </c>
      <c r="I29" s="43">
        <f>[11]January!I29+[11]February!I29+[11]March!I29+[11]April!I29+[11]May!I29+[11]June!I29+[11]July!I29+[11]August!I29+[11]September!I29+[11]October!I29+[11]November!I29+[11]December!I29</f>
        <v>0</v>
      </c>
      <c r="J29" s="43">
        <f>[11]January!J29+[11]February!J29+[11]March!J29+[11]April!J29+[11]May!J29+[11]June!J29+[11]July!J29+[11]August!J29+[11]September!J29+[11]October!J29+[11]November!J29+[11]December!J29</f>
        <v>0</v>
      </c>
    </row>
    <row r="30" spans="1:10" hidden="1" x14ac:dyDescent="0.35">
      <c r="A30" t="s">
        <v>37</v>
      </c>
      <c r="B30">
        <v>39</v>
      </c>
      <c r="C30" s="43">
        <f>[11]January!C30+[11]February!C30+[11]March!C30+[11]April!C30+[11]May!C30+[11]June!C30+[11]July!C30+[11]August!C30+[11]September!C30+[11]October!C30+[11]November!C30+[11]December!C30</f>
        <v>0</v>
      </c>
      <c r="D30" s="43">
        <f>[11]January!D30+[11]February!D30+[11]March!D30+[11]April!D30+[11]May!D30+[11]June!D30+[11]July!D30+[11]August!D30+[11]September!D30+[11]October!D30+[11]November!D30+[11]December!D30</f>
        <v>0</v>
      </c>
      <c r="E30" s="43">
        <f>[11]January!E30+[11]February!E30+[11]March!E30+[11]April!E30+[11]May!E30+[11]June!E30+[11]July!E30+[11]August!E30+[11]September!E30+[11]October!E30+[11]November!E30+[11]December!E30</f>
        <v>0</v>
      </c>
      <c r="F30" s="43">
        <f>[11]January!F30+[11]February!F30+[11]March!F30+[11]April!F30+[11]May!F30+[11]June!F30+[11]July!F30+[11]August!F30+[11]September!F30+[11]October!F30+[11]November!F30+[11]December!F30</f>
        <v>0</v>
      </c>
      <c r="G30" s="43">
        <f>[11]January!G30+[11]February!G30+[11]March!G30+[11]April!G30+[11]May!G30+[11]June!G30+[11]July!G30+[11]August!G30+[11]September!G30+[11]October!G30+[11]November!G30+[11]December!G30</f>
        <v>0</v>
      </c>
      <c r="H30" s="43">
        <f>[11]January!H30+[11]February!H30+[11]March!H30+[11]April!H30+[11]May!H30+[11]June!H30+[11]July!H30+[11]August!H30+[11]September!H30+[11]October!H30+[11]November!H30+[11]December!H30</f>
        <v>0</v>
      </c>
      <c r="I30" s="43">
        <f>[11]January!I30+[11]February!I30+[11]March!I30+[11]April!I30+[11]May!I30+[11]June!I30+[11]July!I30+[11]August!I30+[11]September!I30+[11]October!I30+[11]November!I30+[11]December!I30</f>
        <v>0</v>
      </c>
      <c r="J30" s="43">
        <f>[11]January!J30+[11]February!J30+[11]March!J30+[11]April!J30+[11]May!J30+[11]June!J30+[11]July!J30+[11]August!J30+[11]September!J30+[11]October!J30+[11]November!J30+[11]December!J30</f>
        <v>0</v>
      </c>
    </row>
    <row r="31" spans="1:10" hidden="1" x14ac:dyDescent="0.35">
      <c r="A31" s="6" t="s">
        <v>38</v>
      </c>
      <c r="B31" s="6">
        <v>41</v>
      </c>
      <c r="C31" s="43">
        <f>[11]January!C31+[11]February!C31+[11]March!C31+[11]April!C31+[11]May!C31+[11]June!C31+[11]July!C31+[11]August!C31+[11]September!C31+[11]October!C31+[11]November!C31+[11]December!C31</f>
        <v>0</v>
      </c>
      <c r="D31" s="43">
        <f>[11]January!D31+[11]February!D31+[11]March!D31+[11]April!D31+[11]May!D31+[11]June!D31+[11]July!D31+[11]August!D31+[11]September!D31+[11]October!D31+[11]November!D31+[11]December!D31</f>
        <v>0</v>
      </c>
      <c r="E31" s="43">
        <f>[11]January!E31+[11]February!E31+[11]March!E31+[11]April!E31+[11]May!E31+[11]June!E31+[11]July!E31+[11]August!E31+[11]September!E31+[11]October!E31+[11]November!E31+[11]December!E31</f>
        <v>0</v>
      </c>
      <c r="F31" s="43">
        <f>[11]January!F31+[11]February!F31+[11]March!F31+[11]April!F31+[11]May!F31+[11]June!F31+[11]July!F31+[11]August!F31+[11]September!F31+[11]October!F31+[11]November!F31+[11]December!F31</f>
        <v>0</v>
      </c>
      <c r="G31" s="43">
        <f>[11]January!G31+[11]February!G31+[11]March!G31+[11]April!G31+[11]May!G31+[11]June!G31+[11]July!G31+[11]August!G31+[11]September!G31+[11]October!G31+[11]November!G31+[11]December!G31</f>
        <v>0</v>
      </c>
      <c r="H31" s="43">
        <f>[11]January!H31+[11]February!H31+[11]March!H31+[11]April!H31+[11]May!H31+[11]June!H31+[11]July!H31+[11]August!H31+[11]September!H31+[11]October!H31+[11]November!H31+[11]December!H31</f>
        <v>0</v>
      </c>
      <c r="I31" s="43">
        <f>[11]January!I31+[11]February!I31+[11]March!I31+[11]April!I31+[11]May!I31+[11]June!I31+[11]July!I31+[11]August!I31+[11]September!I31+[11]October!I31+[11]November!I31+[11]December!I31</f>
        <v>0</v>
      </c>
      <c r="J31" s="43">
        <f>[11]January!J31+[11]February!J31+[11]March!J31+[11]April!J31+[11]May!J31+[11]June!J31+[11]July!J31+[11]August!J31+[11]September!J31+[11]October!J31+[11]November!J31+[11]December!J31</f>
        <v>0</v>
      </c>
    </row>
    <row r="32" spans="1:10" hidden="1" x14ac:dyDescent="0.35">
      <c r="A32" s="20" t="s">
        <v>39</v>
      </c>
      <c r="B32" s="20">
        <v>49</v>
      </c>
      <c r="C32" s="43">
        <f>[11]January!C32+[11]February!C32+[11]March!C32+[11]April!C32+[11]May!C32+[11]June!C32+[11]July!C32+[11]August!C32+[11]September!C32+[11]October!C32+[11]November!C32+[11]December!C32</f>
        <v>783</v>
      </c>
      <c r="D32" s="43">
        <f>[11]January!D32+[11]February!D32+[11]March!D32+[11]April!D32+[11]May!D32+[11]June!D32+[11]July!D32+[11]August!D32+[11]September!D32+[11]October!D32+[11]November!D32+[11]December!D32</f>
        <v>85313</v>
      </c>
      <c r="E32" s="43">
        <f>[11]January!E32+[11]February!E32+[11]March!E32+[11]April!E32+[11]May!E32+[11]June!E32+[11]July!E32+[11]August!E32+[11]September!E32+[11]October!E32+[11]November!E32+[11]December!E32</f>
        <v>19000</v>
      </c>
      <c r="F32" s="43">
        <f>[11]January!F32+[11]February!F32+[11]March!F32+[11]April!F32+[11]May!F32+[11]June!F32+[11]July!F32+[11]August!F32+[11]September!F32+[11]October!F32+[11]November!F32+[11]December!F32</f>
        <v>1860585</v>
      </c>
      <c r="G32" s="43">
        <f>[11]January!G32+[11]February!G32+[11]March!G32+[11]April!G32+[11]May!G32+[11]June!G32+[11]July!G32+[11]August!G32+[11]September!G32+[11]October!G32+[11]November!G32+[11]December!G32</f>
        <v>0</v>
      </c>
      <c r="H32" s="43">
        <f>[11]January!H32+[11]February!H32+[11]March!H32+[11]April!H32+[11]May!H32+[11]June!H32+[11]July!H32+[11]August!H32+[11]September!H32+[11]October!H32+[11]November!H32+[11]December!H32</f>
        <v>0</v>
      </c>
      <c r="I32" s="43">
        <f>[11]January!I32+[11]February!I32+[11]March!I32+[11]April!I32+[11]May!I32+[11]June!I32+[11]July!I32+[11]August!I32+[11]September!I32+[11]October!I32+[11]November!I32+[11]December!I32</f>
        <v>750</v>
      </c>
      <c r="J32" s="43">
        <f>[11]January!J32+[11]February!J32+[11]March!J32+[11]April!J32+[11]May!J32+[11]June!J32+[11]July!J32+[11]August!J32+[11]September!J32+[11]October!J32+[11]November!J32+[11]December!J32</f>
        <v>63000</v>
      </c>
    </row>
    <row r="33" spans="1:10" hidden="1" x14ac:dyDescent="0.35">
      <c r="A33" s="33" t="s">
        <v>45</v>
      </c>
      <c r="B33" s="20">
        <v>51</v>
      </c>
      <c r="C33" s="43">
        <f>[11]January!C33+[11]February!C33+[11]March!C33+[11]April!C33+[11]May!C33+[11]June!C33+[11]July!C33+[11]August!C33+[11]September!C33+[11]October!C33+[11]November!C33+[11]December!C33</f>
        <v>0</v>
      </c>
      <c r="D33" s="43">
        <f>[11]January!D33+[11]February!D33+[11]March!D33+[11]April!D33+[11]May!D33+[11]June!D33+[11]July!D33+[11]August!D33+[11]September!D33+[11]October!D33+[11]November!D33+[11]December!D33</f>
        <v>0</v>
      </c>
      <c r="E33" s="43">
        <f>[11]January!E33+[11]February!E33+[11]March!E33+[11]April!E33+[11]May!E33+[11]June!E33+[11]July!E33+[11]August!E33+[11]September!E33+[11]October!E33+[11]November!E33+[11]December!E33</f>
        <v>0</v>
      </c>
      <c r="F33" s="43">
        <f>[11]January!F33+[11]February!F33+[11]March!F33+[11]April!F33+[11]May!F33+[11]June!F33+[11]July!F33+[11]August!F33+[11]September!F33+[11]October!F33+[11]November!F33+[11]December!F33</f>
        <v>0</v>
      </c>
      <c r="G33" s="43">
        <f>[11]January!G33+[11]February!G33+[11]March!G33+[11]April!G33+[11]May!G33+[11]June!G33+[11]July!G33+[11]August!G33+[11]September!G33+[11]October!G33+[11]November!G33+[11]December!G33</f>
        <v>0</v>
      </c>
      <c r="H33" s="43">
        <f>[11]January!H33+[11]February!H33+[11]March!H33+[11]April!H33+[11]May!H33+[11]June!H33+[11]July!H33+[11]August!H33+[11]September!H33+[11]October!H33+[11]November!H33+[11]December!H33</f>
        <v>0</v>
      </c>
      <c r="I33" s="43">
        <f>[11]January!I33+[11]February!I33+[11]March!I33+[11]April!I33+[11]May!I33+[11]June!I33+[11]July!I33+[11]August!I33+[11]September!I33+[11]October!I33+[11]November!I33+[11]December!I33</f>
        <v>0</v>
      </c>
      <c r="J33" s="43">
        <f>[11]January!J33+[11]February!J33+[11]March!J33+[11]April!J33+[11]May!J33+[11]June!J33+[11]July!J33+[11]August!J33+[11]September!J33+[11]October!J33+[11]November!J33+[11]December!J33</f>
        <v>0</v>
      </c>
    </row>
    <row r="34" spans="1:10" hidden="1" x14ac:dyDescent="0.35">
      <c r="A34" s="20" t="s">
        <v>40</v>
      </c>
      <c r="B34" s="20">
        <v>52</v>
      </c>
      <c r="C34" s="43">
        <f>[11]January!C34+[11]February!C34+[11]March!C34+[11]April!C34+[11]May!C34+[11]June!C34+[11]July!C34+[11]August!C34+[11]September!C34+[11]October!C34+[11]November!C34+[11]December!C34</f>
        <v>0</v>
      </c>
      <c r="D34" s="43">
        <f>[11]January!D34+[11]February!D34+[11]March!D34+[11]April!D34+[11]May!D34+[11]June!D34+[11]July!D34+[11]August!D34+[11]September!D34+[11]October!D34+[11]November!D34+[11]December!D34</f>
        <v>0</v>
      </c>
      <c r="E34" s="43">
        <f>[11]January!E34+[11]February!E34+[11]March!E34+[11]April!E34+[11]May!E34+[11]June!E34+[11]July!E34+[11]August!E34+[11]September!E34+[11]October!E34+[11]November!E34+[11]December!E34</f>
        <v>668391</v>
      </c>
      <c r="F34" s="43">
        <f>[11]January!F34+[11]February!F34+[11]March!F34+[11]April!F34+[11]May!F34+[11]June!F34+[11]July!F34+[11]August!F34+[11]September!F34+[11]October!F34+[11]November!F34+[11]December!F34</f>
        <v>55144695.689999998</v>
      </c>
      <c r="G34" s="43">
        <f>[11]January!G34+[11]February!G34+[11]March!G34+[11]April!G34+[11]May!G34+[11]June!G34+[11]July!G34+[11]August!G34+[11]September!G34+[11]October!G34+[11]November!G34+[11]December!G34</f>
        <v>0</v>
      </c>
      <c r="H34" s="43">
        <f>[11]January!H34+[11]February!H34+[11]March!H34+[11]April!H34+[11]May!H34+[11]June!H34+[11]July!H34+[11]August!H34+[11]September!H34+[11]October!H34+[11]November!H34+[11]December!H34</f>
        <v>0</v>
      </c>
      <c r="I34" s="43">
        <f>[11]January!I34+[11]February!I34+[11]March!I34+[11]April!I34+[11]May!I34+[11]June!I34+[11]July!I34+[11]August!I34+[11]September!I34+[11]October!I34+[11]November!I34+[11]December!I34</f>
        <v>591758</v>
      </c>
      <c r="J34" s="43">
        <f>[11]January!J34+[11]February!J34+[11]March!J34+[11]April!J34+[11]May!J34+[11]June!J34+[11]July!J34+[11]August!J34+[11]September!J34+[11]October!J34+[11]November!J34+[11]December!J34</f>
        <v>46532309.329999998</v>
      </c>
    </row>
    <row r="35" spans="1:10" hidden="1" x14ac:dyDescent="0.35">
      <c r="A35" s="6" t="s">
        <v>41</v>
      </c>
      <c r="B35" s="6">
        <v>53</v>
      </c>
      <c r="C35" s="43">
        <f>[11]January!C35+[11]February!C35+[11]March!C35+[11]April!C35+[11]May!C35+[11]June!C35+[11]July!C35+[11]August!C35+[11]September!C35+[11]October!C35+[11]November!C35+[11]December!C35</f>
        <v>66226</v>
      </c>
      <c r="D35" s="43">
        <f>[11]January!D35+[11]February!D35+[11]March!D35+[11]April!D35+[11]May!D35+[11]June!D35+[11]July!D35+[11]August!D35+[11]September!D35+[11]October!D35+[11]November!D35+[11]December!D35</f>
        <v>5790421</v>
      </c>
      <c r="E35" s="43">
        <f>[11]January!E35+[11]February!E35+[11]March!E35+[11]April!E35+[11]May!E35+[11]June!E35+[11]July!E35+[11]August!E35+[11]September!E35+[11]October!E35+[11]November!E35+[11]December!E35</f>
        <v>916233</v>
      </c>
      <c r="F35" s="43">
        <f>[11]January!F35+[11]February!F35+[11]March!F35+[11]April!F35+[11]May!F35+[11]June!F35+[11]July!F35+[11]August!F35+[11]September!F35+[11]October!F35+[11]November!F35+[11]December!F35</f>
        <v>75882746.149999991</v>
      </c>
      <c r="G35" s="43">
        <f>[11]January!G35+[11]February!G35+[11]March!G35+[11]April!G35+[11]May!G35+[11]June!G35+[11]July!G35+[11]August!G35+[11]September!G35+[11]October!G35+[11]November!G35+[11]December!G35</f>
        <v>325654</v>
      </c>
      <c r="H35" s="43">
        <f>[11]January!H35+[11]February!H35+[11]March!H35+[11]April!H35+[11]May!H35+[11]June!H35+[11]July!H35+[11]August!H35+[11]September!H35+[11]October!H35+[11]November!H35+[11]December!H35</f>
        <v>19703602.490000002</v>
      </c>
      <c r="I35" s="43">
        <f>[11]January!I35+[11]February!I35+[11]March!I35+[11]April!I35+[11]May!I35+[11]June!I35+[11]July!I35+[11]August!I35+[11]September!I35+[11]October!I35+[11]November!I35+[11]December!I35</f>
        <v>13539724</v>
      </c>
      <c r="J35" s="43">
        <f>[11]January!J35+[11]February!J35+[11]March!J35+[11]April!J35+[11]May!J35+[11]June!J35+[11]July!J35+[11]August!J35+[11]September!J35+[11]October!J35+[11]November!J35+[11]December!J35</f>
        <v>908640684.59000003</v>
      </c>
    </row>
    <row r="36" spans="1:10" x14ac:dyDescent="0.35">
      <c r="A36" s="1" t="s">
        <v>42</v>
      </c>
      <c r="B36" s="1"/>
      <c r="C36" s="48">
        <f>[11]January!C36+[11]February!C36+[11]March!C36+[11]April!C36+[11]May!C36+[11]June!C36+[11]July!C36+[11]August!C36+[11]September!C36+[11]October!C36+[11]November!C36+[11]December!C36</f>
        <v>376792</v>
      </c>
      <c r="D36" s="48">
        <f>[11]January!D36+[11]February!D36+[11]March!D36+[11]April!D36+[11]May!D36+[11]June!D36+[11]July!D36+[11]August!D36+[11]September!D36+[11]October!D36+[11]November!D36+[11]December!D36</f>
        <v>26513774.880000003</v>
      </c>
      <c r="E36" s="48">
        <f>[11]January!E36+[11]February!E36+[11]March!E36+[11]April!E36+[11]May!E36+[11]June!E36+[11]July!E36+[11]August!E36+[11]September!E36+[11]October!E36+[11]November!E36+[11]December!E36</f>
        <v>10030806</v>
      </c>
      <c r="F36" s="48">
        <f>[11]January!F36+[11]February!F36+[11]March!F36+[11]April!F36+[11]May!F36+[11]June!F36+[11]July!F36+[11]August!F36+[11]September!F36+[11]October!F36+[11]November!F36+[11]December!F36</f>
        <v>818958031.75</v>
      </c>
      <c r="G36" s="48">
        <f>[11]January!G36+[11]February!G36+[11]March!G36+[11]April!G36+[11]May!G36+[11]June!G36+[11]July!G36+[11]August!G36+[11]September!G36+[11]October!G36+[11]November!G36+[11]December!G36</f>
        <v>1118462</v>
      </c>
      <c r="H36" s="48">
        <f>[11]January!H36+[11]February!H36+[11]March!H36+[11]April!H36+[11]May!H36+[11]June!H36+[11]July!H36+[11]August!H36+[11]September!H36+[11]October!H36+[11]November!H36+[11]December!H36</f>
        <v>70021223.289999992</v>
      </c>
      <c r="I36" s="48">
        <f>[11]January!I36+[11]February!I36+[11]March!I36+[11]April!I36+[11]May!I36+[11]June!I36+[11]July!I36+[11]August!I36+[11]September!I36+[11]October!I36+[11]November!I36+[11]December!I36</f>
        <v>45373843</v>
      </c>
      <c r="J36" s="48">
        <f>[11]January!J36+[11]February!J36+[11]March!J36+[11]April!J36+[11]May!J36+[11]June!J36+[11]July!J36+[11]August!J36+[11]September!J36+[11]October!J36+[11]November!J36+[11]December!J36</f>
        <v>3271448584.0899997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63585-156A-4CF4-BBF3-F26E6760AA94}">
  <dimension ref="A1:J38"/>
  <sheetViews>
    <sheetView tabSelected="1" workbookViewId="0">
      <selection activeCell="K48" sqref="K48"/>
    </sheetView>
  </sheetViews>
  <sheetFormatPr defaultRowHeight="14.5" x14ac:dyDescent="0.35"/>
  <cols>
    <col min="1" max="1" width="27" customWidth="1"/>
    <col min="3" max="10" width="13.81640625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3">
        <f>[12]January!C4+[12]February!C4+[12]March!C4+[12]April!C4+[12]May!C4+[12]June!C4+[12]July!C4+[12]August!C4+[12]September!C4+[12]October!C4+[12]November!C4+[12]December!C4</f>
        <v>0</v>
      </c>
      <c r="D4" s="43">
        <f>[12]January!D4+[12]February!D4+[12]March!D4+[12]April!D4+[12]May!D4+[12]June!D4+[12]July!D4+[12]August!D4+[12]September!D4+[12]October!D4+[12]November!D4+[12]December!D4</f>
        <v>0</v>
      </c>
      <c r="E4" s="43">
        <f>[12]January!E4+[12]February!E4+[12]March!E4+[12]April!E4+[12]May!E4+[12]June!E4+[12]July!E4+[12]August!E4+[12]September!E4+[12]October!E4+[12]November!E4+[12]December!E4</f>
        <v>0</v>
      </c>
      <c r="F4" s="43">
        <f>[12]January!F4+[12]February!F4+[12]March!F4+[12]April!F4+[12]May!F4+[12]June!F4+[12]July!F4+[12]August!F4+[12]September!F4+[12]October!F4+[12]November!F4+[12]December!F4</f>
        <v>0</v>
      </c>
      <c r="G4" s="43">
        <f>[12]January!G4+[12]February!G4+[12]March!G4+[12]April!G4+[12]May!G4+[12]June!G4+[12]July!G4+[12]August!G4+[12]September!G4+[12]October!G4+[12]November!G4+[12]December!G4</f>
        <v>0</v>
      </c>
      <c r="H4" s="43">
        <f>[12]January!H4+[12]February!H4+[12]March!H4+[12]April!H4+[12]May!H4+[12]June!H4+[12]July!H4+[12]August!H4+[12]September!H4+[12]October!H4+[12]November!H4+[12]December!H4</f>
        <v>0</v>
      </c>
      <c r="I4" s="43">
        <f>[12]January!I4+[12]February!I4+[12]March!I4+[12]April!I4+[12]May!I4+[12]June!I4+[12]July!I4+[12]August!I4+[12]September!I4+[12]October!I4+[12]November!I4+[12]December!I4</f>
        <v>0</v>
      </c>
      <c r="J4" s="43">
        <f>[12]January!J4+[12]February!J4+[12]March!J4+[12]April!J4+[12]May!J4+[12]June!J4+[12]July!J4+[12]August!J4+[12]September!J4+[12]October!J4+[12]November!J4+[12]December!J4</f>
        <v>0</v>
      </c>
    </row>
    <row r="5" spans="1:10" hidden="1" x14ac:dyDescent="0.35">
      <c r="A5" s="6" t="s">
        <v>12</v>
      </c>
      <c r="B5" s="6">
        <v>4</v>
      </c>
      <c r="C5" s="43">
        <f>[12]January!C5+[12]February!C5+[12]March!C5+[12]April!C5+[12]May!C5+[12]June!C5+[12]July!C5+[12]August!C5+[12]September!C5+[12]October!C5+[12]November!C5+[12]December!C5</f>
        <v>0</v>
      </c>
      <c r="D5" s="43">
        <f>[12]January!D5+[12]February!D5+[12]March!D5+[12]April!D5+[12]May!D5+[12]June!D5+[12]July!D5+[12]August!D5+[12]September!D5+[12]October!D5+[12]November!D5+[12]December!D5</f>
        <v>0</v>
      </c>
      <c r="E5" s="43">
        <f>[12]January!E5+[12]February!E5+[12]March!E5+[12]April!E5+[12]May!E5+[12]June!E5+[12]July!E5+[12]August!E5+[12]September!E5+[12]October!E5+[12]November!E5+[12]December!E5</f>
        <v>24762</v>
      </c>
      <c r="F5" s="43">
        <f>[12]January!F5+[12]February!F5+[12]March!F5+[12]April!F5+[12]May!F5+[12]June!F5+[12]July!F5+[12]August!F5+[12]September!F5+[12]October!F5+[12]November!F5+[12]December!F5</f>
        <v>2843735</v>
      </c>
      <c r="G5" s="43">
        <f>[12]January!G5+[12]February!G5+[12]March!G5+[12]April!G5+[12]May!G5+[12]June!G5+[12]July!G5+[12]August!G5+[12]September!G5+[12]October!G5+[12]November!G5+[12]December!G5</f>
        <v>0</v>
      </c>
      <c r="H5" s="43">
        <f>[12]January!H5+[12]February!H5+[12]March!H5+[12]April!H5+[12]May!H5+[12]June!H5+[12]July!H5+[12]August!H5+[12]September!H5+[12]October!H5+[12]November!H5+[12]December!H5</f>
        <v>0</v>
      </c>
      <c r="I5" s="43">
        <f>[12]January!I5+[12]February!I5+[12]March!I5+[12]April!I5+[12]May!I5+[12]June!I5+[12]July!I5+[12]August!I5+[12]September!I5+[12]October!I5+[12]November!I5+[12]December!I5</f>
        <v>156559</v>
      </c>
      <c r="J5" s="43">
        <f>[12]January!J5+[12]February!J5+[12]March!J5+[12]April!J5+[12]May!J5+[12]June!J5+[12]July!J5+[12]August!J5+[12]September!J5+[12]October!J5+[12]November!J5+[12]December!J5</f>
        <v>23408916.829999998</v>
      </c>
    </row>
    <row r="6" spans="1:10" hidden="1" x14ac:dyDescent="0.35">
      <c r="A6" t="s">
        <v>13</v>
      </c>
      <c r="B6">
        <v>5</v>
      </c>
      <c r="C6" s="43">
        <f>[12]January!C6+[12]February!C6+[12]March!C6+[12]April!C6+[12]May!C6+[12]June!C6+[12]July!C6+[12]August!C6+[12]September!C6+[12]October!C6+[12]November!C6+[12]December!C6</f>
        <v>0</v>
      </c>
      <c r="D6" s="43">
        <f>[12]January!D6+[12]February!D6+[12]March!D6+[12]April!D6+[12]May!D6+[12]June!D6+[12]July!D6+[12]August!D6+[12]September!D6+[12]October!D6+[12]November!D6+[12]December!D6</f>
        <v>0</v>
      </c>
      <c r="E6" s="43">
        <f>[12]January!E6+[12]February!E6+[12]March!E6+[12]April!E6+[12]May!E6+[12]June!E6+[12]July!E6+[12]August!E6+[12]September!E6+[12]October!E6+[12]November!E6+[12]December!E6</f>
        <v>0</v>
      </c>
      <c r="F6" s="43">
        <f>[12]January!F6+[12]February!F6+[12]March!F6+[12]April!F6+[12]May!F6+[12]June!F6+[12]July!F6+[12]August!F6+[12]September!F6+[12]October!F6+[12]November!F6+[12]December!F6</f>
        <v>0</v>
      </c>
      <c r="G6" s="43">
        <f>[12]January!G6+[12]February!G6+[12]March!G6+[12]April!G6+[12]May!G6+[12]June!G6+[12]July!G6+[12]August!G6+[12]September!G6+[12]October!G6+[12]November!G6+[12]December!G6</f>
        <v>0</v>
      </c>
      <c r="H6" s="43">
        <f>[12]January!H6+[12]February!H6+[12]March!H6+[12]April!H6+[12]May!H6+[12]June!H6+[12]July!H6+[12]August!H6+[12]September!H6+[12]October!H6+[12]November!H6+[12]December!H6</f>
        <v>0</v>
      </c>
      <c r="I6" s="43">
        <f>[12]January!I6+[12]February!I6+[12]March!I6+[12]April!I6+[12]May!I6+[12]June!I6+[12]July!I6+[12]August!I6+[12]September!I6+[12]October!I6+[12]November!I6+[12]December!I6</f>
        <v>0</v>
      </c>
      <c r="J6" s="43">
        <f>[12]January!J6+[12]February!J6+[12]March!J6+[12]April!J6+[12]May!J6+[12]June!J6+[12]July!J6+[12]August!J6+[12]September!J6+[12]October!J6+[12]November!J6+[12]December!J6</f>
        <v>0</v>
      </c>
    </row>
    <row r="7" spans="1:10" hidden="1" x14ac:dyDescent="0.35">
      <c r="A7" s="6" t="s">
        <v>14</v>
      </c>
      <c r="B7" s="6">
        <v>9</v>
      </c>
      <c r="C7" s="43">
        <f>[12]January!C7+[12]February!C7+[12]March!C7+[12]April!C7+[12]May!C7+[12]June!C7+[12]July!C7+[12]August!C7+[12]September!C7+[12]October!C7+[12]November!C7+[12]December!C7</f>
        <v>0</v>
      </c>
      <c r="D7" s="43">
        <f>[12]January!D7+[12]February!D7+[12]March!D7+[12]April!D7+[12]May!D7+[12]June!D7+[12]July!D7+[12]August!D7+[12]September!D7+[12]October!D7+[12]November!D7+[12]December!D7</f>
        <v>0</v>
      </c>
      <c r="E7" s="43">
        <f>[12]January!E7+[12]February!E7+[12]March!E7+[12]April!E7+[12]May!E7+[12]June!E7+[12]July!E7+[12]August!E7+[12]September!E7+[12]October!E7+[12]November!E7+[12]December!E7</f>
        <v>0</v>
      </c>
      <c r="F7" s="43">
        <f>[12]January!F7+[12]February!F7+[12]March!F7+[12]April!F7+[12]May!F7+[12]June!F7+[12]July!F7+[12]August!F7+[12]September!F7+[12]October!F7+[12]November!F7+[12]December!F7</f>
        <v>0</v>
      </c>
      <c r="G7" s="43">
        <f>[12]January!G7+[12]February!G7+[12]March!G7+[12]April!G7+[12]May!G7+[12]June!G7+[12]July!G7+[12]August!G7+[12]September!G7+[12]October!G7+[12]November!G7+[12]December!G7</f>
        <v>0</v>
      </c>
      <c r="H7" s="43">
        <f>[12]January!H7+[12]February!H7+[12]March!H7+[12]April!H7+[12]May!H7+[12]June!H7+[12]July!H7+[12]August!H7+[12]September!H7+[12]October!H7+[12]November!H7+[12]December!H7</f>
        <v>0</v>
      </c>
      <c r="I7" s="43">
        <f>[12]January!I7+[12]February!I7+[12]March!I7+[12]April!I7+[12]May!I7+[12]June!I7+[12]July!I7+[12]August!I7+[12]September!I7+[12]October!I7+[12]November!I7+[12]December!I7</f>
        <v>0</v>
      </c>
      <c r="J7" s="43">
        <f>[12]January!J7+[12]February!J7+[12]March!J7+[12]April!J7+[12]May!J7+[12]June!J7+[12]July!J7+[12]August!J7+[12]September!J7+[12]October!J7+[12]November!J7+[12]December!J7</f>
        <v>0</v>
      </c>
    </row>
    <row r="8" spans="1:10" hidden="1" x14ac:dyDescent="0.35">
      <c r="A8" t="s">
        <v>15</v>
      </c>
      <c r="B8">
        <v>10</v>
      </c>
      <c r="C8" s="43">
        <f>[12]January!C8+[12]February!C8+[12]March!C8+[12]April!C8+[12]May!C8+[12]June!C8+[12]July!C8+[12]August!C8+[12]September!C8+[12]October!C8+[12]November!C8+[12]December!C8</f>
        <v>891</v>
      </c>
      <c r="D8" s="43">
        <f>[12]January!D8+[12]February!D8+[12]March!D8+[12]April!D8+[12]May!D8+[12]June!D8+[12]July!D8+[12]August!D8+[12]September!D8+[12]October!D8+[12]November!D8+[12]December!D8</f>
        <v>156650</v>
      </c>
      <c r="E8" s="43">
        <f>[12]January!E8+[12]February!E8+[12]March!E8+[12]April!E8+[12]May!E8+[12]June!E8+[12]July!E8+[12]August!E8+[12]September!E8+[12]October!E8+[12]November!E8+[12]December!E8</f>
        <v>1401265</v>
      </c>
      <c r="F8" s="43">
        <f>[12]January!F8+[12]February!F8+[12]March!F8+[12]April!F8+[12]May!F8+[12]June!F8+[12]July!F8+[12]August!F8+[12]September!F8+[12]October!F8+[12]November!F8+[12]December!F8</f>
        <v>171613224.69</v>
      </c>
      <c r="G8" s="43">
        <f>[12]January!G8+[12]February!G8+[12]March!G8+[12]April!G8+[12]May!G8+[12]June!G8+[12]July!G8+[12]August!G8+[12]September!G8+[12]October!G8+[12]November!G8+[12]December!G8</f>
        <v>4410</v>
      </c>
      <c r="H8" s="43">
        <f>[12]January!H8+[12]February!H8+[12]March!H8+[12]April!H8+[12]May!H8+[12]June!H8+[12]July!H8+[12]August!H8+[12]September!H8+[12]October!H8+[12]November!H8+[12]December!H8</f>
        <v>652000</v>
      </c>
      <c r="I8" s="43">
        <f>[12]January!I8+[12]February!I8+[12]March!I8+[12]April!I8+[12]May!I8+[12]June!I8+[12]July!I8+[12]August!I8+[12]September!I8+[12]October!I8+[12]November!I8+[12]December!I8</f>
        <v>15092130</v>
      </c>
      <c r="J8" s="43">
        <f>[12]January!J8+[12]February!J8+[12]March!J8+[12]April!J8+[12]May!J8+[12]June!J8+[12]July!J8+[12]August!J8+[12]September!J8+[12]October!J8+[12]November!J8+[12]December!J8</f>
        <v>1576675087</v>
      </c>
    </row>
    <row r="9" spans="1:10" hidden="1" x14ac:dyDescent="0.35">
      <c r="A9" s="6" t="s">
        <v>16</v>
      </c>
      <c r="B9" s="6">
        <v>11</v>
      </c>
      <c r="C9" s="43">
        <f>[12]January!C9+[12]February!C9+[12]March!C9+[12]April!C9+[12]May!C9+[12]June!C9+[12]July!C9+[12]August!C9+[12]September!C9+[12]October!C9+[12]November!C9+[12]December!C9</f>
        <v>2556</v>
      </c>
      <c r="D9" s="43">
        <f>[12]January!D9+[12]February!D9+[12]March!D9+[12]April!D9+[12]May!D9+[12]June!D9+[12]July!D9+[12]August!D9+[12]September!D9+[12]October!D9+[12]November!D9+[12]December!D9</f>
        <v>360000</v>
      </c>
      <c r="E9" s="43">
        <f>[12]January!E9+[12]February!E9+[12]March!E9+[12]April!E9+[12]May!E9+[12]June!E9+[12]July!E9+[12]August!E9+[12]September!E9+[12]October!E9+[12]November!E9+[12]December!E9</f>
        <v>167669</v>
      </c>
      <c r="F9" s="43">
        <f>[12]January!F9+[12]February!F9+[12]March!F9+[12]April!F9+[12]May!F9+[12]June!F9+[12]July!F9+[12]August!F9+[12]September!F9+[12]October!F9+[12]November!F9+[12]December!F9</f>
        <v>18534848.050000001</v>
      </c>
      <c r="G9" s="43">
        <f>[12]January!G9+[12]February!G9+[12]March!G9+[12]April!G9+[12]May!G9+[12]June!G9+[12]July!G9+[12]August!G9+[12]September!G9+[12]October!G9+[12]November!G9+[12]December!G9</f>
        <v>11502</v>
      </c>
      <c r="H9" s="43">
        <f>[12]January!H9+[12]February!H9+[12]March!H9+[12]April!H9+[12]May!H9+[12]June!H9+[12]July!H9+[12]August!H9+[12]September!H9+[12]October!H9+[12]November!H9+[12]December!H9</f>
        <v>1353600</v>
      </c>
      <c r="I9" s="43">
        <f>[12]January!I9+[12]February!I9+[12]March!I9+[12]April!I9+[12]May!I9+[12]June!I9+[12]July!I9+[12]August!I9+[12]September!I9+[12]October!I9+[12]November!I9+[12]December!I9</f>
        <v>328324</v>
      </c>
      <c r="J9" s="43">
        <f>[12]January!J9+[12]February!J9+[12]March!J9+[12]April!J9+[12]May!J9+[12]June!J9+[12]July!J9+[12]August!J9+[12]September!J9+[12]October!J9+[12]November!J9+[12]December!J9</f>
        <v>32519269.879999999</v>
      </c>
    </row>
    <row r="10" spans="1:10" hidden="1" x14ac:dyDescent="0.35">
      <c r="A10" t="s">
        <v>17</v>
      </c>
      <c r="B10">
        <v>13</v>
      </c>
      <c r="C10" s="43">
        <f>[12]January!C10+[12]February!C10+[12]March!C10+[12]April!C10+[12]May!C10+[12]June!C10+[12]July!C10+[12]August!C10+[12]September!C10+[12]October!C10+[12]November!C10+[12]December!C10</f>
        <v>0</v>
      </c>
      <c r="D10" s="43">
        <f>[12]January!D10+[12]February!D10+[12]March!D10+[12]April!D10+[12]May!D10+[12]June!D10+[12]July!D10+[12]August!D10+[12]September!D10+[12]October!D10+[12]November!D10+[12]December!D10</f>
        <v>0</v>
      </c>
      <c r="E10" s="43">
        <f>[12]January!E10+[12]February!E10+[12]March!E10+[12]April!E10+[12]May!E10+[12]June!E10+[12]July!E10+[12]August!E10+[12]September!E10+[12]October!E10+[12]November!E10+[12]December!E10</f>
        <v>0</v>
      </c>
      <c r="F10" s="43">
        <f>[12]January!F10+[12]February!F10+[12]March!F10+[12]April!F10+[12]May!F10+[12]June!F10+[12]July!F10+[12]August!F10+[12]September!F10+[12]October!F10+[12]November!F10+[12]December!F10</f>
        <v>0</v>
      </c>
      <c r="G10" s="43">
        <f>[12]January!G10+[12]February!G10+[12]March!G10+[12]April!G10+[12]May!G10+[12]June!G10+[12]July!G10+[12]August!G10+[12]September!G10+[12]October!G10+[12]November!G10+[12]December!G10</f>
        <v>0</v>
      </c>
      <c r="H10" s="43">
        <f>[12]January!H10+[12]February!H10+[12]March!H10+[12]April!H10+[12]May!H10+[12]June!H10+[12]July!H10+[12]August!H10+[12]September!H10+[12]October!H10+[12]November!H10+[12]December!H10</f>
        <v>0</v>
      </c>
      <c r="I10" s="43">
        <f>[12]January!I10+[12]February!I10+[12]March!I10+[12]April!I10+[12]May!I10+[12]June!I10+[12]July!I10+[12]August!I10+[12]September!I10+[12]October!I10+[12]November!I10+[12]December!I10</f>
        <v>0</v>
      </c>
      <c r="J10" s="43">
        <f>[12]January!J10+[12]February!J10+[12]March!J10+[12]April!J10+[12]May!J10+[12]June!J10+[12]July!J10+[12]August!J10+[12]September!J10+[12]October!J10+[12]November!J10+[12]December!J10</f>
        <v>0</v>
      </c>
    </row>
    <row r="11" spans="1:10" hidden="1" x14ac:dyDescent="0.35">
      <c r="A11" s="6" t="s">
        <v>18</v>
      </c>
      <c r="B11" s="6">
        <v>14</v>
      </c>
      <c r="C11" s="43">
        <f>[12]January!C11+[12]February!C11+[12]March!C11+[12]April!C11+[12]May!C11+[12]June!C11+[12]July!C11+[12]August!C11+[12]September!C11+[12]October!C11+[12]November!C11+[12]December!C11</f>
        <v>0</v>
      </c>
      <c r="D11" s="43">
        <f>[12]January!D11+[12]February!D11+[12]March!D11+[12]April!D11+[12]May!D11+[12]June!D11+[12]July!D11+[12]August!D11+[12]September!D11+[12]October!D11+[12]November!D11+[12]December!D11</f>
        <v>0</v>
      </c>
      <c r="E11" s="43">
        <f>[12]January!E11+[12]February!E11+[12]March!E11+[12]April!E11+[12]May!E11+[12]June!E11+[12]July!E11+[12]August!E11+[12]September!E11+[12]October!E11+[12]November!E11+[12]December!E11</f>
        <v>99831</v>
      </c>
      <c r="F11" s="43">
        <f>[12]January!F11+[12]February!F11+[12]March!F11+[12]April!F11+[12]May!F11+[12]June!F11+[12]July!F11+[12]August!F11+[12]September!F11+[12]October!F11+[12]November!F11+[12]December!F11</f>
        <v>14299699</v>
      </c>
      <c r="G11" s="43">
        <f>[12]January!G11+[12]February!G11+[12]March!G11+[12]April!G11+[12]May!G11+[12]June!G11+[12]July!G11+[12]August!G11+[12]September!G11+[12]October!G11+[12]November!G11+[12]December!G11</f>
        <v>0</v>
      </c>
      <c r="H11" s="43">
        <f>[12]January!H11+[12]February!H11+[12]March!H11+[12]April!H11+[12]May!H11+[12]June!H11+[12]July!H11+[12]August!H11+[12]September!H11+[12]October!H11+[12]November!H11+[12]December!H11</f>
        <v>0</v>
      </c>
      <c r="I11" s="43">
        <f>[12]January!I11+[12]February!I11+[12]March!I11+[12]April!I11+[12]May!I11+[12]June!I11+[12]July!I11+[12]August!I11+[12]September!I11+[12]October!I11+[12]November!I11+[12]December!I11</f>
        <v>187141</v>
      </c>
      <c r="J11" s="43">
        <f>[12]January!J11+[12]February!J11+[12]March!J11+[12]April!J11+[12]May!J11+[12]June!J11+[12]July!J11+[12]August!J11+[12]September!J11+[12]October!J11+[12]November!J11+[12]December!J11</f>
        <v>22985103</v>
      </c>
    </row>
    <row r="12" spans="1:10" hidden="1" x14ac:dyDescent="0.35">
      <c r="A12" t="s">
        <v>19</v>
      </c>
      <c r="B12">
        <v>15</v>
      </c>
      <c r="C12" s="43">
        <f>[12]January!C12+[12]February!C12+[12]March!C12+[12]April!C12+[12]May!C12+[12]June!C12+[12]July!C12+[12]August!C12+[12]September!C12+[12]October!C12+[12]November!C12+[12]December!C12</f>
        <v>0</v>
      </c>
      <c r="D12" s="43">
        <f>[12]January!D12+[12]February!D12+[12]March!D12+[12]April!D12+[12]May!D12+[12]June!D12+[12]July!D12+[12]August!D12+[12]September!D12+[12]October!D12+[12]November!D12+[12]December!D12</f>
        <v>0</v>
      </c>
      <c r="E12" s="43">
        <f>[12]January!E12+[12]February!E12+[12]March!E12+[12]April!E12+[12]May!E12+[12]June!E12+[12]July!E12+[12]August!E12+[12]September!E12+[12]October!E12+[12]November!E12+[12]December!E12</f>
        <v>0</v>
      </c>
      <c r="F12" s="43">
        <f>[12]January!F12+[12]February!F12+[12]March!F12+[12]April!F12+[12]May!F12+[12]June!F12+[12]July!F12+[12]August!F12+[12]September!F12+[12]October!F12+[12]November!F12+[12]December!F12</f>
        <v>0</v>
      </c>
      <c r="G12" s="43">
        <f>[12]January!G12+[12]February!G12+[12]March!G12+[12]April!G12+[12]May!G12+[12]June!G12+[12]July!G12+[12]August!G12+[12]September!G12+[12]October!G12+[12]November!G12+[12]December!G12</f>
        <v>0</v>
      </c>
      <c r="H12" s="43">
        <f>[12]January!H12+[12]February!H12+[12]March!H12+[12]April!H12+[12]May!H12+[12]June!H12+[12]July!H12+[12]August!H12+[12]September!H12+[12]October!H12+[12]November!H12+[12]December!H12</f>
        <v>0</v>
      </c>
      <c r="I12" s="43">
        <f>[12]January!I12+[12]February!I12+[12]March!I12+[12]April!I12+[12]May!I12+[12]June!I12+[12]July!I12+[12]August!I12+[12]September!I12+[12]October!I12+[12]November!I12+[12]December!I12</f>
        <v>0</v>
      </c>
      <c r="J12" s="43">
        <f>[12]January!J12+[12]February!J12+[12]March!J12+[12]April!J12+[12]May!J12+[12]June!J12+[12]July!J12+[12]August!J12+[12]September!J12+[12]October!J12+[12]November!J12+[12]December!J12</f>
        <v>0</v>
      </c>
    </row>
    <row r="13" spans="1:10" hidden="1" x14ac:dyDescent="0.35">
      <c r="A13" s="6" t="s">
        <v>20</v>
      </c>
      <c r="B13" s="6">
        <v>16</v>
      </c>
      <c r="C13" s="43">
        <f>[12]January!C13+[12]February!C13+[12]March!C13+[12]April!C13+[12]May!C13+[12]June!C13+[12]July!C13+[12]August!C13+[12]September!C13+[12]October!C13+[12]November!C13+[12]December!C13</f>
        <v>13089</v>
      </c>
      <c r="D13" s="43">
        <f>[12]January!D13+[12]February!D13+[12]March!D13+[12]April!D13+[12]May!D13+[12]June!D13+[12]July!D13+[12]August!D13+[12]September!D13+[12]October!D13+[12]November!D13+[12]December!D13</f>
        <v>1342889</v>
      </c>
      <c r="E13" s="43">
        <f>[12]January!E13+[12]February!E13+[12]March!E13+[12]April!E13+[12]May!E13+[12]June!E13+[12]July!E13+[12]August!E13+[12]September!E13+[12]October!E13+[12]November!E13+[12]December!E13</f>
        <v>122851</v>
      </c>
      <c r="F13" s="43">
        <f>[12]January!F13+[12]February!F13+[12]March!F13+[12]April!F13+[12]May!F13+[12]June!F13+[12]July!F13+[12]August!F13+[12]September!F13+[12]October!F13+[12]November!F13+[12]December!F13</f>
        <v>15465663.27</v>
      </c>
      <c r="G13" s="43">
        <f>[12]January!G13+[12]February!G13+[12]March!G13+[12]April!G13+[12]May!G13+[12]June!G13+[12]July!G13+[12]August!G13+[12]September!G13+[12]October!G13+[12]November!G13+[12]December!G13</f>
        <v>825</v>
      </c>
      <c r="H13" s="43">
        <f>[12]January!H13+[12]February!H13+[12]March!H13+[12]April!H13+[12]May!H13+[12]June!H13+[12]July!H13+[12]August!H13+[12]September!H13+[12]October!H13+[12]November!H13+[12]December!H13</f>
        <v>68377</v>
      </c>
      <c r="I13" s="43">
        <f>[12]January!I13+[12]February!I13+[12]March!I13+[12]April!I13+[12]May!I13+[12]June!I13+[12]July!I13+[12]August!I13+[12]September!I13+[12]October!I13+[12]November!I13+[12]December!I13</f>
        <v>169669</v>
      </c>
      <c r="J13" s="43">
        <f>[12]January!J13+[12]February!J13+[12]March!J13+[12]April!J13+[12]May!J13+[12]June!J13+[12]July!J13+[12]August!J13+[12]September!J13+[12]October!J13+[12]November!J13+[12]December!J13</f>
        <v>19787354.600000001</v>
      </c>
    </row>
    <row r="14" spans="1:10" hidden="1" x14ac:dyDescent="0.35">
      <c r="A14" t="s">
        <v>21</v>
      </c>
      <c r="B14">
        <v>17</v>
      </c>
      <c r="C14" s="43">
        <f>[12]January!C14+[12]February!C14+[12]March!C14+[12]April!C14+[12]May!C14+[12]June!C14+[12]July!C14+[12]August!C14+[12]September!C14+[12]October!C14+[12]November!C14+[12]December!C14</f>
        <v>0</v>
      </c>
      <c r="D14" s="43">
        <f>[12]January!D14+[12]February!D14+[12]March!D14+[12]April!D14+[12]May!D14+[12]June!D14+[12]July!D14+[12]August!D14+[12]September!D14+[12]October!D14+[12]November!D14+[12]December!D14</f>
        <v>0</v>
      </c>
      <c r="E14" s="43">
        <f>[12]January!E14+[12]February!E14+[12]March!E14+[12]April!E14+[12]May!E14+[12]June!E14+[12]July!E14+[12]August!E14+[12]September!E14+[12]October!E14+[12]November!E14+[12]December!E14</f>
        <v>0</v>
      </c>
      <c r="F14" s="43">
        <f>[12]January!F14+[12]February!F14+[12]March!F14+[12]April!F14+[12]May!F14+[12]June!F14+[12]July!F14+[12]August!F14+[12]September!F14+[12]October!F14+[12]November!F14+[12]December!F14</f>
        <v>0</v>
      </c>
      <c r="G14" s="43">
        <f>[12]January!G14+[12]February!G14+[12]March!G14+[12]April!G14+[12]May!G14+[12]June!G14+[12]July!G14+[12]August!G14+[12]September!G14+[12]October!G14+[12]November!G14+[12]December!G14</f>
        <v>0</v>
      </c>
      <c r="H14" s="43">
        <f>[12]January!H14+[12]February!H14+[12]March!H14+[12]April!H14+[12]May!H14+[12]June!H14+[12]July!H14+[12]August!H14+[12]September!H14+[12]October!H14+[12]November!H14+[12]December!H14</f>
        <v>0</v>
      </c>
      <c r="I14" s="43">
        <f>[12]January!I14+[12]February!I14+[12]March!I14+[12]April!I14+[12]May!I14+[12]June!I14+[12]July!I14+[12]August!I14+[12]September!I14+[12]October!I14+[12]November!I14+[12]December!I14</f>
        <v>0</v>
      </c>
      <c r="J14" s="43">
        <f>[12]January!J14+[12]February!J14+[12]March!J14+[12]April!J14+[12]May!J14+[12]June!J14+[12]July!J14+[12]August!J14+[12]September!J14+[12]October!J14+[12]November!J14+[12]December!J14</f>
        <v>0</v>
      </c>
    </row>
    <row r="15" spans="1:10" hidden="1" x14ac:dyDescent="0.35">
      <c r="A15" s="6" t="s">
        <v>22</v>
      </c>
      <c r="B15" s="6">
        <v>18</v>
      </c>
      <c r="C15" s="43">
        <f>[12]January!C15+[12]February!C15+[12]March!C15+[12]April!C15+[12]May!C15+[12]June!C15+[12]July!C15+[12]August!C15+[12]September!C15+[12]October!C15+[12]November!C15+[12]December!C15</f>
        <v>880</v>
      </c>
      <c r="D15" s="43">
        <f>[12]January!D15+[12]February!D15+[12]March!D15+[12]April!D15+[12]May!D15+[12]June!D15+[12]July!D15+[12]August!D15+[12]September!D15+[12]October!D15+[12]November!D15+[12]December!D15</f>
        <v>121810</v>
      </c>
      <c r="E15" s="43">
        <f>[12]January!E15+[12]February!E15+[12]March!E15+[12]April!E15+[12]May!E15+[12]June!E15+[12]July!E15+[12]August!E15+[12]September!E15+[12]October!E15+[12]November!E15+[12]December!E15</f>
        <v>316077</v>
      </c>
      <c r="F15" s="43">
        <f>[12]January!F15+[12]February!F15+[12]March!F15+[12]April!F15+[12]May!F15+[12]June!F15+[12]July!F15+[12]August!F15+[12]September!F15+[12]October!F15+[12]November!F15+[12]December!F15</f>
        <v>43735275.5</v>
      </c>
      <c r="G15" s="43">
        <f>[12]January!G15+[12]February!G15+[12]March!G15+[12]April!G15+[12]May!G15+[12]June!G15+[12]July!G15+[12]August!G15+[12]September!G15+[12]October!G15+[12]November!G15+[12]December!G15</f>
        <v>0</v>
      </c>
      <c r="H15" s="43">
        <f>[12]January!H15+[12]February!H15+[12]March!H15+[12]April!H15+[12]May!H15+[12]June!H15+[12]July!H15+[12]August!H15+[12]September!H15+[12]October!H15+[12]November!H15+[12]December!H15</f>
        <v>0</v>
      </c>
      <c r="I15" s="43">
        <f>[12]January!I15+[12]February!I15+[12]March!I15+[12]April!I15+[12]May!I15+[12]June!I15+[12]July!I15+[12]August!I15+[12]September!I15+[12]October!I15+[12]November!I15+[12]December!I15</f>
        <v>70268</v>
      </c>
      <c r="J15" s="43">
        <f>[12]January!J15+[12]February!J15+[12]March!J15+[12]April!J15+[12]May!J15+[12]June!J15+[12]July!J15+[12]August!J15+[12]September!J15+[12]October!J15+[12]November!J15+[12]December!J15</f>
        <v>7152319.9000000004</v>
      </c>
    </row>
    <row r="16" spans="1:10" hidden="1" x14ac:dyDescent="0.35">
      <c r="A16" t="s">
        <v>23</v>
      </c>
      <c r="B16">
        <v>19</v>
      </c>
      <c r="C16" s="43">
        <f>[12]January!C16+[12]February!C16+[12]March!C16+[12]April!C16+[12]May!C16+[12]June!C16+[12]July!C16+[12]August!C16+[12]September!C16+[12]October!C16+[12]November!C16+[12]December!C16</f>
        <v>0</v>
      </c>
      <c r="D16" s="43">
        <f>[12]January!D16+[12]February!D16+[12]March!D16+[12]April!D16+[12]May!D16+[12]June!D16+[12]July!D16+[12]August!D16+[12]September!D16+[12]October!D16+[12]November!D16+[12]December!D16</f>
        <v>0</v>
      </c>
      <c r="E16" s="43">
        <f>[12]January!E16+[12]February!E16+[12]March!E16+[12]April!E16+[12]May!E16+[12]June!E16+[12]July!E16+[12]August!E16+[12]September!E16+[12]October!E16+[12]November!E16+[12]December!E16</f>
        <v>402035</v>
      </c>
      <c r="F16" s="43">
        <f>[12]January!F16+[12]February!F16+[12]March!F16+[12]April!F16+[12]May!F16+[12]June!F16+[12]July!F16+[12]August!F16+[12]September!F16+[12]October!F16+[12]November!F16+[12]December!F16</f>
        <v>62360876.329999998</v>
      </c>
      <c r="G16" s="43">
        <f>[12]January!G16+[12]February!G16+[12]March!G16+[12]April!G16+[12]May!G16+[12]June!G16+[12]July!G16+[12]August!G16+[12]September!G16+[12]October!G16+[12]November!G16+[12]December!G16</f>
        <v>0</v>
      </c>
      <c r="H16" s="43">
        <f>[12]January!H16+[12]February!H16+[12]March!H16+[12]April!H16+[12]May!H16+[12]June!H16+[12]July!H16+[12]August!H16+[12]September!H16+[12]October!H16+[12]November!H16+[12]December!H16</f>
        <v>0</v>
      </c>
      <c r="I16" s="43">
        <f>[12]January!I16+[12]February!I16+[12]March!I16+[12]April!I16+[12]May!I16+[12]June!I16+[12]July!I16+[12]August!I16+[12]September!I16+[12]October!I16+[12]November!I16+[12]December!I16</f>
        <v>564126</v>
      </c>
      <c r="J16" s="43">
        <f>[12]January!J16+[12]February!J16+[12]March!J16+[12]April!J16+[12]May!J16+[12]June!J16+[12]July!J16+[12]August!J16+[12]September!J16+[12]October!J16+[12]November!J16+[12]December!J16</f>
        <v>66375747</v>
      </c>
    </row>
    <row r="17" spans="1:10" hidden="1" x14ac:dyDescent="0.35">
      <c r="A17" s="6" t="s">
        <v>24</v>
      </c>
      <c r="B17" s="6">
        <v>20</v>
      </c>
      <c r="C17" s="43">
        <f>[12]January!C17+[12]February!C17+[12]March!C17+[12]April!C17+[12]May!C17+[12]June!C17+[12]July!C17+[12]August!C17+[12]September!C17+[12]October!C17+[12]November!C17+[12]December!C17</f>
        <v>8171</v>
      </c>
      <c r="D17" s="43">
        <f>[12]January!D17+[12]February!D17+[12]March!D17+[12]April!D17+[12]May!D17+[12]June!D17+[12]July!D17+[12]August!D17+[12]September!D17+[12]October!D17+[12]November!D17+[12]December!D17</f>
        <v>1222546.68</v>
      </c>
      <c r="E17" s="43">
        <f>[12]January!E17+[12]February!E17+[12]March!E17+[12]April!E17+[12]May!E17+[12]June!E17+[12]July!E17+[12]August!E17+[12]September!E17+[12]October!E17+[12]November!E17+[12]December!E17</f>
        <v>1146765</v>
      </c>
      <c r="F17" s="43">
        <f>[12]January!F17+[12]February!F17+[12]March!F17+[12]April!F17+[12]May!F17+[12]June!F17+[12]July!F17+[12]August!F17+[12]September!F17+[12]October!F17+[12]November!F17+[12]December!F17</f>
        <v>170220854.94</v>
      </c>
      <c r="G17" s="43">
        <f>[12]January!G17+[12]February!G17+[12]March!G17+[12]April!G17+[12]May!G17+[12]June!G17+[12]July!G17+[12]August!G17+[12]September!G17+[12]October!G17+[12]November!G17+[12]December!G17</f>
        <v>0</v>
      </c>
      <c r="H17" s="43">
        <f>[12]January!H17+[12]February!H17+[12]March!H17+[12]April!H17+[12]May!H17+[12]June!H17+[12]July!H17+[12]August!H17+[12]September!H17+[12]October!H17+[12]November!H17+[12]December!H17</f>
        <v>0</v>
      </c>
      <c r="I17" s="43">
        <f>[12]January!I17+[12]February!I17+[12]March!I17+[12]April!I17+[12]May!I17+[12]June!I17+[12]July!I17+[12]August!I17+[12]September!I17+[12]October!I17+[12]November!I17+[12]December!I17</f>
        <v>2858271</v>
      </c>
      <c r="J17" s="43">
        <f>[12]January!J17+[12]February!J17+[12]March!J17+[12]April!J17+[12]May!J17+[12]June!J17+[12]July!J17+[12]August!J17+[12]September!J17+[12]October!J17+[12]November!J17+[12]December!J17</f>
        <v>295306411.41999996</v>
      </c>
    </row>
    <row r="18" spans="1:10" hidden="1" x14ac:dyDescent="0.35">
      <c r="A18" t="s">
        <v>25</v>
      </c>
      <c r="B18">
        <v>21</v>
      </c>
      <c r="C18" s="43">
        <f>[12]January!C18+[12]February!C18+[12]March!C18+[12]April!C18+[12]May!C18+[12]June!C18+[12]July!C18+[12]August!C18+[12]September!C18+[12]October!C18+[12]November!C18+[12]December!C18</f>
        <v>87722</v>
      </c>
      <c r="D18" s="43">
        <f>[12]January!D18+[12]February!D18+[12]March!D18+[12]April!D18+[12]May!D18+[12]June!D18+[12]July!D18+[12]August!D18+[12]September!D18+[12]October!D18+[12]November!D18+[12]December!D18</f>
        <v>8969492</v>
      </c>
      <c r="E18" s="43">
        <f>[12]January!E18+[12]February!E18+[12]March!E18+[12]April!E18+[12]May!E18+[12]June!E18+[12]July!E18+[12]August!E18+[12]September!E18+[12]October!E18+[12]November!E18+[12]December!E18</f>
        <v>18150</v>
      </c>
      <c r="F18" s="43">
        <f>[12]January!F18+[12]February!F18+[12]March!F18+[12]April!F18+[12]May!F18+[12]June!F18+[12]July!F18+[12]August!F18+[12]September!F18+[12]October!F18+[12]November!F18+[12]December!F18</f>
        <v>1758017</v>
      </c>
      <c r="G18" s="43">
        <f>[12]January!G18+[12]February!G18+[12]March!G18+[12]April!G18+[12]May!G18+[12]June!G18+[12]July!G18+[12]August!G18+[12]September!G18+[12]October!G18+[12]November!G18+[12]December!G18</f>
        <v>0</v>
      </c>
      <c r="H18" s="43">
        <f>[12]January!H18+[12]February!H18+[12]March!H18+[12]April!H18+[12]May!H18+[12]June!H18+[12]July!H18+[12]August!H18+[12]September!H18+[12]October!H18+[12]November!H18+[12]December!H18</f>
        <v>0</v>
      </c>
      <c r="I18" s="43">
        <f>[12]January!I18+[12]February!I18+[12]March!I18+[12]April!I18+[12]May!I18+[12]June!I18+[12]July!I18+[12]August!I18+[12]September!I18+[12]October!I18+[12]November!I18+[12]December!I18</f>
        <v>434598</v>
      </c>
      <c r="J18" s="43">
        <f>[12]January!J18+[12]February!J18+[12]March!J18+[12]April!J18+[12]May!J18+[12]June!J18+[12]July!J18+[12]August!J18+[12]September!J18+[12]October!J18+[12]November!J18+[12]December!J18</f>
        <v>51918187.420000002</v>
      </c>
    </row>
    <row r="19" spans="1:10" hidden="1" x14ac:dyDescent="0.35">
      <c r="A19" s="6" t="s">
        <v>26</v>
      </c>
      <c r="B19" s="6">
        <v>23</v>
      </c>
      <c r="C19" s="43">
        <f>[12]January!C19+[12]February!C19+[12]March!C19+[12]April!C19+[12]May!C19+[12]June!C19+[12]July!C19+[12]August!C19+[12]September!C19+[12]October!C19+[12]November!C19+[12]December!C19</f>
        <v>0</v>
      </c>
      <c r="D19" s="43">
        <f>[12]January!D19+[12]February!D19+[12]March!D19+[12]April!D19+[12]May!D19+[12]June!D19+[12]July!D19+[12]August!D19+[12]September!D19+[12]October!D19+[12]November!D19+[12]December!D19</f>
        <v>0</v>
      </c>
      <c r="E19" s="43">
        <f>[12]January!E19+[12]February!E19+[12]March!E19+[12]April!E19+[12]May!E19+[12]June!E19+[12]July!E19+[12]August!E19+[12]September!E19+[12]October!E19+[12]November!E19+[12]December!E19</f>
        <v>27064</v>
      </c>
      <c r="F19" s="43">
        <f>[12]January!F19+[12]February!F19+[12]March!F19+[12]April!F19+[12]May!F19+[12]June!F19+[12]July!F19+[12]August!F19+[12]September!F19+[12]October!F19+[12]November!F19+[12]December!F19</f>
        <v>3285881.18</v>
      </c>
      <c r="G19" s="43">
        <f>[12]January!G19+[12]February!G19+[12]March!G19+[12]April!G19+[12]May!G19+[12]June!G19+[12]July!G19+[12]August!G19+[12]September!G19+[12]October!G19+[12]November!G19+[12]December!G19</f>
        <v>0</v>
      </c>
      <c r="H19" s="43">
        <f>[12]January!H19+[12]February!H19+[12]March!H19+[12]April!H19+[12]May!H19+[12]June!H19+[12]July!H19+[12]August!H19+[12]September!H19+[12]October!H19+[12]November!H19+[12]December!H19</f>
        <v>0</v>
      </c>
      <c r="I19" s="43">
        <f>[12]January!I19+[12]February!I19+[12]March!I19+[12]April!I19+[12]May!I19+[12]June!I19+[12]July!I19+[12]August!I19+[12]September!I19+[12]October!I19+[12]November!I19+[12]December!I19</f>
        <v>758</v>
      </c>
      <c r="J19" s="43">
        <f>[12]January!J19+[12]February!J19+[12]March!J19+[12]April!J19+[12]May!J19+[12]June!J19+[12]July!J19+[12]August!J19+[12]September!J19+[12]October!J19+[12]November!J19+[12]December!J19</f>
        <v>137857.43</v>
      </c>
    </row>
    <row r="20" spans="1:10" hidden="1" x14ac:dyDescent="0.35">
      <c r="A20" t="s">
        <v>27</v>
      </c>
      <c r="B20">
        <v>25</v>
      </c>
      <c r="C20" s="43">
        <f>[12]January!C20+[12]February!C20+[12]March!C20+[12]April!C20+[12]May!C20+[12]June!C20+[12]July!C20+[12]August!C20+[12]September!C20+[12]October!C20+[12]November!C20+[12]December!C20</f>
        <v>0</v>
      </c>
      <c r="D20" s="43">
        <f>[12]January!D20+[12]February!D20+[12]March!D20+[12]April!D20+[12]May!D20+[12]June!D20+[12]July!D20+[12]August!D20+[12]September!D20+[12]October!D20+[12]November!D20+[12]December!D20</f>
        <v>0</v>
      </c>
      <c r="E20" s="43">
        <f>[12]January!E20+[12]February!E20+[12]March!E20+[12]April!E20+[12]May!E20+[12]June!E20+[12]July!E20+[12]August!E20+[12]September!E20+[12]October!E20+[12]November!E20+[12]December!E20</f>
        <v>113189</v>
      </c>
      <c r="F20" s="43">
        <f>[12]January!F20+[12]February!F20+[12]March!F20+[12]April!F20+[12]May!F20+[12]June!F20+[12]July!F20+[12]August!F20+[12]September!F20+[12]October!F20+[12]November!F20+[12]December!F20</f>
        <v>13855727.800000001</v>
      </c>
      <c r="G20" s="43">
        <f>[12]January!G20+[12]February!G20+[12]March!G20+[12]April!G20+[12]May!G20+[12]June!G20+[12]July!G20+[12]August!G20+[12]September!G20+[12]October!G20+[12]November!G20+[12]December!G20</f>
        <v>0</v>
      </c>
      <c r="H20" s="43">
        <f>[12]January!H20+[12]February!H20+[12]March!H20+[12]April!H20+[12]May!H20+[12]June!H20+[12]July!H20+[12]August!H20+[12]September!H20+[12]October!H20+[12]November!H20+[12]December!H20</f>
        <v>0</v>
      </c>
      <c r="I20" s="43">
        <f>[12]January!I20+[12]February!I20+[12]March!I20+[12]April!I20+[12]May!I20+[12]June!I20+[12]July!I20+[12]August!I20+[12]September!I20+[12]October!I20+[12]November!I20+[12]December!I20</f>
        <v>161419</v>
      </c>
      <c r="J20" s="43">
        <f>[12]January!J20+[12]February!J20+[12]March!J20+[12]April!J20+[12]May!J20+[12]June!J20+[12]July!J20+[12]August!J20+[12]September!J20+[12]October!J20+[12]November!J20+[12]December!J20</f>
        <v>18354570.5</v>
      </c>
    </row>
    <row r="21" spans="1:10" hidden="1" x14ac:dyDescent="0.35">
      <c r="A21" s="6" t="s">
        <v>28</v>
      </c>
      <c r="B21" s="6">
        <v>27</v>
      </c>
      <c r="C21" s="43">
        <f>[12]January!C21+[12]February!C21+[12]March!C21+[12]April!C21+[12]May!C21+[12]June!C21+[12]July!C21+[12]August!C21+[12]September!C21+[12]October!C21+[12]November!C21+[12]December!C21</f>
        <v>255876</v>
      </c>
      <c r="D21" s="43">
        <f>[12]January!D21+[12]February!D21+[12]March!D21+[12]April!D21+[12]May!D21+[12]June!D21+[12]July!D21+[12]August!D21+[12]September!D21+[12]October!D21+[12]November!D21+[12]December!D21</f>
        <v>16860534</v>
      </c>
      <c r="E21" s="43">
        <f>[12]January!E21+[12]February!E21+[12]March!E21+[12]April!E21+[12]May!E21+[12]June!E21+[12]July!E21+[12]August!E21+[12]September!E21+[12]October!E21+[12]November!E21+[12]December!E21</f>
        <v>2774278</v>
      </c>
      <c r="F21" s="43">
        <f>[12]January!F21+[12]February!F21+[12]March!F21+[12]April!F21+[12]May!F21+[12]June!F21+[12]July!F21+[12]August!F21+[12]September!F21+[12]October!F21+[12]November!F21+[12]December!F21</f>
        <v>348376109.89999998</v>
      </c>
      <c r="G21" s="43">
        <f>[12]January!G21+[12]February!G21+[12]March!G21+[12]April!G21+[12]May!G21+[12]June!G21+[12]July!G21+[12]August!G21+[12]September!G21+[12]October!G21+[12]November!G21+[12]December!G21</f>
        <v>890110</v>
      </c>
      <c r="H21" s="43">
        <f>[12]January!H21+[12]February!H21+[12]March!H21+[12]April!H21+[12]May!H21+[12]June!H21+[12]July!H21+[12]August!H21+[12]September!H21+[12]October!H21+[12]November!H21+[12]December!H21</f>
        <v>59922690</v>
      </c>
      <c r="I21" s="43">
        <f>[12]January!I21+[12]February!I21+[12]March!I21+[12]April!I21+[12]May!I21+[12]June!I21+[12]July!I21+[12]August!I21+[12]September!I21+[12]October!I21+[12]November!I21+[12]December!I21</f>
        <v>8440075</v>
      </c>
      <c r="J21" s="43">
        <f>[12]January!J21+[12]February!J21+[12]March!J21+[12]April!J21+[12]May!J21+[12]June!J21+[12]July!J21+[12]August!J21+[12]September!J21+[12]October!J21+[12]November!J21+[12]December!J21</f>
        <v>995256692.33000004</v>
      </c>
    </row>
    <row r="22" spans="1:10" hidden="1" x14ac:dyDescent="0.35">
      <c r="A22" t="s">
        <v>29</v>
      </c>
      <c r="B22">
        <v>28</v>
      </c>
      <c r="C22" s="43">
        <f>[12]January!C22+[12]February!C22+[12]March!C22+[12]April!C22+[12]May!C22+[12]June!C22+[12]July!C22+[12]August!C22+[12]September!C22+[12]October!C22+[12]November!C22+[12]December!C22</f>
        <v>2474</v>
      </c>
      <c r="D22" s="43">
        <f>[12]January!D22+[12]February!D22+[12]March!D22+[12]April!D22+[12]May!D22+[12]June!D22+[12]July!D22+[12]August!D22+[12]September!D22+[12]October!D22+[12]November!D22+[12]December!D22</f>
        <v>244885</v>
      </c>
      <c r="E22" s="43">
        <f>[12]January!E22+[12]February!E22+[12]March!E22+[12]April!E22+[12]May!E22+[12]June!E22+[12]July!E22+[12]August!E22+[12]September!E22+[12]October!E22+[12]November!E22+[12]December!E22</f>
        <v>370396</v>
      </c>
      <c r="F22" s="43">
        <f>[12]January!F22+[12]February!F22+[12]March!F22+[12]April!F22+[12]May!F22+[12]June!F22+[12]July!F22+[12]August!F22+[12]September!F22+[12]October!F22+[12]November!F22+[12]December!F22</f>
        <v>45232284.5</v>
      </c>
      <c r="G22" s="43">
        <f>[12]January!G22+[12]February!G22+[12]March!G22+[12]April!G22+[12]May!G22+[12]June!G22+[12]July!G22+[12]August!G22+[12]September!G22+[12]October!G22+[12]November!G22+[12]December!G22</f>
        <v>20119</v>
      </c>
      <c r="H22" s="43">
        <f>[12]January!H22+[12]February!H22+[12]March!H22+[12]April!H22+[12]May!H22+[12]June!H22+[12]July!H22+[12]August!H22+[12]September!H22+[12]October!H22+[12]November!H22+[12]December!H22</f>
        <v>1963000</v>
      </c>
      <c r="I22" s="43">
        <f>[12]January!I22+[12]February!I22+[12]March!I22+[12]April!I22+[12]May!I22+[12]June!I22+[12]July!I22+[12]August!I22+[12]September!I22+[12]October!I22+[12]November!I22+[12]December!I22</f>
        <v>929591</v>
      </c>
      <c r="J22" s="43">
        <f>[12]January!J22+[12]February!J22+[12]March!J22+[12]April!J22+[12]May!J22+[12]June!J22+[12]July!J22+[12]August!J22+[12]September!J22+[12]October!J22+[12]November!J22+[12]December!J22</f>
        <v>98754019.189999998</v>
      </c>
    </row>
    <row r="23" spans="1:10" hidden="1" x14ac:dyDescent="0.35">
      <c r="A23" s="6" t="s">
        <v>30</v>
      </c>
      <c r="B23" s="6">
        <v>29</v>
      </c>
      <c r="C23" s="43">
        <f>[12]January!C23+[12]February!C23+[12]March!C23+[12]April!C23+[12]May!C23+[12]June!C23+[12]July!C23+[12]August!C23+[12]September!C23+[12]October!C23+[12]November!C23+[12]December!C23</f>
        <v>0</v>
      </c>
      <c r="D23" s="43">
        <f>[12]January!D23+[12]February!D23+[12]March!D23+[12]April!D23+[12]May!D23+[12]June!D23+[12]July!D23+[12]August!D23+[12]September!D23+[12]October!D23+[12]November!D23+[12]December!D23</f>
        <v>0</v>
      </c>
      <c r="E23" s="43">
        <f>[12]January!E23+[12]February!E23+[12]March!E23+[12]April!E23+[12]May!E23+[12]June!E23+[12]July!E23+[12]August!E23+[12]September!E23+[12]October!E23+[12]November!E23+[12]December!E23</f>
        <v>25740</v>
      </c>
      <c r="F23" s="43">
        <f>[12]January!F23+[12]February!F23+[12]March!F23+[12]April!F23+[12]May!F23+[12]June!F23+[12]July!F23+[12]August!F23+[12]September!F23+[12]October!F23+[12]November!F23+[12]December!F23</f>
        <v>3307108</v>
      </c>
      <c r="G23" s="43">
        <f>[12]January!G23+[12]February!G23+[12]March!G23+[12]April!G23+[12]May!G23+[12]June!G23+[12]July!G23+[12]August!G23+[12]September!G23+[12]October!G23+[12]November!G23+[12]December!G23</f>
        <v>0</v>
      </c>
      <c r="H23" s="43">
        <f>[12]January!H23+[12]February!H23+[12]March!H23+[12]April!H23+[12]May!H23+[12]June!H23+[12]July!H23+[12]August!H23+[12]September!H23+[12]October!H23+[12]November!H23+[12]December!H23</f>
        <v>0</v>
      </c>
      <c r="I23" s="43">
        <f>[12]January!I23+[12]February!I23+[12]March!I23+[12]April!I23+[12]May!I23+[12]June!I23+[12]July!I23+[12]August!I23+[12]September!I23+[12]October!I23+[12]November!I23+[12]December!I23</f>
        <v>149249</v>
      </c>
      <c r="J23" s="43">
        <f>[12]January!J23+[12]February!J23+[12]March!J23+[12]April!J23+[12]May!J23+[12]June!J23+[12]July!J23+[12]August!J23+[12]September!J23+[12]October!J23+[12]November!J23+[12]December!J23</f>
        <v>13579826</v>
      </c>
    </row>
    <row r="24" spans="1:10" hidden="1" x14ac:dyDescent="0.35">
      <c r="A24" t="s">
        <v>31</v>
      </c>
      <c r="B24">
        <v>30</v>
      </c>
      <c r="C24" s="43">
        <f>[12]January!C24+[12]February!C24+[12]March!C24+[12]April!C24+[12]May!C24+[12]June!C24+[12]July!C24+[12]August!C24+[12]September!C24+[12]October!C24+[12]November!C24+[12]December!C24</f>
        <v>22927</v>
      </c>
      <c r="D24" s="43">
        <f>[12]January!D24+[12]February!D24+[12]March!D24+[12]April!D24+[12]May!D24+[12]June!D24+[12]July!D24+[12]August!D24+[12]September!D24+[12]October!D24+[12]November!D24+[12]December!D24</f>
        <v>2614680</v>
      </c>
      <c r="E24" s="43">
        <f>[12]January!E24+[12]February!E24+[12]March!E24+[12]April!E24+[12]May!E24+[12]June!E24+[12]July!E24+[12]August!E24+[12]September!E24+[12]October!E24+[12]November!E24+[12]December!E24</f>
        <v>519415</v>
      </c>
      <c r="F24" s="43">
        <f>[12]January!F24+[12]February!F24+[12]March!F24+[12]April!F24+[12]May!F24+[12]June!F24+[12]July!F24+[12]August!F24+[12]September!F24+[12]October!F24+[12]November!F24+[12]December!F24</f>
        <v>46025763.469999999</v>
      </c>
      <c r="G24" s="43">
        <f>[12]January!G24+[12]February!G24+[12]March!G24+[12]April!G24+[12]May!G24+[12]June!G24+[12]July!G24+[12]August!G24+[12]September!G24+[12]October!G24+[12]November!G24+[12]December!G24</f>
        <v>5026</v>
      </c>
      <c r="H24" s="43">
        <f>[12]January!H24+[12]February!H24+[12]March!H24+[12]April!H24+[12]May!H24+[12]June!H24+[12]July!H24+[12]August!H24+[12]September!H24+[12]October!H24+[12]November!H24+[12]December!H24</f>
        <v>675916</v>
      </c>
      <c r="I24" s="43">
        <f>[12]January!I24+[12]February!I24+[12]March!I24+[12]April!I24+[12]May!I24+[12]June!I24+[12]July!I24+[12]August!I24+[12]September!I24+[12]October!I24+[12]November!I24+[12]December!I24</f>
        <v>1374824</v>
      </c>
      <c r="J24" s="43">
        <f>[12]January!J24+[12]February!J24+[12]March!J24+[12]April!J24+[12]May!J24+[12]June!J24+[12]July!J24+[12]August!J24+[12]September!J24+[12]October!J24+[12]November!J24+[12]December!J24</f>
        <v>135034311.67999998</v>
      </c>
    </row>
    <row r="25" spans="1:10" hidden="1" x14ac:dyDescent="0.35">
      <c r="A25" s="6" t="s">
        <v>32</v>
      </c>
      <c r="B25" s="6">
        <v>31</v>
      </c>
      <c r="C25" s="43">
        <f>[12]January!C25+[12]February!C25+[12]March!C25+[12]April!C25+[12]May!C25+[12]June!C25+[12]July!C25+[12]August!C25+[12]September!C25+[12]October!C25+[12]November!C25+[12]December!C25</f>
        <v>0</v>
      </c>
      <c r="D25" s="43">
        <f>[12]January!D25+[12]February!D25+[12]March!D25+[12]April!D25+[12]May!D25+[12]June!D25+[12]July!D25+[12]August!D25+[12]September!D25+[12]October!D25+[12]November!D25+[12]December!D25</f>
        <v>0</v>
      </c>
      <c r="E25" s="43">
        <f>[12]January!E25+[12]February!E25+[12]March!E25+[12]April!E25+[12]May!E25+[12]June!E25+[12]July!E25+[12]August!E25+[12]September!E25+[12]October!E25+[12]November!E25+[12]December!E25</f>
        <v>7365</v>
      </c>
      <c r="F25" s="43">
        <f>[12]January!F25+[12]February!F25+[12]March!F25+[12]April!F25+[12]May!F25+[12]June!F25+[12]July!F25+[12]August!F25+[12]September!F25+[12]October!F25+[12]November!F25+[12]December!F25</f>
        <v>1547788</v>
      </c>
      <c r="G25" s="43">
        <f>[12]January!G25+[12]February!G25+[12]March!G25+[12]April!G25+[12]May!G25+[12]June!G25+[12]July!G25+[12]August!G25+[12]September!G25+[12]October!G25+[12]November!G25+[12]December!G25</f>
        <v>0</v>
      </c>
      <c r="H25" s="43">
        <f>[12]January!H25+[12]February!H25+[12]March!H25+[12]April!H25+[12]May!H25+[12]June!H25+[12]July!H25+[12]August!H25+[12]September!H25+[12]October!H25+[12]November!H25+[12]December!H25</f>
        <v>0</v>
      </c>
      <c r="I25" s="43">
        <f>[12]January!I25+[12]February!I25+[12]March!I25+[12]April!I25+[12]May!I25+[12]June!I25+[12]July!I25+[12]August!I25+[12]September!I25+[12]October!I25+[12]November!I25+[12]December!I25</f>
        <v>0</v>
      </c>
      <c r="J25" s="43">
        <f>[12]January!J25+[12]February!J25+[12]March!J25+[12]April!J25+[12]May!J25+[12]June!J25+[12]July!J25+[12]August!J25+[12]September!J25+[12]October!J25+[12]November!J25+[12]December!J25</f>
        <v>0</v>
      </c>
    </row>
    <row r="26" spans="1:10" x14ac:dyDescent="0.35">
      <c r="A26" t="s">
        <v>33</v>
      </c>
      <c r="B26">
        <v>32</v>
      </c>
      <c r="C26" s="62">
        <f>[12]January!C26+[12]February!C26+[12]March!C26+[12]April!C26+[12]May!C26+[12]June!C26+[12]July!C26+[12]August!C26+[12]September!C26+[12]October!C26+[12]November!C26+[12]December!C26</f>
        <v>1177</v>
      </c>
      <c r="D26" s="43">
        <f>[12]January!D26+[12]February!D26+[12]March!D26+[12]April!D26+[12]May!D26+[12]June!D26+[12]July!D26+[12]August!D26+[12]September!D26+[12]October!D26+[12]November!D26+[12]December!D26</f>
        <v>175204.67</v>
      </c>
      <c r="E26" s="62">
        <f>[12]January!E26+[12]February!E26+[12]March!E26+[12]April!E26+[12]May!E26+[12]June!E26+[12]July!E26+[12]August!E26+[12]September!E26+[12]October!E26+[12]November!E26+[12]December!E26</f>
        <v>176984</v>
      </c>
      <c r="F26" s="43">
        <f>[12]January!F26+[12]February!F26+[12]March!F26+[12]April!F26+[12]May!F26+[12]June!F26+[12]July!F26+[12]August!F26+[12]September!F26+[12]October!F26+[12]November!F26+[12]December!F26</f>
        <v>20922618.370000001</v>
      </c>
      <c r="G26" s="62">
        <f>[12]January!G26+[12]February!G26+[12]March!G26+[12]April!G26+[12]May!G26+[12]June!G26+[12]July!G26+[12]August!G26+[12]September!G26+[12]October!G26+[12]November!G26+[12]December!G26</f>
        <v>0</v>
      </c>
      <c r="H26" s="43">
        <f>[12]January!H26+[12]February!H26+[12]March!H26+[12]April!H26+[12]May!H26+[12]June!H26+[12]July!H26+[12]August!H26+[12]September!H26+[12]October!H26+[12]November!H26+[12]December!H26</f>
        <v>0</v>
      </c>
      <c r="I26" s="62">
        <f>[12]January!I26+[12]February!I26+[12]March!I26+[12]April!I26+[12]May!I26+[12]June!I26+[12]July!I26+[12]August!I26+[12]September!I26+[12]October!I26+[12]November!I26+[12]December!I26</f>
        <v>536</v>
      </c>
      <c r="J26" s="43">
        <f>[12]January!J26+[12]February!J26+[12]March!J26+[12]April!J26+[12]May!J26+[12]June!J26+[12]July!J26+[12]August!J26+[12]September!J26+[12]October!J26+[12]November!J26+[12]December!J26</f>
        <v>67109</v>
      </c>
    </row>
    <row r="27" spans="1:10" hidden="1" x14ac:dyDescent="0.35">
      <c r="A27" s="6" t="s">
        <v>34</v>
      </c>
      <c r="B27" s="6">
        <v>36</v>
      </c>
      <c r="C27" s="43">
        <f>[12]January!C27+[12]February!C27+[12]March!C27+[12]April!C27+[12]May!C27+[12]June!C27+[12]July!C27+[12]August!C27+[12]September!C27+[12]October!C27+[12]November!C27+[12]December!C27</f>
        <v>0</v>
      </c>
      <c r="D27" s="43">
        <f>[12]January!D27+[12]February!D27+[12]March!D27+[12]April!D27+[12]May!D27+[12]June!D27+[12]July!D27+[12]August!D27+[12]September!D27+[12]October!D27+[12]November!D27+[12]December!D27</f>
        <v>0</v>
      </c>
      <c r="E27" s="43">
        <f>[12]January!E27+[12]February!E27+[12]March!E27+[12]April!E27+[12]May!E27+[12]June!E27+[12]July!E27+[12]August!E27+[12]September!E27+[12]October!E27+[12]November!E27+[12]December!E27</f>
        <v>0</v>
      </c>
      <c r="F27" s="43">
        <f>[12]January!F27+[12]February!F27+[12]March!F27+[12]April!F27+[12]May!F27+[12]June!F27+[12]July!F27+[12]August!F27+[12]September!F27+[12]October!F27+[12]November!F27+[12]December!F27</f>
        <v>0</v>
      </c>
      <c r="G27" s="43">
        <f>[12]January!G27+[12]February!G27+[12]March!G27+[12]April!G27+[12]May!G27+[12]June!G27+[12]July!G27+[12]August!G27+[12]September!G27+[12]October!G27+[12]November!G27+[12]December!G27</f>
        <v>0</v>
      </c>
      <c r="H27" s="43">
        <f>[12]January!H27+[12]February!H27+[12]March!H27+[12]April!H27+[12]May!H27+[12]June!H27+[12]July!H27+[12]August!H27+[12]September!H27+[12]October!H27+[12]November!H27+[12]December!H27</f>
        <v>0</v>
      </c>
      <c r="I27" s="43">
        <f>[12]January!I27+[12]February!I27+[12]March!I27+[12]April!I27+[12]May!I27+[12]June!I27+[12]July!I27+[12]August!I27+[12]September!I27+[12]October!I27+[12]November!I27+[12]December!I27</f>
        <v>0</v>
      </c>
      <c r="J27" s="43">
        <f>[12]January!J27+[12]February!J27+[12]March!J27+[12]April!J27+[12]May!J27+[12]June!J27+[12]July!J27+[12]August!J27+[12]September!J27+[12]October!J27+[12]November!J27+[12]December!J27</f>
        <v>0</v>
      </c>
    </row>
    <row r="28" spans="1:10" hidden="1" x14ac:dyDescent="0.35">
      <c r="A28" t="s">
        <v>35</v>
      </c>
      <c r="B28">
        <v>37</v>
      </c>
      <c r="C28" s="43">
        <f>[12]January!C28+[12]February!C28+[12]March!C28+[12]April!C28+[12]May!C28+[12]June!C28+[12]July!C28+[12]August!C28+[12]September!C28+[12]October!C28+[12]November!C28+[12]December!C28</f>
        <v>0</v>
      </c>
      <c r="D28" s="43">
        <f>[12]January!D28+[12]February!D28+[12]March!D28+[12]April!D28+[12]May!D28+[12]June!D28+[12]July!D28+[12]August!D28+[12]September!D28+[12]October!D28+[12]November!D28+[12]December!D28</f>
        <v>0</v>
      </c>
      <c r="E28" s="43">
        <f>[12]January!E28+[12]February!E28+[12]March!E28+[12]April!E28+[12]May!E28+[12]June!E28+[12]July!E28+[12]August!E28+[12]September!E28+[12]October!E28+[12]November!E28+[12]December!E28</f>
        <v>0</v>
      </c>
      <c r="F28" s="43">
        <f>[12]January!F28+[12]February!F28+[12]March!F28+[12]April!F28+[12]May!F28+[12]June!F28+[12]July!F28+[12]August!F28+[12]September!F28+[12]October!F28+[12]November!F28+[12]December!F28</f>
        <v>0</v>
      </c>
      <c r="G28" s="43">
        <f>[12]January!G28+[12]February!G28+[12]March!G28+[12]April!G28+[12]May!G28+[12]June!G28+[12]July!G28+[12]August!G28+[12]September!G28+[12]October!G28+[12]November!G28+[12]December!G28</f>
        <v>0</v>
      </c>
      <c r="H28" s="43">
        <f>[12]January!H28+[12]February!H28+[12]March!H28+[12]April!H28+[12]May!H28+[12]June!H28+[12]July!H28+[12]August!H28+[12]September!H28+[12]October!H28+[12]November!H28+[12]December!H28</f>
        <v>0</v>
      </c>
      <c r="I28" s="43">
        <f>[12]January!I28+[12]February!I28+[12]March!I28+[12]April!I28+[12]May!I28+[12]June!I28+[12]July!I28+[12]August!I28+[12]September!I28+[12]October!I28+[12]November!I28+[12]December!I28</f>
        <v>0</v>
      </c>
      <c r="J28" s="43">
        <f>[12]January!J28+[12]February!J28+[12]March!J28+[12]April!J28+[12]May!J28+[12]June!J28+[12]July!J28+[12]August!J28+[12]September!J28+[12]October!J28+[12]November!J28+[12]December!J28</f>
        <v>0</v>
      </c>
    </row>
    <row r="29" spans="1:10" hidden="1" x14ac:dyDescent="0.35">
      <c r="A29" s="6" t="s">
        <v>36</v>
      </c>
      <c r="B29" s="6">
        <v>38</v>
      </c>
      <c r="C29" s="43">
        <f>[12]January!C29+[12]February!C29+[12]March!C29+[12]April!C29+[12]May!C29+[12]June!C29+[12]July!C29+[12]August!C29+[12]September!C29+[12]October!C29+[12]November!C29+[12]December!C29</f>
        <v>0</v>
      </c>
      <c r="D29" s="43">
        <f>[12]January!D29+[12]February!D29+[12]March!D29+[12]April!D29+[12]May!D29+[12]June!D29+[12]July!D29+[12]August!D29+[12]September!D29+[12]October!D29+[12]November!D29+[12]December!D29</f>
        <v>0</v>
      </c>
      <c r="E29" s="43">
        <f>[12]January!E29+[12]February!E29+[12]March!E29+[12]April!E29+[12]May!E29+[12]June!E29+[12]July!E29+[12]August!E29+[12]September!E29+[12]October!E29+[12]November!E29+[12]December!E29</f>
        <v>0</v>
      </c>
      <c r="F29" s="43">
        <f>[12]January!F29+[12]February!F29+[12]March!F29+[12]April!F29+[12]May!F29+[12]June!F29+[12]July!F29+[12]August!F29+[12]September!F29+[12]October!F29+[12]November!F29+[12]December!F29</f>
        <v>0</v>
      </c>
      <c r="G29" s="43">
        <f>[12]January!G29+[12]February!G29+[12]March!G29+[12]April!G29+[12]May!G29+[12]June!G29+[12]July!G29+[12]August!G29+[12]September!G29+[12]October!G29+[12]November!G29+[12]December!G29</f>
        <v>0</v>
      </c>
      <c r="H29" s="43">
        <f>[12]January!H29+[12]February!H29+[12]March!H29+[12]April!H29+[12]May!H29+[12]June!H29+[12]July!H29+[12]August!H29+[12]September!H29+[12]October!H29+[12]November!H29+[12]December!H29</f>
        <v>0</v>
      </c>
      <c r="I29" s="43">
        <f>[12]January!I29+[12]February!I29+[12]March!I29+[12]April!I29+[12]May!I29+[12]June!I29+[12]July!I29+[12]August!I29+[12]September!I29+[12]October!I29+[12]November!I29+[12]December!I29</f>
        <v>0</v>
      </c>
      <c r="J29" s="43">
        <f>[12]January!J29+[12]February!J29+[12]March!J29+[12]April!J29+[12]May!J29+[12]June!J29+[12]July!J29+[12]August!J29+[12]September!J29+[12]October!J29+[12]November!J29+[12]December!J29</f>
        <v>0</v>
      </c>
    </row>
    <row r="30" spans="1:10" hidden="1" x14ac:dyDescent="0.35">
      <c r="A30" t="s">
        <v>37</v>
      </c>
      <c r="B30">
        <v>39</v>
      </c>
      <c r="C30" s="43">
        <f>[12]January!C30+[12]February!C30+[12]March!C30+[12]April!C30+[12]May!C30+[12]June!C30+[12]July!C30+[12]August!C30+[12]September!C30+[12]October!C30+[12]November!C30+[12]December!C30</f>
        <v>0</v>
      </c>
      <c r="D30" s="43">
        <f>[12]January!D30+[12]February!D30+[12]March!D30+[12]April!D30+[12]May!D30+[12]June!D30+[12]July!D30+[12]August!D30+[12]September!D30+[12]October!D30+[12]November!D30+[12]December!D30</f>
        <v>0</v>
      </c>
      <c r="E30" s="43">
        <f>[12]January!E30+[12]February!E30+[12]March!E30+[12]April!E30+[12]May!E30+[12]June!E30+[12]July!E30+[12]August!E30+[12]September!E30+[12]October!E30+[12]November!E30+[12]December!E30</f>
        <v>0</v>
      </c>
      <c r="F30" s="43">
        <f>[12]January!F30+[12]February!F30+[12]March!F30+[12]April!F30+[12]May!F30+[12]June!F30+[12]July!F30+[12]August!F30+[12]September!F30+[12]October!F30+[12]November!F30+[12]December!F30</f>
        <v>0</v>
      </c>
      <c r="G30" s="43">
        <f>[12]January!G30+[12]February!G30+[12]March!G30+[12]April!G30+[12]May!G30+[12]June!G30+[12]July!G30+[12]August!G30+[12]September!G30+[12]October!G30+[12]November!G30+[12]December!G30</f>
        <v>0</v>
      </c>
      <c r="H30" s="43">
        <f>[12]January!H30+[12]February!H30+[12]March!H30+[12]April!H30+[12]May!H30+[12]June!H30+[12]July!H30+[12]August!H30+[12]September!H30+[12]October!H30+[12]November!H30+[12]December!H30</f>
        <v>0</v>
      </c>
      <c r="I30" s="43">
        <f>[12]January!I30+[12]February!I30+[12]March!I30+[12]April!I30+[12]May!I30+[12]June!I30+[12]July!I30+[12]August!I30+[12]September!I30+[12]October!I30+[12]November!I30+[12]December!I30</f>
        <v>0</v>
      </c>
      <c r="J30" s="43">
        <f>[12]January!J30+[12]February!J30+[12]March!J30+[12]April!J30+[12]May!J30+[12]June!J30+[12]July!J30+[12]August!J30+[12]September!J30+[12]October!J30+[12]November!J30+[12]December!J30</f>
        <v>0</v>
      </c>
    </row>
    <row r="31" spans="1:10" hidden="1" x14ac:dyDescent="0.35">
      <c r="A31" s="6" t="s">
        <v>38</v>
      </c>
      <c r="B31" s="6">
        <v>41</v>
      </c>
      <c r="C31" s="43">
        <f>[12]January!C31+[12]February!C31+[12]March!C31+[12]April!C31+[12]May!C31+[12]June!C31+[12]July!C31+[12]August!C31+[12]September!C31+[12]October!C31+[12]November!C31+[12]December!C31</f>
        <v>0</v>
      </c>
      <c r="D31" s="43">
        <f>[12]January!D31+[12]February!D31+[12]March!D31+[12]April!D31+[12]May!D31+[12]June!D31+[12]July!D31+[12]August!D31+[12]September!D31+[12]October!D31+[12]November!D31+[12]December!D31</f>
        <v>0</v>
      </c>
      <c r="E31" s="43">
        <f>[12]January!E31+[12]February!E31+[12]March!E31+[12]April!E31+[12]May!E31+[12]June!E31+[12]July!E31+[12]August!E31+[12]September!E31+[12]October!E31+[12]November!E31+[12]December!E31</f>
        <v>0</v>
      </c>
      <c r="F31" s="43">
        <f>[12]January!F31+[12]February!F31+[12]March!F31+[12]April!F31+[12]May!F31+[12]June!F31+[12]July!F31+[12]August!F31+[12]September!F31+[12]October!F31+[12]November!F31+[12]December!F31</f>
        <v>0</v>
      </c>
      <c r="G31" s="43">
        <f>[12]January!G31+[12]February!G31+[12]March!G31+[12]April!G31+[12]May!G31+[12]June!G31+[12]July!G31+[12]August!G31+[12]September!G31+[12]October!G31+[12]November!G31+[12]December!G31</f>
        <v>0</v>
      </c>
      <c r="H31" s="43">
        <f>[12]January!H31+[12]February!H31+[12]March!H31+[12]April!H31+[12]May!H31+[12]June!H31+[12]July!H31+[12]August!H31+[12]September!H31+[12]October!H31+[12]November!H31+[12]December!H31</f>
        <v>0</v>
      </c>
      <c r="I31" s="43">
        <f>[12]January!I31+[12]February!I31+[12]March!I31+[12]April!I31+[12]May!I31+[12]June!I31+[12]July!I31+[12]August!I31+[12]September!I31+[12]October!I31+[12]November!I31+[12]December!I31</f>
        <v>0</v>
      </c>
      <c r="J31" s="43">
        <f>[12]January!J31+[12]February!J31+[12]March!J31+[12]April!J31+[12]May!J31+[12]June!J31+[12]July!J31+[12]August!J31+[12]September!J31+[12]October!J31+[12]November!J31+[12]December!J31</f>
        <v>0</v>
      </c>
    </row>
    <row r="32" spans="1:10" hidden="1" x14ac:dyDescent="0.35">
      <c r="A32" s="20" t="s">
        <v>39</v>
      </c>
      <c r="B32" s="20">
        <v>49</v>
      </c>
      <c r="C32" s="43">
        <f>[12]January!C32+[12]February!C32+[12]March!C32+[12]April!C32+[12]May!C32+[12]June!C32+[12]July!C32+[12]August!C32+[12]September!C32+[12]October!C32+[12]November!C32+[12]December!C32</f>
        <v>1712</v>
      </c>
      <c r="D32" s="43">
        <f>[12]January!D32+[12]February!D32+[12]March!D32+[12]April!D32+[12]May!D32+[12]June!D32+[12]July!D32+[12]August!D32+[12]September!D32+[12]October!D32+[12]November!D32+[12]December!D32</f>
        <v>280983</v>
      </c>
      <c r="E32" s="43">
        <f>[12]January!E32+[12]February!E32+[12]March!E32+[12]April!E32+[12]May!E32+[12]June!E32+[12]July!E32+[12]August!E32+[12]September!E32+[12]October!E32+[12]November!E32+[12]December!E32</f>
        <v>5484</v>
      </c>
      <c r="F32" s="43">
        <f>[12]January!F32+[12]February!F32+[12]March!F32+[12]April!F32+[12]May!F32+[12]June!F32+[12]July!F32+[12]August!F32+[12]September!F32+[12]October!F32+[12]November!F32+[12]December!F32</f>
        <v>840122</v>
      </c>
      <c r="G32" s="43">
        <f>[12]January!G32+[12]February!G32+[12]March!G32+[12]April!G32+[12]May!G32+[12]June!G32+[12]July!G32+[12]August!G32+[12]September!G32+[12]October!G32+[12]November!G32+[12]December!G32</f>
        <v>0</v>
      </c>
      <c r="H32" s="43">
        <f>[12]January!H32+[12]February!H32+[12]March!H32+[12]April!H32+[12]May!H32+[12]June!H32+[12]July!H32+[12]August!H32+[12]September!H32+[12]October!H32+[12]November!H32+[12]December!H32</f>
        <v>0</v>
      </c>
      <c r="I32" s="43">
        <f>[12]January!I32+[12]February!I32+[12]March!I32+[12]April!I32+[12]May!I32+[12]June!I32+[12]July!I32+[12]August!I32+[12]September!I32+[12]October!I32+[12]November!I32+[12]December!I32</f>
        <v>191</v>
      </c>
      <c r="J32" s="43">
        <f>[12]January!J32+[12]February!J32+[12]March!J32+[12]April!J32+[12]May!J32+[12]June!J32+[12]July!J32+[12]August!J32+[12]September!J32+[12]October!J32+[12]November!J32+[12]December!J32</f>
        <v>37441</v>
      </c>
    </row>
    <row r="33" spans="1:10" hidden="1" x14ac:dyDescent="0.35">
      <c r="A33" s="33" t="s">
        <v>45</v>
      </c>
      <c r="B33" s="20">
        <v>51</v>
      </c>
      <c r="C33" s="43">
        <f>[12]January!C33+[12]February!C33+[12]March!C33+[12]April!C33+[12]May!C33+[12]June!C33+[12]July!C33+[12]August!C33+[12]September!C33+[12]October!C33+[12]November!C33+[12]December!C33</f>
        <v>0</v>
      </c>
      <c r="D33" s="43">
        <f>[12]January!D33+[12]February!D33+[12]March!D33+[12]April!D33+[12]May!D33+[12]June!D33+[12]July!D33+[12]August!D33+[12]September!D33+[12]October!D33+[12]November!D33+[12]December!D33</f>
        <v>0</v>
      </c>
      <c r="E33" s="43">
        <f>[12]January!E33+[12]February!E33+[12]March!E33+[12]April!E33+[12]May!E33+[12]June!E33+[12]July!E33+[12]August!E33+[12]September!E33+[12]October!E33+[12]November!E33+[12]December!E33</f>
        <v>0</v>
      </c>
      <c r="F33" s="43">
        <f>[12]January!F33+[12]February!F33+[12]March!F33+[12]April!F33+[12]May!F33+[12]June!F33+[12]July!F33+[12]August!F33+[12]September!F33+[12]October!F33+[12]November!F33+[12]December!F33</f>
        <v>0</v>
      </c>
      <c r="G33" s="43">
        <f>[12]January!G33+[12]February!G33+[12]March!G33+[12]April!G33+[12]May!G33+[12]June!G33+[12]July!G33+[12]August!G33+[12]September!G33+[12]October!G33+[12]November!G33+[12]December!G33</f>
        <v>0</v>
      </c>
      <c r="H33" s="43">
        <f>[12]January!H33+[12]February!H33+[12]March!H33+[12]April!H33+[12]May!H33+[12]June!H33+[12]July!H33+[12]August!H33+[12]September!H33+[12]October!H33+[12]November!H33+[12]December!H33</f>
        <v>0</v>
      </c>
      <c r="I33" s="43">
        <f>[12]January!I33+[12]February!I33+[12]March!I33+[12]April!I33+[12]May!I33+[12]June!I33+[12]July!I33+[12]August!I33+[12]September!I33+[12]October!I33+[12]November!I33+[12]December!I33</f>
        <v>0</v>
      </c>
      <c r="J33" s="43">
        <f>[12]January!J33+[12]February!J33+[12]March!J33+[12]April!J33+[12]May!J33+[12]June!J33+[12]July!J33+[12]August!J33+[12]September!J33+[12]October!J33+[12]November!J33+[12]December!J33</f>
        <v>0</v>
      </c>
    </row>
    <row r="34" spans="1:10" hidden="1" x14ac:dyDescent="0.35">
      <c r="A34" s="20" t="s">
        <v>40</v>
      </c>
      <c r="B34" s="20">
        <v>52</v>
      </c>
      <c r="C34" s="43">
        <f>[12]January!C34+[12]February!C34+[12]March!C34+[12]April!C34+[12]May!C34+[12]June!C34+[12]July!C34+[12]August!C34+[12]September!C34+[12]October!C34+[12]November!C34+[12]December!C34</f>
        <v>275</v>
      </c>
      <c r="D34" s="43">
        <f>[12]January!D34+[12]February!D34+[12]March!D34+[12]April!D34+[12]May!D34+[12]June!D34+[12]July!D34+[12]August!D34+[12]September!D34+[12]October!D34+[12]November!D34+[12]December!D34</f>
        <v>29988</v>
      </c>
      <c r="E34" s="43">
        <f>[12]January!E34+[12]February!E34+[12]March!E34+[12]April!E34+[12]May!E34+[12]June!E34+[12]July!E34+[12]August!E34+[12]September!E34+[12]October!E34+[12]November!E34+[12]December!E34</f>
        <v>852173</v>
      </c>
      <c r="F34" s="43">
        <f>[12]January!F34+[12]February!F34+[12]March!F34+[12]April!F34+[12]May!F34+[12]June!F34+[12]July!F34+[12]August!F34+[12]September!F34+[12]October!F34+[12]November!F34+[12]December!F34</f>
        <v>100520244.30999999</v>
      </c>
      <c r="G34" s="43">
        <f>[12]January!G34+[12]February!G34+[12]March!G34+[12]April!G34+[12]May!G34+[12]June!G34+[12]July!G34+[12]August!G34+[12]September!G34+[12]October!G34+[12]November!G34+[12]December!G34</f>
        <v>0</v>
      </c>
      <c r="H34" s="43">
        <f>[12]January!H34+[12]February!H34+[12]March!H34+[12]April!H34+[12]May!H34+[12]June!H34+[12]July!H34+[12]August!H34+[12]September!H34+[12]October!H34+[12]November!H34+[12]December!H34</f>
        <v>0</v>
      </c>
      <c r="I34" s="43">
        <f>[12]January!I34+[12]February!I34+[12]March!I34+[12]April!I34+[12]May!I34+[12]June!I34+[12]July!I34+[12]August!I34+[12]September!I34+[12]October!I34+[12]November!I34+[12]December!I34</f>
        <v>1560902</v>
      </c>
      <c r="J34" s="43">
        <f>[12]January!J34+[12]February!J34+[12]March!J34+[12]April!J34+[12]May!J34+[12]June!J34+[12]July!J34+[12]August!J34+[12]September!J34+[12]October!J34+[12]November!J34+[12]December!J34</f>
        <v>149387851.70000002</v>
      </c>
    </row>
    <row r="35" spans="1:10" hidden="1" x14ac:dyDescent="0.35">
      <c r="A35" s="6" t="s">
        <v>41</v>
      </c>
      <c r="B35" s="6">
        <v>53</v>
      </c>
      <c r="C35" s="43">
        <f>[12]January!C35+[12]February!C35+[12]March!C35+[12]April!C35+[12]May!C35+[12]June!C35+[12]July!C35+[12]August!C35+[12]September!C35+[12]October!C35+[12]November!C35+[12]December!C35</f>
        <v>144721</v>
      </c>
      <c r="D35" s="43">
        <f>[12]January!D35+[12]February!D35+[12]March!D35+[12]April!D35+[12]May!D35+[12]June!D35+[12]July!D35+[12]August!D35+[12]September!D35+[12]October!D35+[12]November!D35+[12]December!D35</f>
        <v>13717645.32</v>
      </c>
      <c r="E35" s="43">
        <f>[12]January!E35+[12]February!E35+[12]March!E35+[12]April!E35+[12]May!E35+[12]June!E35+[12]July!E35+[12]August!E35+[12]September!E35+[12]October!E35+[12]November!E35+[12]December!E35</f>
        <v>1234393</v>
      </c>
      <c r="F35" s="43">
        <f>[12]January!F35+[12]February!F35+[12]March!F35+[12]April!F35+[12]May!F35+[12]June!F35+[12]July!F35+[12]August!F35+[12]September!F35+[12]October!F35+[12]November!F35+[12]December!F35</f>
        <v>147975413.99000001</v>
      </c>
      <c r="G35" s="43">
        <f>[12]January!G35+[12]February!G35+[12]March!G35+[12]April!G35+[12]May!G35+[12]June!G35+[12]July!G35+[12]August!G35+[12]September!G35+[12]October!G35+[12]November!G35+[12]December!G35</f>
        <v>722081</v>
      </c>
      <c r="H35" s="43">
        <f>[12]January!H35+[12]February!H35+[12]March!H35+[12]April!H35+[12]May!H35+[12]June!H35+[12]July!H35+[12]August!H35+[12]September!H35+[12]October!H35+[12]November!H35+[12]December!H35</f>
        <v>52731631.870000005</v>
      </c>
      <c r="I35" s="43">
        <f>[12]January!I35+[12]February!I35+[12]March!I35+[12]April!I35+[12]May!I35+[12]June!I35+[12]July!I35+[12]August!I35+[12]September!I35+[12]October!I35+[12]November!I35+[12]December!I35</f>
        <v>17589356</v>
      </c>
      <c r="J35" s="43">
        <f>[12]January!J35+[12]February!J35+[12]March!J35+[12]April!J35+[12]May!J35+[12]June!J35+[12]July!J35+[12]August!J35+[12]September!J35+[12]October!J35+[12]November!J35+[12]December!J35</f>
        <v>1682065363.6100001</v>
      </c>
    </row>
    <row r="36" spans="1:10" x14ac:dyDescent="0.35">
      <c r="A36" s="1" t="s">
        <v>42</v>
      </c>
      <c r="B36" s="1"/>
      <c r="C36" s="48">
        <f>[12]January!C36+[12]February!C36+[12]March!C36+[12]April!C36+[12]May!C36+[12]June!C36+[12]July!C36+[12]August!C36+[12]September!C36+[12]October!C36+[12]November!C36+[12]December!C36</f>
        <v>542471</v>
      </c>
      <c r="D36" s="48">
        <f>[12]January!D36+[12]February!D36+[12]March!D36+[12]April!D36+[12]May!D36+[12]June!D36+[12]July!D36+[12]August!D36+[12]September!D36+[12]October!D36+[12]November!D36+[12]December!D36</f>
        <v>46097307.670000002</v>
      </c>
      <c r="E36" s="48">
        <f>[12]January!E36+[12]February!E36+[12]March!E36+[12]April!E36+[12]May!E36+[12]June!E36+[12]July!E36+[12]August!E36+[12]September!E36+[12]October!E36+[12]November!E36+[12]December!E36</f>
        <v>9805886</v>
      </c>
      <c r="F36" s="48">
        <f>[12]January!F36+[12]February!F36+[12]March!F36+[12]April!F36+[12]May!F36+[12]June!F36+[12]July!F36+[12]August!F36+[12]September!F36+[12]October!F36+[12]November!F36+[12]December!F36</f>
        <v>1232721255.3000002</v>
      </c>
      <c r="G36" s="48">
        <f>[12]January!G36+[12]February!G36+[12]March!G36+[12]April!G36+[12]May!G36+[12]June!G36+[12]July!G36+[12]August!G36+[12]September!G36+[12]October!G36+[12]November!G36+[12]December!G36</f>
        <v>1654073</v>
      </c>
      <c r="H36" s="48">
        <f>[12]January!H36+[12]February!H36+[12]March!H36+[12]April!H36+[12]May!H36+[12]June!H36+[12]July!H36+[12]August!H36+[12]September!H36+[12]October!H36+[12]November!H36+[12]December!H36</f>
        <v>117367214.87000002</v>
      </c>
      <c r="I36" s="48">
        <f>[12]January!I36+[12]February!I36+[12]March!I36+[12]April!I36+[12]May!I36+[12]June!I36+[12]July!I36+[12]August!I36+[12]September!I36+[12]October!I36+[12]November!I36+[12]December!I36</f>
        <v>50067987</v>
      </c>
      <c r="J36" s="48">
        <f>[12]January!J36+[12]February!J36+[12]March!J36+[12]April!J36+[12]May!J36+[12]June!J36+[12]July!J36+[12]August!J36+[12]September!J36+[12]October!J36+[12]November!J36+[12]December!J36</f>
        <v>5188803439.4899988</v>
      </c>
    </row>
    <row r="38" spans="1:10" x14ac:dyDescent="0.35">
      <c r="C38" s="51">
        <f>C36-'[12]All 2022'!C19</f>
        <v>0</v>
      </c>
      <c r="D38" s="51">
        <f>D36-'[12]All 2022'!D19</f>
        <v>0</v>
      </c>
      <c r="E38" s="51">
        <f>E36-'[12]All 2022'!E19</f>
        <v>0</v>
      </c>
      <c r="F38" s="51">
        <f>F36-'[12]All 2022'!F19</f>
        <v>0</v>
      </c>
      <c r="G38" s="51">
        <f>G36-'[12]All 2022'!G19</f>
        <v>0</v>
      </c>
      <c r="H38" s="51">
        <f>H36-'[12]All 2022'!H19</f>
        <v>0</v>
      </c>
      <c r="I38" s="51">
        <f>I36-'[12]All 2022'!I19</f>
        <v>0</v>
      </c>
      <c r="J38" s="51">
        <f>J36-'[12]All 2022'!J19</f>
        <v>0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EDEC-2B49-4C51-8EA0-06DDFF3EE2C8}">
  <dimension ref="A2:M70"/>
  <sheetViews>
    <sheetView workbookViewId="0">
      <selection activeCell="F50" sqref="F50"/>
    </sheetView>
  </sheetViews>
  <sheetFormatPr defaultColWidth="9.1796875" defaultRowHeight="14.5" x14ac:dyDescent="0.35"/>
  <cols>
    <col min="1" max="1" width="27.81640625" customWidth="1"/>
    <col min="3" max="5" width="11.7265625" customWidth="1"/>
    <col min="6" max="6" width="13.54296875" customWidth="1"/>
    <col min="7" max="7" width="11.7265625" customWidth="1"/>
    <col min="8" max="8" width="13.81640625" customWidth="1"/>
    <col min="9" max="9" width="11.7265625" customWidth="1"/>
    <col min="10" max="10" width="15" customWidth="1"/>
    <col min="257" max="257" width="27.81640625" customWidth="1"/>
    <col min="259" max="261" width="11.7265625" customWidth="1"/>
    <col min="262" max="262" width="13.54296875" customWidth="1"/>
    <col min="263" max="263" width="11.7265625" customWidth="1"/>
    <col min="264" max="264" width="13.81640625" customWidth="1"/>
    <col min="265" max="265" width="11.7265625" customWidth="1"/>
    <col min="266" max="266" width="15" customWidth="1"/>
    <col min="513" max="513" width="27.81640625" customWidth="1"/>
    <col min="515" max="517" width="11.7265625" customWidth="1"/>
    <col min="518" max="518" width="13.54296875" customWidth="1"/>
    <col min="519" max="519" width="11.7265625" customWidth="1"/>
    <col min="520" max="520" width="13.81640625" customWidth="1"/>
    <col min="521" max="521" width="11.7265625" customWidth="1"/>
    <col min="522" max="522" width="15" customWidth="1"/>
    <col min="769" max="769" width="27.81640625" customWidth="1"/>
    <col min="771" max="773" width="11.7265625" customWidth="1"/>
    <col min="774" max="774" width="13.54296875" customWidth="1"/>
    <col min="775" max="775" width="11.7265625" customWidth="1"/>
    <col min="776" max="776" width="13.81640625" customWidth="1"/>
    <col min="777" max="777" width="11.7265625" customWidth="1"/>
    <col min="778" max="778" width="15" customWidth="1"/>
    <col min="1025" max="1025" width="27.81640625" customWidth="1"/>
    <col min="1027" max="1029" width="11.7265625" customWidth="1"/>
    <col min="1030" max="1030" width="13.54296875" customWidth="1"/>
    <col min="1031" max="1031" width="11.7265625" customWidth="1"/>
    <col min="1032" max="1032" width="13.81640625" customWidth="1"/>
    <col min="1033" max="1033" width="11.7265625" customWidth="1"/>
    <col min="1034" max="1034" width="15" customWidth="1"/>
    <col min="1281" max="1281" width="27.81640625" customWidth="1"/>
    <col min="1283" max="1285" width="11.7265625" customWidth="1"/>
    <col min="1286" max="1286" width="13.54296875" customWidth="1"/>
    <col min="1287" max="1287" width="11.7265625" customWidth="1"/>
    <col min="1288" max="1288" width="13.81640625" customWidth="1"/>
    <col min="1289" max="1289" width="11.7265625" customWidth="1"/>
    <col min="1290" max="1290" width="15" customWidth="1"/>
    <col min="1537" max="1537" width="27.81640625" customWidth="1"/>
    <col min="1539" max="1541" width="11.7265625" customWidth="1"/>
    <col min="1542" max="1542" width="13.54296875" customWidth="1"/>
    <col min="1543" max="1543" width="11.7265625" customWidth="1"/>
    <col min="1544" max="1544" width="13.81640625" customWidth="1"/>
    <col min="1545" max="1545" width="11.7265625" customWidth="1"/>
    <col min="1546" max="1546" width="15" customWidth="1"/>
    <col min="1793" max="1793" width="27.81640625" customWidth="1"/>
    <col min="1795" max="1797" width="11.7265625" customWidth="1"/>
    <col min="1798" max="1798" width="13.54296875" customWidth="1"/>
    <col min="1799" max="1799" width="11.7265625" customWidth="1"/>
    <col min="1800" max="1800" width="13.81640625" customWidth="1"/>
    <col min="1801" max="1801" width="11.7265625" customWidth="1"/>
    <col min="1802" max="1802" width="15" customWidth="1"/>
    <col min="2049" max="2049" width="27.81640625" customWidth="1"/>
    <col min="2051" max="2053" width="11.7265625" customWidth="1"/>
    <col min="2054" max="2054" width="13.54296875" customWidth="1"/>
    <col min="2055" max="2055" width="11.7265625" customWidth="1"/>
    <col min="2056" max="2056" width="13.81640625" customWidth="1"/>
    <col min="2057" max="2057" width="11.7265625" customWidth="1"/>
    <col min="2058" max="2058" width="15" customWidth="1"/>
    <col min="2305" max="2305" width="27.81640625" customWidth="1"/>
    <col min="2307" max="2309" width="11.7265625" customWidth="1"/>
    <col min="2310" max="2310" width="13.54296875" customWidth="1"/>
    <col min="2311" max="2311" width="11.7265625" customWidth="1"/>
    <col min="2312" max="2312" width="13.81640625" customWidth="1"/>
    <col min="2313" max="2313" width="11.7265625" customWidth="1"/>
    <col min="2314" max="2314" width="15" customWidth="1"/>
    <col min="2561" max="2561" width="27.81640625" customWidth="1"/>
    <col min="2563" max="2565" width="11.7265625" customWidth="1"/>
    <col min="2566" max="2566" width="13.54296875" customWidth="1"/>
    <col min="2567" max="2567" width="11.7265625" customWidth="1"/>
    <col min="2568" max="2568" width="13.81640625" customWidth="1"/>
    <col min="2569" max="2569" width="11.7265625" customWidth="1"/>
    <col min="2570" max="2570" width="15" customWidth="1"/>
    <col min="2817" max="2817" width="27.81640625" customWidth="1"/>
    <col min="2819" max="2821" width="11.7265625" customWidth="1"/>
    <col min="2822" max="2822" width="13.54296875" customWidth="1"/>
    <col min="2823" max="2823" width="11.7265625" customWidth="1"/>
    <col min="2824" max="2824" width="13.81640625" customWidth="1"/>
    <col min="2825" max="2825" width="11.7265625" customWidth="1"/>
    <col min="2826" max="2826" width="15" customWidth="1"/>
    <col min="3073" max="3073" width="27.81640625" customWidth="1"/>
    <col min="3075" max="3077" width="11.7265625" customWidth="1"/>
    <col min="3078" max="3078" width="13.54296875" customWidth="1"/>
    <col min="3079" max="3079" width="11.7265625" customWidth="1"/>
    <col min="3080" max="3080" width="13.81640625" customWidth="1"/>
    <col min="3081" max="3081" width="11.7265625" customWidth="1"/>
    <col min="3082" max="3082" width="15" customWidth="1"/>
    <col min="3329" max="3329" width="27.81640625" customWidth="1"/>
    <col min="3331" max="3333" width="11.7265625" customWidth="1"/>
    <col min="3334" max="3334" width="13.54296875" customWidth="1"/>
    <col min="3335" max="3335" width="11.7265625" customWidth="1"/>
    <col min="3336" max="3336" width="13.81640625" customWidth="1"/>
    <col min="3337" max="3337" width="11.7265625" customWidth="1"/>
    <col min="3338" max="3338" width="15" customWidth="1"/>
    <col min="3585" max="3585" width="27.81640625" customWidth="1"/>
    <col min="3587" max="3589" width="11.7265625" customWidth="1"/>
    <col min="3590" max="3590" width="13.54296875" customWidth="1"/>
    <col min="3591" max="3591" width="11.7265625" customWidth="1"/>
    <col min="3592" max="3592" width="13.81640625" customWidth="1"/>
    <col min="3593" max="3593" width="11.7265625" customWidth="1"/>
    <col min="3594" max="3594" width="15" customWidth="1"/>
    <col min="3841" max="3841" width="27.81640625" customWidth="1"/>
    <col min="3843" max="3845" width="11.7265625" customWidth="1"/>
    <col min="3846" max="3846" width="13.54296875" customWidth="1"/>
    <col min="3847" max="3847" width="11.7265625" customWidth="1"/>
    <col min="3848" max="3848" width="13.81640625" customWidth="1"/>
    <col min="3849" max="3849" width="11.7265625" customWidth="1"/>
    <col min="3850" max="3850" width="15" customWidth="1"/>
    <col min="4097" max="4097" width="27.81640625" customWidth="1"/>
    <col min="4099" max="4101" width="11.7265625" customWidth="1"/>
    <col min="4102" max="4102" width="13.54296875" customWidth="1"/>
    <col min="4103" max="4103" width="11.7265625" customWidth="1"/>
    <col min="4104" max="4104" width="13.81640625" customWidth="1"/>
    <col min="4105" max="4105" width="11.7265625" customWidth="1"/>
    <col min="4106" max="4106" width="15" customWidth="1"/>
    <col min="4353" max="4353" width="27.81640625" customWidth="1"/>
    <col min="4355" max="4357" width="11.7265625" customWidth="1"/>
    <col min="4358" max="4358" width="13.54296875" customWidth="1"/>
    <col min="4359" max="4359" width="11.7265625" customWidth="1"/>
    <col min="4360" max="4360" width="13.81640625" customWidth="1"/>
    <col min="4361" max="4361" width="11.7265625" customWidth="1"/>
    <col min="4362" max="4362" width="15" customWidth="1"/>
    <col min="4609" max="4609" width="27.81640625" customWidth="1"/>
    <col min="4611" max="4613" width="11.7265625" customWidth="1"/>
    <col min="4614" max="4614" width="13.54296875" customWidth="1"/>
    <col min="4615" max="4615" width="11.7265625" customWidth="1"/>
    <col min="4616" max="4616" width="13.81640625" customWidth="1"/>
    <col min="4617" max="4617" width="11.7265625" customWidth="1"/>
    <col min="4618" max="4618" width="15" customWidth="1"/>
    <col min="4865" max="4865" width="27.81640625" customWidth="1"/>
    <col min="4867" max="4869" width="11.7265625" customWidth="1"/>
    <col min="4870" max="4870" width="13.54296875" customWidth="1"/>
    <col min="4871" max="4871" width="11.7265625" customWidth="1"/>
    <col min="4872" max="4872" width="13.81640625" customWidth="1"/>
    <col min="4873" max="4873" width="11.7265625" customWidth="1"/>
    <col min="4874" max="4874" width="15" customWidth="1"/>
    <col min="5121" max="5121" width="27.81640625" customWidth="1"/>
    <col min="5123" max="5125" width="11.7265625" customWidth="1"/>
    <col min="5126" max="5126" width="13.54296875" customWidth="1"/>
    <col min="5127" max="5127" width="11.7265625" customWidth="1"/>
    <col min="5128" max="5128" width="13.81640625" customWidth="1"/>
    <col min="5129" max="5129" width="11.7265625" customWidth="1"/>
    <col min="5130" max="5130" width="15" customWidth="1"/>
    <col min="5377" max="5377" width="27.81640625" customWidth="1"/>
    <col min="5379" max="5381" width="11.7265625" customWidth="1"/>
    <col min="5382" max="5382" width="13.54296875" customWidth="1"/>
    <col min="5383" max="5383" width="11.7265625" customWidth="1"/>
    <col min="5384" max="5384" width="13.81640625" customWidth="1"/>
    <col min="5385" max="5385" width="11.7265625" customWidth="1"/>
    <col min="5386" max="5386" width="15" customWidth="1"/>
    <col min="5633" max="5633" width="27.81640625" customWidth="1"/>
    <col min="5635" max="5637" width="11.7265625" customWidth="1"/>
    <col min="5638" max="5638" width="13.54296875" customWidth="1"/>
    <col min="5639" max="5639" width="11.7265625" customWidth="1"/>
    <col min="5640" max="5640" width="13.81640625" customWidth="1"/>
    <col min="5641" max="5641" width="11.7265625" customWidth="1"/>
    <col min="5642" max="5642" width="15" customWidth="1"/>
    <col min="5889" max="5889" width="27.81640625" customWidth="1"/>
    <col min="5891" max="5893" width="11.7265625" customWidth="1"/>
    <col min="5894" max="5894" width="13.54296875" customWidth="1"/>
    <col min="5895" max="5895" width="11.7265625" customWidth="1"/>
    <col min="5896" max="5896" width="13.81640625" customWidth="1"/>
    <col min="5897" max="5897" width="11.7265625" customWidth="1"/>
    <col min="5898" max="5898" width="15" customWidth="1"/>
    <col min="6145" max="6145" width="27.81640625" customWidth="1"/>
    <col min="6147" max="6149" width="11.7265625" customWidth="1"/>
    <col min="6150" max="6150" width="13.54296875" customWidth="1"/>
    <col min="6151" max="6151" width="11.7265625" customWidth="1"/>
    <col min="6152" max="6152" width="13.81640625" customWidth="1"/>
    <col min="6153" max="6153" width="11.7265625" customWidth="1"/>
    <col min="6154" max="6154" width="15" customWidth="1"/>
    <col min="6401" max="6401" width="27.81640625" customWidth="1"/>
    <col min="6403" max="6405" width="11.7265625" customWidth="1"/>
    <col min="6406" max="6406" width="13.54296875" customWidth="1"/>
    <col min="6407" max="6407" width="11.7265625" customWidth="1"/>
    <col min="6408" max="6408" width="13.81640625" customWidth="1"/>
    <col min="6409" max="6409" width="11.7265625" customWidth="1"/>
    <col min="6410" max="6410" width="15" customWidth="1"/>
    <col min="6657" max="6657" width="27.81640625" customWidth="1"/>
    <col min="6659" max="6661" width="11.7265625" customWidth="1"/>
    <col min="6662" max="6662" width="13.54296875" customWidth="1"/>
    <col min="6663" max="6663" width="11.7265625" customWidth="1"/>
    <col min="6664" max="6664" width="13.81640625" customWidth="1"/>
    <col min="6665" max="6665" width="11.7265625" customWidth="1"/>
    <col min="6666" max="6666" width="15" customWidth="1"/>
    <col min="6913" max="6913" width="27.81640625" customWidth="1"/>
    <col min="6915" max="6917" width="11.7265625" customWidth="1"/>
    <col min="6918" max="6918" width="13.54296875" customWidth="1"/>
    <col min="6919" max="6919" width="11.7265625" customWidth="1"/>
    <col min="6920" max="6920" width="13.81640625" customWidth="1"/>
    <col min="6921" max="6921" width="11.7265625" customWidth="1"/>
    <col min="6922" max="6922" width="15" customWidth="1"/>
    <col min="7169" max="7169" width="27.81640625" customWidth="1"/>
    <col min="7171" max="7173" width="11.7265625" customWidth="1"/>
    <col min="7174" max="7174" width="13.54296875" customWidth="1"/>
    <col min="7175" max="7175" width="11.7265625" customWidth="1"/>
    <col min="7176" max="7176" width="13.81640625" customWidth="1"/>
    <col min="7177" max="7177" width="11.7265625" customWidth="1"/>
    <col min="7178" max="7178" width="15" customWidth="1"/>
    <col min="7425" max="7425" width="27.81640625" customWidth="1"/>
    <col min="7427" max="7429" width="11.7265625" customWidth="1"/>
    <col min="7430" max="7430" width="13.54296875" customWidth="1"/>
    <col min="7431" max="7431" width="11.7265625" customWidth="1"/>
    <col min="7432" max="7432" width="13.81640625" customWidth="1"/>
    <col min="7433" max="7433" width="11.7265625" customWidth="1"/>
    <col min="7434" max="7434" width="15" customWidth="1"/>
    <col min="7681" max="7681" width="27.81640625" customWidth="1"/>
    <col min="7683" max="7685" width="11.7265625" customWidth="1"/>
    <col min="7686" max="7686" width="13.54296875" customWidth="1"/>
    <col min="7687" max="7687" width="11.7265625" customWidth="1"/>
    <col min="7688" max="7688" width="13.81640625" customWidth="1"/>
    <col min="7689" max="7689" width="11.7265625" customWidth="1"/>
    <col min="7690" max="7690" width="15" customWidth="1"/>
    <col min="7937" max="7937" width="27.81640625" customWidth="1"/>
    <col min="7939" max="7941" width="11.7265625" customWidth="1"/>
    <col min="7942" max="7942" width="13.54296875" customWidth="1"/>
    <col min="7943" max="7943" width="11.7265625" customWidth="1"/>
    <col min="7944" max="7944" width="13.81640625" customWidth="1"/>
    <col min="7945" max="7945" width="11.7265625" customWidth="1"/>
    <col min="7946" max="7946" width="15" customWidth="1"/>
    <col min="8193" max="8193" width="27.81640625" customWidth="1"/>
    <col min="8195" max="8197" width="11.7265625" customWidth="1"/>
    <col min="8198" max="8198" width="13.54296875" customWidth="1"/>
    <col min="8199" max="8199" width="11.7265625" customWidth="1"/>
    <col min="8200" max="8200" width="13.81640625" customWidth="1"/>
    <col min="8201" max="8201" width="11.7265625" customWidth="1"/>
    <col min="8202" max="8202" width="15" customWidth="1"/>
    <col min="8449" max="8449" width="27.81640625" customWidth="1"/>
    <col min="8451" max="8453" width="11.7265625" customWidth="1"/>
    <col min="8454" max="8454" width="13.54296875" customWidth="1"/>
    <col min="8455" max="8455" width="11.7265625" customWidth="1"/>
    <col min="8456" max="8456" width="13.81640625" customWidth="1"/>
    <col min="8457" max="8457" width="11.7265625" customWidth="1"/>
    <col min="8458" max="8458" width="15" customWidth="1"/>
    <col min="8705" max="8705" width="27.81640625" customWidth="1"/>
    <col min="8707" max="8709" width="11.7265625" customWidth="1"/>
    <col min="8710" max="8710" width="13.54296875" customWidth="1"/>
    <col min="8711" max="8711" width="11.7265625" customWidth="1"/>
    <col min="8712" max="8712" width="13.81640625" customWidth="1"/>
    <col min="8713" max="8713" width="11.7265625" customWidth="1"/>
    <col min="8714" max="8714" width="15" customWidth="1"/>
    <col min="8961" max="8961" width="27.81640625" customWidth="1"/>
    <col min="8963" max="8965" width="11.7265625" customWidth="1"/>
    <col min="8966" max="8966" width="13.54296875" customWidth="1"/>
    <col min="8967" max="8967" width="11.7265625" customWidth="1"/>
    <col min="8968" max="8968" width="13.81640625" customWidth="1"/>
    <col min="8969" max="8969" width="11.7265625" customWidth="1"/>
    <col min="8970" max="8970" width="15" customWidth="1"/>
    <col min="9217" max="9217" width="27.81640625" customWidth="1"/>
    <col min="9219" max="9221" width="11.7265625" customWidth="1"/>
    <col min="9222" max="9222" width="13.54296875" customWidth="1"/>
    <col min="9223" max="9223" width="11.7265625" customWidth="1"/>
    <col min="9224" max="9224" width="13.81640625" customWidth="1"/>
    <col min="9225" max="9225" width="11.7265625" customWidth="1"/>
    <col min="9226" max="9226" width="15" customWidth="1"/>
    <col min="9473" max="9473" width="27.81640625" customWidth="1"/>
    <col min="9475" max="9477" width="11.7265625" customWidth="1"/>
    <col min="9478" max="9478" width="13.54296875" customWidth="1"/>
    <col min="9479" max="9479" width="11.7265625" customWidth="1"/>
    <col min="9480" max="9480" width="13.81640625" customWidth="1"/>
    <col min="9481" max="9481" width="11.7265625" customWidth="1"/>
    <col min="9482" max="9482" width="15" customWidth="1"/>
    <col min="9729" max="9729" width="27.81640625" customWidth="1"/>
    <col min="9731" max="9733" width="11.7265625" customWidth="1"/>
    <col min="9734" max="9734" width="13.54296875" customWidth="1"/>
    <col min="9735" max="9735" width="11.7265625" customWidth="1"/>
    <col min="9736" max="9736" width="13.81640625" customWidth="1"/>
    <col min="9737" max="9737" width="11.7265625" customWidth="1"/>
    <col min="9738" max="9738" width="15" customWidth="1"/>
    <col min="9985" max="9985" width="27.81640625" customWidth="1"/>
    <col min="9987" max="9989" width="11.7265625" customWidth="1"/>
    <col min="9990" max="9990" width="13.54296875" customWidth="1"/>
    <col min="9991" max="9991" width="11.7265625" customWidth="1"/>
    <col min="9992" max="9992" width="13.81640625" customWidth="1"/>
    <col min="9993" max="9993" width="11.7265625" customWidth="1"/>
    <col min="9994" max="9994" width="15" customWidth="1"/>
    <col min="10241" max="10241" width="27.81640625" customWidth="1"/>
    <col min="10243" max="10245" width="11.7265625" customWidth="1"/>
    <col min="10246" max="10246" width="13.54296875" customWidth="1"/>
    <col min="10247" max="10247" width="11.7265625" customWidth="1"/>
    <col min="10248" max="10248" width="13.81640625" customWidth="1"/>
    <col min="10249" max="10249" width="11.7265625" customWidth="1"/>
    <col min="10250" max="10250" width="15" customWidth="1"/>
    <col min="10497" max="10497" width="27.81640625" customWidth="1"/>
    <col min="10499" max="10501" width="11.7265625" customWidth="1"/>
    <col min="10502" max="10502" width="13.54296875" customWidth="1"/>
    <col min="10503" max="10503" width="11.7265625" customWidth="1"/>
    <col min="10504" max="10504" width="13.81640625" customWidth="1"/>
    <col min="10505" max="10505" width="11.7265625" customWidth="1"/>
    <col min="10506" max="10506" width="15" customWidth="1"/>
    <col min="10753" max="10753" width="27.81640625" customWidth="1"/>
    <col min="10755" max="10757" width="11.7265625" customWidth="1"/>
    <col min="10758" max="10758" width="13.54296875" customWidth="1"/>
    <col min="10759" max="10759" width="11.7265625" customWidth="1"/>
    <col min="10760" max="10760" width="13.81640625" customWidth="1"/>
    <col min="10761" max="10761" width="11.7265625" customWidth="1"/>
    <col min="10762" max="10762" width="15" customWidth="1"/>
    <col min="11009" max="11009" width="27.81640625" customWidth="1"/>
    <col min="11011" max="11013" width="11.7265625" customWidth="1"/>
    <col min="11014" max="11014" width="13.54296875" customWidth="1"/>
    <col min="11015" max="11015" width="11.7265625" customWidth="1"/>
    <col min="11016" max="11016" width="13.81640625" customWidth="1"/>
    <col min="11017" max="11017" width="11.7265625" customWidth="1"/>
    <col min="11018" max="11018" width="15" customWidth="1"/>
    <col min="11265" max="11265" width="27.81640625" customWidth="1"/>
    <col min="11267" max="11269" width="11.7265625" customWidth="1"/>
    <col min="11270" max="11270" width="13.54296875" customWidth="1"/>
    <col min="11271" max="11271" width="11.7265625" customWidth="1"/>
    <col min="11272" max="11272" width="13.81640625" customWidth="1"/>
    <col min="11273" max="11273" width="11.7265625" customWidth="1"/>
    <col min="11274" max="11274" width="15" customWidth="1"/>
    <col min="11521" max="11521" width="27.81640625" customWidth="1"/>
    <col min="11523" max="11525" width="11.7265625" customWidth="1"/>
    <col min="11526" max="11526" width="13.54296875" customWidth="1"/>
    <col min="11527" max="11527" width="11.7265625" customWidth="1"/>
    <col min="11528" max="11528" width="13.81640625" customWidth="1"/>
    <col min="11529" max="11529" width="11.7265625" customWidth="1"/>
    <col min="11530" max="11530" width="15" customWidth="1"/>
    <col min="11777" max="11777" width="27.81640625" customWidth="1"/>
    <col min="11779" max="11781" width="11.7265625" customWidth="1"/>
    <col min="11782" max="11782" width="13.54296875" customWidth="1"/>
    <col min="11783" max="11783" width="11.7265625" customWidth="1"/>
    <col min="11784" max="11784" width="13.81640625" customWidth="1"/>
    <col min="11785" max="11785" width="11.7265625" customWidth="1"/>
    <col min="11786" max="11786" width="15" customWidth="1"/>
    <col min="12033" max="12033" width="27.81640625" customWidth="1"/>
    <col min="12035" max="12037" width="11.7265625" customWidth="1"/>
    <col min="12038" max="12038" width="13.54296875" customWidth="1"/>
    <col min="12039" max="12039" width="11.7265625" customWidth="1"/>
    <col min="12040" max="12040" width="13.81640625" customWidth="1"/>
    <col min="12041" max="12041" width="11.7265625" customWidth="1"/>
    <col min="12042" max="12042" width="15" customWidth="1"/>
    <col min="12289" max="12289" width="27.81640625" customWidth="1"/>
    <col min="12291" max="12293" width="11.7265625" customWidth="1"/>
    <col min="12294" max="12294" width="13.54296875" customWidth="1"/>
    <col min="12295" max="12295" width="11.7265625" customWidth="1"/>
    <col min="12296" max="12296" width="13.81640625" customWidth="1"/>
    <col min="12297" max="12297" width="11.7265625" customWidth="1"/>
    <col min="12298" max="12298" width="15" customWidth="1"/>
    <col min="12545" max="12545" width="27.81640625" customWidth="1"/>
    <col min="12547" max="12549" width="11.7265625" customWidth="1"/>
    <col min="12550" max="12550" width="13.54296875" customWidth="1"/>
    <col min="12551" max="12551" width="11.7265625" customWidth="1"/>
    <col min="12552" max="12552" width="13.81640625" customWidth="1"/>
    <col min="12553" max="12553" width="11.7265625" customWidth="1"/>
    <col min="12554" max="12554" width="15" customWidth="1"/>
    <col min="12801" max="12801" width="27.81640625" customWidth="1"/>
    <col min="12803" max="12805" width="11.7265625" customWidth="1"/>
    <col min="12806" max="12806" width="13.54296875" customWidth="1"/>
    <col min="12807" max="12807" width="11.7265625" customWidth="1"/>
    <col min="12808" max="12808" width="13.81640625" customWidth="1"/>
    <col min="12809" max="12809" width="11.7265625" customWidth="1"/>
    <col min="12810" max="12810" width="15" customWidth="1"/>
    <col min="13057" max="13057" width="27.81640625" customWidth="1"/>
    <col min="13059" max="13061" width="11.7265625" customWidth="1"/>
    <col min="13062" max="13062" width="13.54296875" customWidth="1"/>
    <col min="13063" max="13063" width="11.7265625" customWidth="1"/>
    <col min="13064" max="13064" width="13.81640625" customWidth="1"/>
    <col min="13065" max="13065" width="11.7265625" customWidth="1"/>
    <col min="13066" max="13066" width="15" customWidth="1"/>
    <col min="13313" max="13313" width="27.81640625" customWidth="1"/>
    <col min="13315" max="13317" width="11.7265625" customWidth="1"/>
    <col min="13318" max="13318" width="13.54296875" customWidth="1"/>
    <col min="13319" max="13319" width="11.7265625" customWidth="1"/>
    <col min="13320" max="13320" width="13.81640625" customWidth="1"/>
    <col min="13321" max="13321" width="11.7265625" customWidth="1"/>
    <col min="13322" max="13322" width="15" customWidth="1"/>
    <col min="13569" max="13569" width="27.81640625" customWidth="1"/>
    <col min="13571" max="13573" width="11.7265625" customWidth="1"/>
    <col min="13574" max="13574" width="13.54296875" customWidth="1"/>
    <col min="13575" max="13575" width="11.7265625" customWidth="1"/>
    <col min="13576" max="13576" width="13.81640625" customWidth="1"/>
    <col min="13577" max="13577" width="11.7265625" customWidth="1"/>
    <col min="13578" max="13578" width="15" customWidth="1"/>
    <col min="13825" max="13825" width="27.81640625" customWidth="1"/>
    <col min="13827" max="13829" width="11.7265625" customWidth="1"/>
    <col min="13830" max="13830" width="13.54296875" customWidth="1"/>
    <col min="13831" max="13831" width="11.7265625" customWidth="1"/>
    <col min="13832" max="13832" width="13.81640625" customWidth="1"/>
    <col min="13833" max="13833" width="11.7265625" customWidth="1"/>
    <col min="13834" max="13834" width="15" customWidth="1"/>
    <col min="14081" max="14081" width="27.81640625" customWidth="1"/>
    <col min="14083" max="14085" width="11.7265625" customWidth="1"/>
    <col min="14086" max="14086" width="13.54296875" customWidth="1"/>
    <col min="14087" max="14087" width="11.7265625" customWidth="1"/>
    <col min="14088" max="14088" width="13.81640625" customWidth="1"/>
    <col min="14089" max="14089" width="11.7265625" customWidth="1"/>
    <col min="14090" max="14090" width="15" customWidth="1"/>
    <col min="14337" max="14337" width="27.81640625" customWidth="1"/>
    <col min="14339" max="14341" width="11.7265625" customWidth="1"/>
    <col min="14342" max="14342" width="13.54296875" customWidth="1"/>
    <col min="14343" max="14343" width="11.7265625" customWidth="1"/>
    <col min="14344" max="14344" width="13.81640625" customWidth="1"/>
    <col min="14345" max="14345" width="11.7265625" customWidth="1"/>
    <col min="14346" max="14346" width="15" customWidth="1"/>
    <col min="14593" max="14593" width="27.81640625" customWidth="1"/>
    <col min="14595" max="14597" width="11.7265625" customWidth="1"/>
    <col min="14598" max="14598" width="13.54296875" customWidth="1"/>
    <col min="14599" max="14599" width="11.7265625" customWidth="1"/>
    <col min="14600" max="14600" width="13.81640625" customWidth="1"/>
    <col min="14601" max="14601" width="11.7265625" customWidth="1"/>
    <col min="14602" max="14602" width="15" customWidth="1"/>
    <col min="14849" max="14849" width="27.81640625" customWidth="1"/>
    <col min="14851" max="14853" width="11.7265625" customWidth="1"/>
    <col min="14854" max="14854" width="13.54296875" customWidth="1"/>
    <col min="14855" max="14855" width="11.7265625" customWidth="1"/>
    <col min="14856" max="14856" width="13.81640625" customWidth="1"/>
    <col min="14857" max="14857" width="11.7265625" customWidth="1"/>
    <col min="14858" max="14858" width="15" customWidth="1"/>
    <col min="15105" max="15105" width="27.81640625" customWidth="1"/>
    <col min="15107" max="15109" width="11.7265625" customWidth="1"/>
    <col min="15110" max="15110" width="13.54296875" customWidth="1"/>
    <col min="15111" max="15111" width="11.7265625" customWidth="1"/>
    <col min="15112" max="15112" width="13.81640625" customWidth="1"/>
    <col min="15113" max="15113" width="11.7265625" customWidth="1"/>
    <col min="15114" max="15114" width="15" customWidth="1"/>
    <col min="15361" max="15361" width="27.81640625" customWidth="1"/>
    <col min="15363" max="15365" width="11.7265625" customWidth="1"/>
    <col min="15366" max="15366" width="13.54296875" customWidth="1"/>
    <col min="15367" max="15367" width="11.7265625" customWidth="1"/>
    <col min="15368" max="15368" width="13.81640625" customWidth="1"/>
    <col min="15369" max="15369" width="11.7265625" customWidth="1"/>
    <col min="15370" max="15370" width="15" customWidth="1"/>
    <col min="15617" max="15617" width="27.81640625" customWidth="1"/>
    <col min="15619" max="15621" width="11.7265625" customWidth="1"/>
    <col min="15622" max="15622" width="13.54296875" customWidth="1"/>
    <col min="15623" max="15623" width="11.7265625" customWidth="1"/>
    <col min="15624" max="15624" width="13.81640625" customWidth="1"/>
    <col min="15625" max="15625" width="11.7265625" customWidth="1"/>
    <col min="15626" max="15626" width="15" customWidth="1"/>
    <col min="15873" max="15873" width="27.81640625" customWidth="1"/>
    <col min="15875" max="15877" width="11.7265625" customWidth="1"/>
    <col min="15878" max="15878" width="13.54296875" customWidth="1"/>
    <col min="15879" max="15879" width="11.7265625" customWidth="1"/>
    <col min="15880" max="15880" width="13.81640625" customWidth="1"/>
    <col min="15881" max="15881" width="11.7265625" customWidth="1"/>
    <col min="15882" max="15882" width="15" customWidth="1"/>
    <col min="16129" max="16129" width="27.81640625" customWidth="1"/>
    <col min="16131" max="16133" width="11.7265625" customWidth="1"/>
    <col min="16134" max="16134" width="13.54296875" customWidth="1"/>
    <col min="16135" max="16135" width="11.7265625" customWidth="1"/>
    <col min="16136" max="16136" width="13.81640625" customWidth="1"/>
    <col min="16137" max="16137" width="11.7265625" customWidth="1"/>
    <col min="16138" max="16138" width="15" customWidth="1"/>
  </cols>
  <sheetData>
    <row r="2" spans="1:10" x14ac:dyDescent="0.35">
      <c r="B2" s="1"/>
      <c r="C2" s="50" t="s">
        <v>0</v>
      </c>
      <c r="D2" s="50"/>
      <c r="E2" s="50" t="s">
        <v>1</v>
      </c>
      <c r="F2" s="50"/>
      <c r="G2" s="50" t="s">
        <v>2</v>
      </c>
      <c r="H2" s="50"/>
      <c r="I2" s="50" t="s">
        <v>3</v>
      </c>
      <c r="J2" s="50"/>
    </row>
    <row r="3" spans="1:10" x14ac:dyDescent="0.35">
      <c r="A3" s="1" t="s">
        <v>4</v>
      </c>
      <c r="B3" s="1" t="s">
        <v>5</v>
      </c>
      <c r="C3" s="11" t="s">
        <v>6</v>
      </c>
      <c r="D3" s="11" t="s">
        <v>7</v>
      </c>
      <c r="E3" s="11" t="s">
        <v>6</v>
      </c>
      <c r="F3" s="11" t="s">
        <v>7</v>
      </c>
      <c r="G3" s="11" t="s">
        <v>6</v>
      </c>
      <c r="H3" s="11" t="s">
        <v>7</v>
      </c>
      <c r="I3" s="11" t="s">
        <v>6</v>
      </c>
      <c r="J3" s="11" t="s">
        <v>7</v>
      </c>
    </row>
    <row r="4" spans="1:10" ht="15" thickBot="1" x14ac:dyDescent="0.4">
      <c r="A4" s="3" t="s">
        <v>8</v>
      </c>
      <c r="B4" s="3" t="s">
        <v>9</v>
      </c>
      <c r="C4" s="12" t="s">
        <v>10</v>
      </c>
      <c r="D4" s="12"/>
      <c r="E4" s="12" t="s">
        <v>10</v>
      </c>
      <c r="F4" s="12"/>
      <c r="G4" s="12" t="s">
        <v>10</v>
      </c>
      <c r="H4" s="12"/>
      <c r="I4" s="12" t="s">
        <v>10</v>
      </c>
      <c r="J4" s="12"/>
    </row>
    <row r="5" spans="1:10" ht="12.65" hidden="1" customHeight="1" x14ac:dyDescent="0.35">
      <c r="A5" t="s">
        <v>11</v>
      </c>
      <c r="B5">
        <v>1</v>
      </c>
      <c r="C5" s="13">
        <f>SUM([2]JAN_06!C4,[2]FEB_06!C4,[2]MAR_06!C4,[2]APR_06!C4,[2]MAY_06!C4,[2]JUN_06!C4,[2]JUL_06!C5,[2]AUG_06!C4,[2]SEP_06!C4,[2]OCT_06!C4,[2]NOV_06!C4,[2]DEC_06!C5)</f>
        <v>0</v>
      </c>
      <c r="D5" s="14">
        <f>SUM([2]JAN_06!D4,[2]FEB_06!D4,[2]MAR_06!D4,[2]APR_06!D4,[2]MAY_06!D4,[2]JUN_06!D4,[2]JUL_06!D5,[2]AUG_06!D4,[2]SEP_06!D4,[2]OCT_06!D4,[2]NOV_06!D4,[2]DEC_06!D5)</f>
        <v>0</v>
      </c>
      <c r="E5" s="13">
        <f>SUM([2]JAN_06!E4,[2]FEB_06!E4,[2]MAR_06!E4,[2]APR_06!E4,[2]MAY_06!E4,[2]JUN_06!E4,[2]JUL_06!E5,[2]AUG_06!E4,[2]SEP_06!E4,[2]OCT_06!E4,[2]NOV_06!E4,[2]DEC_06!E5)</f>
        <v>76174</v>
      </c>
      <c r="F5" s="14">
        <f>SUM([2]JAN_06!F4,[2]FEB_06!F4,[2]MAR_06!F4,[2]APR_06!F4,[2]MAY_06!F4,[2]JUN_06!F4,[2]JUL_06!F5,[2]AUG_06!F4,[2]SEP_06!F4,[2]OCT_06!F4,[2]NOV_06!F4,[2]DEC_06!F5)</f>
        <v>5003710</v>
      </c>
      <c r="G5" s="13">
        <f>SUM([2]JAN_06!G4,[2]FEB_06!G4,[2]MAR_06!G4,[2]APR_06!G4,[2]MAY_06!G4,[2]JUN_06!G4,[2]JUL_06!G5,[2]AUG_06!G4,[2]SEP_06!G4,[2]OCT_06!G4,[2]NOV_06!G4,[2]DEC_06!G5)</f>
        <v>0</v>
      </c>
      <c r="H5" s="14">
        <f>SUM([2]JAN_06!H4,[2]FEB_06!H4,[2]MAR_06!H4,[2]APR_06!H4,[2]MAY_06!H4,[2]JUN_06!H4,[2]JUL_06!H5,[2]AUG_06!H4,[2]SEP_06!H4,[2]OCT_06!H4,[2]NOV_06!H4,[2]DEC_06!H5)</f>
        <v>0</v>
      </c>
      <c r="I5" s="13">
        <f>SUM([2]JAN_06!I4,[2]FEB_06!I4,[2]MAR_06!I4,[2]APR_06!I4,[2]MAY_06!I4,[2]JUN_06!I4,[2]JUL_06!I5,[2]AUG_06!I4,[2]SEP_06!I4,[2]OCT_06!I4,[2]NOV_06!I4,[2]DEC_06!I5)</f>
        <v>644931</v>
      </c>
      <c r="J5" s="14">
        <f>SUM([2]JAN_06!J4,[2]FEB_06!J4,[2]MAR_06!J4,[2]APR_06!J4,[2]MAY_06!J4,[2]JUN_06!J4,[2]JUL_06!J5,[2]AUG_06!J4,[2]SEP_06!J4,[2]OCT_06!J4,[2]NOV_06!J4,[2]DEC_06!J5)</f>
        <v>60719173</v>
      </c>
    </row>
    <row r="6" spans="1:10" ht="12.65" hidden="1" customHeight="1" x14ac:dyDescent="0.35">
      <c r="A6" s="6" t="s">
        <v>12</v>
      </c>
      <c r="B6" s="6">
        <v>4</v>
      </c>
      <c r="C6" s="13">
        <f>SUM([2]JAN_06!C5,[2]FEB_06!C5,[2]MAR_06!C5,[2]APR_06!C5,[2]MAY_06!C5,[2]JUN_06!C5,[2]JUL_06!C6,[2]AUG_06!C5,[2]SEP_06!C5,[2]OCT_06!C5,[2]NOV_06!C5,[2]DEC_06!C6)</f>
        <v>0</v>
      </c>
      <c r="D6" s="14">
        <f>SUM([2]JAN_06!D5,[2]FEB_06!D5,[2]MAR_06!D5,[2]APR_06!D5,[2]MAY_06!D5,[2]JUN_06!D5,[2]JUL_06!D6,[2]AUG_06!D5,[2]SEP_06!D5,[2]OCT_06!D5,[2]NOV_06!D5,[2]DEC_06!D6)</f>
        <v>0</v>
      </c>
      <c r="E6" s="13">
        <f>SUM([2]JAN_06!E5,[2]FEB_06!E5,[2]MAR_06!E5,[2]APR_06!E5,[2]MAY_06!E5,[2]JUN_06!E5,[2]JUL_06!E6,[2]AUG_06!E5,[2]SEP_06!E5,[2]OCT_06!E5,[2]NOV_06!E5,[2]DEC_06!E6)</f>
        <v>1900</v>
      </c>
      <c r="F6" s="14">
        <f>SUM([2]JAN_06!F5,[2]FEB_06!F5,[2]MAR_06!F5,[2]APR_06!F5,[2]MAY_06!F5,[2]JUN_06!F5,[2]JUL_06!F6,[2]AUG_06!F5,[2]SEP_06!F5,[2]OCT_06!F5,[2]NOV_06!F5,[2]DEC_06!F6)</f>
        <v>162750</v>
      </c>
      <c r="G6" s="13">
        <f>SUM([2]JAN_06!G5,[2]FEB_06!G5,[2]MAR_06!G5,[2]APR_06!G5,[2]MAY_06!G5,[2]JUN_06!G5,[2]JUL_06!G6,[2]AUG_06!G5,[2]SEP_06!G5,[2]OCT_06!G5,[2]NOV_06!G5,[2]DEC_06!G6)</f>
        <v>0</v>
      </c>
      <c r="H6" s="14">
        <f>SUM([2]JAN_06!H5,[2]FEB_06!H5,[2]MAR_06!H5,[2]APR_06!H5,[2]MAY_06!H5,[2]JUN_06!H5,[2]JUL_06!H6,[2]AUG_06!H5,[2]SEP_06!H5,[2]OCT_06!H5,[2]NOV_06!H5,[2]DEC_06!H6)</f>
        <v>0</v>
      </c>
      <c r="I6" s="13">
        <f>SUM([2]JAN_06!I5,[2]FEB_06!I5,[2]MAR_06!I5,[2]APR_06!I5,[2]MAY_06!I5,[2]JUN_06!I5,[2]JUL_06!I6,[2]AUG_06!I5,[2]SEP_06!I5,[2]OCT_06!I5,[2]NOV_06!I5,[2]DEC_06!I6)</f>
        <v>19955</v>
      </c>
      <c r="J6" s="14">
        <f>SUM([2]JAN_06!J5,[2]FEB_06!J5,[2]MAR_06!J5,[2]APR_06!J5,[2]MAY_06!J5,[2]JUN_06!J5,[2]JUL_06!J6,[2]AUG_06!J5,[2]SEP_06!J5,[2]OCT_06!J5,[2]NOV_06!J5,[2]DEC_06!J6)</f>
        <v>1126406</v>
      </c>
    </row>
    <row r="7" spans="1:10" ht="12.65" hidden="1" customHeight="1" x14ac:dyDescent="0.35">
      <c r="A7" t="s">
        <v>13</v>
      </c>
      <c r="B7">
        <v>5</v>
      </c>
      <c r="C7" s="13">
        <f>SUM([2]JAN_06!C6,[2]FEB_06!C6,[2]MAR_06!C6,[2]APR_06!C6,[2]MAY_06!C6,[2]JUN_06!C6,[2]JUL_06!C7,[2]AUG_06!C6,[2]SEP_06!C6,[2]OCT_06!C6,[2]NOV_06!C6,[2]DEC_06!C7)</f>
        <v>0</v>
      </c>
      <c r="D7" s="14">
        <f>SUM([2]JAN_06!D6,[2]FEB_06!D6,[2]MAR_06!D6,[2]APR_06!D6,[2]MAY_06!D6,[2]JUN_06!D6,[2]JUL_06!D7,[2]AUG_06!D6,[2]SEP_06!D6,[2]OCT_06!D6,[2]NOV_06!D6,[2]DEC_06!D7)</f>
        <v>0</v>
      </c>
      <c r="E7" s="13">
        <f>SUM([2]JAN_06!E6,[2]FEB_06!E6,[2]MAR_06!E6,[2]APR_06!E6,[2]MAY_06!E6,[2]JUN_06!E6,[2]JUL_06!E7,[2]AUG_06!E6,[2]SEP_06!E6,[2]OCT_06!E6,[2]NOV_06!E6,[2]DEC_06!E7)</f>
        <v>0</v>
      </c>
      <c r="F7" s="14">
        <f>SUM([2]JAN_06!F6,[2]FEB_06!F6,[2]MAR_06!F6,[2]APR_06!F6,[2]MAY_06!F6,[2]JUN_06!F6,[2]JUL_06!F7,[2]AUG_06!F6,[2]SEP_06!F6,[2]OCT_06!F6,[2]NOV_06!F6,[2]DEC_06!F7)</f>
        <v>0</v>
      </c>
      <c r="G7" s="13">
        <f>SUM([2]JAN_06!G6,[2]FEB_06!G6,[2]MAR_06!G6,[2]APR_06!G6,[2]MAY_06!G6,[2]JUN_06!G6,[2]JUL_06!G7,[2]AUG_06!G6,[2]SEP_06!G6,[2]OCT_06!G6,[2]NOV_06!G6,[2]DEC_06!G7)</f>
        <v>0</v>
      </c>
      <c r="H7" s="14">
        <f>SUM([2]JAN_06!H6,[2]FEB_06!H6,[2]MAR_06!H6,[2]APR_06!H6,[2]MAY_06!H6,[2]JUN_06!H6,[2]JUL_06!H7,[2]AUG_06!H6,[2]SEP_06!H6,[2]OCT_06!H6,[2]NOV_06!H6,[2]DEC_06!H7)</f>
        <v>0</v>
      </c>
      <c r="I7" s="13">
        <f>SUM([2]JAN_06!I6,[2]FEB_06!I6,[2]MAR_06!I6,[2]APR_06!I6,[2]MAY_06!I6,[2]JUN_06!I6,[2]JUL_06!I7,[2]AUG_06!I6,[2]SEP_06!I6,[2]OCT_06!I6,[2]NOV_06!I6,[2]DEC_06!I7)</f>
        <v>0</v>
      </c>
      <c r="J7" s="14">
        <f>SUM([2]JAN_06!J6,[2]FEB_06!J6,[2]MAR_06!J6,[2]APR_06!J6,[2]MAY_06!J6,[2]JUN_06!J6,[2]JUL_06!J7,[2]AUG_06!J6,[2]SEP_06!J6,[2]OCT_06!J6,[2]NOV_06!J6,[2]DEC_06!J7)</f>
        <v>0</v>
      </c>
    </row>
    <row r="8" spans="1:10" ht="12.65" hidden="1" customHeight="1" x14ac:dyDescent="0.35">
      <c r="A8" s="6" t="s">
        <v>14</v>
      </c>
      <c r="B8" s="6">
        <v>9</v>
      </c>
      <c r="C8" s="13">
        <f>SUM([2]JAN_06!C7,[2]FEB_06!C7,[2]MAR_06!C7,[2]APR_06!C7,[2]MAY_06!C7,[2]JUN_06!C7,[2]JUL_06!C8,[2]AUG_06!C7,[2]SEP_06!C7,[2]OCT_06!C7,[2]NOV_06!C7,[2]DEC_06!C8)</f>
        <v>100</v>
      </c>
      <c r="D8" s="14">
        <f>SUM([2]JAN_06!D7,[2]FEB_06!D7,[2]MAR_06!D7,[2]APR_06!D7,[2]MAY_06!D7,[2]JUN_06!D7,[2]JUL_06!D8,[2]AUG_06!D7,[2]SEP_06!D7,[2]OCT_06!D7,[2]NOV_06!D7,[2]DEC_06!D8)</f>
        <v>14575</v>
      </c>
      <c r="E8" s="13">
        <f>SUM([2]JAN_06!E7,[2]FEB_06!E7,[2]MAR_06!E7,[2]APR_06!E7,[2]MAY_06!E7,[2]JUN_06!E7,[2]JUL_06!E8,[2]AUG_06!E7,[2]SEP_06!E7,[2]OCT_06!E7,[2]NOV_06!E7,[2]DEC_06!E8)</f>
        <v>0</v>
      </c>
      <c r="F8" s="14">
        <f>SUM([2]JAN_06!F7,[2]FEB_06!F7,[2]MAR_06!F7,[2]APR_06!F7,[2]MAY_06!F7,[2]JUN_06!F7,[2]JUL_06!F8,[2]AUG_06!F7,[2]SEP_06!F7,[2]OCT_06!F7,[2]NOV_06!F7,[2]DEC_06!F8)</f>
        <v>0</v>
      </c>
      <c r="G8" s="13">
        <f>SUM([2]JAN_06!G7,[2]FEB_06!G7,[2]MAR_06!G7,[2]APR_06!G7,[2]MAY_06!G7,[2]JUN_06!G7,[2]JUL_06!G8,[2]AUG_06!G7,[2]SEP_06!G7,[2]OCT_06!G7,[2]NOV_06!G7,[2]DEC_06!G8)</f>
        <v>0</v>
      </c>
      <c r="H8" s="14">
        <f>SUM([2]JAN_06!H7,[2]FEB_06!H7,[2]MAR_06!H7,[2]APR_06!H7,[2]MAY_06!H7,[2]JUN_06!H7,[2]JUL_06!H8,[2]AUG_06!H7,[2]SEP_06!H7,[2]OCT_06!H7,[2]NOV_06!H7,[2]DEC_06!H8)</f>
        <v>0</v>
      </c>
      <c r="I8" s="13">
        <f>SUM([2]JAN_06!I7,[2]FEB_06!I7,[2]MAR_06!I7,[2]APR_06!I7,[2]MAY_06!I7,[2]JUN_06!I7,[2]JUL_06!I8,[2]AUG_06!I7,[2]SEP_06!I7,[2]OCT_06!I7,[2]NOV_06!I7,[2]DEC_06!I8)</f>
        <v>0</v>
      </c>
      <c r="J8" s="14">
        <f>SUM([2]JAN_06!J7,[2]FEB_06!J7,[2]MAR_06!J7,[2]APR_06!J7,[2]MAY_06!J7,[2]JUN_06!J7,[2]JUL_06!J8,[2]AUG_06!J7,[2]SEP_06!J7,[2]OCT_06!J7,[2]NOV_06!J7,[2]DEC_06!J8)</f>
        <v>0</v>
      </c>
    </row>
    <row r="9" spans="1:10" ht="12.65" hidden="1" customHeight="1" x14ac:dyDescent="0.35">
      <c r="A9" t="s">
        <v>15</v>
      </c>
      <c r="B9">
        <v>10</v>
      </c>
      <c r="C9" s="13">
        <f>SUM([2]JAN_06!C8,[2]FEB_06!C8,[2]MAR_06!C8,[2]APR_06!C8,[2]MAY_06!C8,[2]JUN_06!C8,[2]JUL_06!C9,[2]AUG_06!C8,[2]SEP_06!C8,[2]OCT_06!C8,[2]NOV_06!C8,[2]DEC_06!C9)</f>
        <v>1004</v>
      </c>
      <c r="D9" s="14">
        <f>SUM([2]JAN_06!D8,[2]FEB_06!D8,[2]MAR_06!D8,[2]APR_06!D8,[2]MAY_06!D8,[2]JUN_06!D8,[2]JUL_06!D9,[2]AUG_06!D8,[2]SEP_06!D8,[2]OCT_06!D8,[2]NOV_06!D8,[2]DEC_06!D9)</f>
        <v>64339</v>
      </c>
      <c r="E9" s="13">
        <f>SUM([2]JAN_06!E8,[2]FEB_06!E8,[2]MAR_06!E8,[2]APR_06!E8,[2]MAY_06!E8,[2]JUN_06!E8,[2]JUL_06!E9,[2]AUG_06!E8,[2]SEP_06!E8,[2]OCT_06!E8,[2]NOV_06!E8,[2]DEC_06!E9)</f>
        <v>116133</v>
      </c>
      <c r="F9" s="14">
        <f>SUM([2]JAN_06!F8,[2]FEB_06!F8,[2]MAR_06!F8,[2]APR_06!F8,[2]MAY_06!F8,[2]JUN_06!F8,[2]JUL_06!F9,[2]AUG_06!F8,[2]SEP_06!F8,[2]OCT_06!F8,[2]NOV_06!F8,[2]DEC_06!F9)</f>
        <v>4728764</v>
      </c>
      <c r="G9" s="13">
        <f>SUM([2]JAN_06!G8,[2]FEB_06!G8,[2]MAR_06!G8,[2]APR_06!G8,[2]MAY_06!G8,[2]JUN_06!G8,[2]JUL_06!G9,[2]AUG_06!G8,[2]SEP_06!G8,[2]OCT_06!G8,[2]NOV_06!G8,[2]DEC_06!G9)</f>
        <v>200646</v>
      </c>
      <c r="H9" s="14">
        <f>SUM([2]JAN_06!H8,[2]FEB_06!H8,[2]MAR_06!H8,[2]APR_06!H8,[2]MAY_06!H8,[2]JUN_06!H8,[2]JUL_06!H9,[2]AUG_06!H8,[2]SEP_06!H8,[2]OCT_06!H8,[2]NOV_06!H8,[2]DEC_06!H9)</f>
        <v>10589565</v>
      </c>
      <c r="I9" s="13">
        <f>SUM([2]JAN_06!I8,[2]FEB_06!I8,[2]MAR_06!I8,[2]APR_06!I8,[2]MAY_06!I8,[2]JUN_06!I8,[2]JUL_06!I9,[2]AUG_06!I8,[2]SEP_06!I8,[2]OCT_06!I8,[2]NOV_06!I8,[2]DEC_06!I9)</f>
        <v>4124895</v>
      </c>
      <c r="J9" s="14">
        <f>SUM([2]JAN_06!J8,[2]FEB_06!J8,[2]MAR_06!J8,[2]APR_06!J8,[2]MAY_06!J8,[2]JUN_06!J8,[2]JUL_06!J9,[2]AUG_06!J8,[2]SEP_06!J8,[2]OCT_06!J8,[2]NOV_06!J8,[2]DEC_06!J9)</f>
        <v>211086586</v>
      </c>
    </row>
    <row r="10" spans="1:10" ht="12.65" hidden="1" customHeight="1" x14ac:dyDescent="0.35">
      <c r="A10" s="6" t="s">
        <v>16</v>
      </c>
      <c r="B10" s="6">
        <v>11</v>
      </c>
      <c r="C10" s="13">
        <f>SUM([2]JAN_06!C9,[2]FEB_06!C9,[2]MAR_06!C9,[2]APR_06!C9,[2]MAY_06!C9,[2]JUN_06!C9,[2]JUL_06!C10,[2]AUG_06!C9,[2]SEP_06!C9,[2]OCT_06!C9,[2]NOV_06!C9,[2]DEC_06!C10)</f>
        <v>0</v>
      </c>
      <c r="D10" s="14">
        <f>SUM([2]JAN_06!D9,[2]FEB_06!D9,[2]MAR_06!D9,[2]APR_06!D9,[2]MAY_06!D9,[2]JUN_06!D9,[2]JUL_06!D10,[2]AUG_06!D9,[2]SEP_06!D9,[2]OCT_06!D9,[2]NOV_06!D9,[2]DEC_06!D10)</f>
        <v>0</v>
      </c>
      <c r="E10" s="13">
        <f>SUM([2]JAN_06!E9,[2]FEB_06!E9,[2]MAR_06!E9,[2]APR_06!E9,[2]MAY_06!E9,[2]JUN_06!E9,[2]JUL_06!E10,[2]AUG_06!E9,[2]SEP_06!E9,[2]OCT_06!E9,[2]NOV_06!E9,[2]DEC_06!E10)</f>
        <v>53881</v>
      </c>
      <c r="F10" s="14">
        <f>SUM([2]JAN_06!F9,[2]FEB_06!F9,[2]MAR_06!F9,[2]APR_06!F9,[2]MAY_06!F9,[2]JUN_06!F9,[2]JUL_06!F10,[2]AUG_06!F9,[2]SEP_06!F9,[2]OCT_06!F9,[2]NOV_06!F9,[2]DEC_06!F10)</f>
        <v>4129035</v>
      </c>
      <c r="G10" s="13">
        <f>SUM([2]JAN_06!G9,[2]FEB_06!G9,[2]MAR_06!G9,[2]APR_06!G9,[2]MAY_06!G9,[2]JUN_06!G9,[2]JUL_06!G10,[2]AUG_06!G9,[2]SEP_06!G9,[2]OCT_06!G9,[2]NOV_06!G9,[2]DEC_06!G10)</f>
        <v>14000</v>
      </c>
      <c r="H10" s="14">
        <f>SUM([2]JAN_06!H9,[2]FEB_06!H9,[2]MAR_06!H9,[2]APR_06!H9,[2]MAY_06!H9,[2]JUN_06!H9,[2]JUL_06!H10,[2]AUG_06!H9,[2]SEP_06!H9,[2]OCT_06!H9,[2]NOV_06!H9,[2]DEC_06!H10)</f>
        <v>588000</v>
      </c>
      <c r="I10" s="13">
        <f>SUM([2]JAN_06!I9,[2]FEB_06!I9,[2]MAR_06!I9,[2]APR_06!I9,[2]MAY_06!I9,[2]JUN_06!I9,[2]JUL_06!I10,[2]AUG_06!I9,[2]SEP_06!I9,[2]OCT_06!I9,[2]NOV_06!I9,[2]DEC_06!I10)</f>
        <v>5795487</v>
      </c>
      <c r="J10" s="14">
        <f>SUM([2]JAN_06!J9,[2]FEB_06!J9,[2]MAR_06!J9,[2]APR_06!J9,[2]MAY_06!J9,[2]JUN_06!J9,[2]JUL_06!J10,[2]AUG_06!J9,[2]SEP_06!J9,[2]OCT_06!J9,[2]NOV_06!J9,[2]DEC_06!J10)</f>
        <v>264500805</v>
      </c>
    </row>
    <row r="11" spans="1:10" ht="12.65" hidden="1" customHeight="1" x14ac:dyDescent="0.35">
      <c r="A11" t="s">
        <v>17</v>
      </c>
      <c r="B11">
        <v>13</v>
      </c>
      <c r="C11" s="13">
        <f>SUM([2]JAN_06!C10,[2]FEB_06!C10,[2]MAR_06!C10,[2]APR_06!C10,[2]MAY_06!C10,[2]JUN_06!C10,[2]JUL_06!C11,[2]AUG_06!C10,[2]SEP_06!C10,[2]OCT_06!C10,[2]NOV_06!C10,[2]DEC_06!C11)</f>
        <v>0</v>
      </c>
      <c r="D11" s="14">
        <f>SUM([2]JAN_06!D10,[2]FEB_06!D10,[2]MAR_06!D10,[2]APR_06!D10,[2]MAY_06!D10,[2]JUN_06!D10,[2]JUL_06!D11,[2]AUG_06!D10,[2]SEP_06!D10,[2]OCT_06!D10,[2]NOV_06!D10,[2]DEC_06!D11)</f>
        <v>0</v>
      </c>
      <c r="E11" s="13">
        <f>SUM([2]JAN_06!E10,[2]FEB_06!E10,[2]MAR_06!E10,[2]APR_06!E10,[2]MAY_06!E10,[2]JUN_06!E10,[2]JUL_06!E11,[2]AUG_06!E10,[2]SEP_06!E10,[2]OCT_06!E10,[2]NOV_06!E10,[2]DEC_06!E11)</f>
        <v>59453</v>
      </c>
      <c r="F11" s="14">
        <f>SUM([2]JAN_06!F10,[2]FEB_06!F10,[2]MAR_06!F10,[2]APR_06!F10,[2]MAY_06!F10,[2]JUN_06!F10,[2]JUL_06!F11,[2]AUG_06!F10,[2]SEP_06!F10,[2]OCT_06!F10,[2]NOV_06!F10,[2]DEC_06!F11)</f>
        <v>9816618</v>
      </c>
      <c r="G11" s="13">
        <f>SUM([2]JAN_06!G10,[2]FEB_06!G10,[2]MAR_06!G10,[2]APR_06!G10,[2]MAY_06!G10,[2]JUN_06!G10,[2]JUL_06!G11,[2]AUG_06!G10,[2]SEP_06!G10,[2]OCT_06!G10,[2]NOV_06!G10,[2]DEC_06!G11)</f>
        <v>0</v>
      </c>
      <c r="H11" s="14">
        <f>SUM([2]JAN_06!H10,[2]FEB_06!H10,[2]MAR_06!H10,[2]APR_06!H10,[2]MAY_06!H10,[2]JUN_06!H10,[2]JUL_06!H11,[2]AUG_06!H10,[2]SEP_06!H10,[2]OCT_06!H10,[2]NOV_06!H10,[2]DEC_06!H11)</f>
        <v>0</v>
      </c>
      <c r="I11" s="13">
        <f>SUM([2]JAN_06!I10,[2]FEB_06!I10,[2]MAR_06!I10,[2]APR_06!I10,[2]MAY_06!I10,[2]JUN_06!I10,[2]JUL_06!I11,[2]AUG_06!I10,[2]SEP_06!I10,[2]OCT_06!I10,[2]NOV_06!I10,[2]DEC_06!I11)</f>
        <v>12229</v>
      </c>
      <c r="J11" s="14">
        <f>SUM([2]JAN_06!J10,[2]FEB_06!J10,[2]MAR_06!J10,[2]APR_06!J10,[2]MAY_06!J10,[2]JUN_06!J10,[2]JUL_06!J11,[2]AUG_06!J10,[2]SEP_06!J10,[2]OCT_06!J10,[2]NOV_06!J10,[2]DEC_06!J11)</f>
        <v>823763</v>
      </c>
    </row>
    <row r="12" spans="1:10" ht="12.65" hidden="1" customHeight="1" x14ac:dyDescent="0.35">
      <c r="A12" s="6" t="s">
        <v>18</v>
      </c>
      <c r="B12" s="6">
        <v>14</v>
      </c>
      <c r="C12" s="13">
        <f>SUM([2]JAN_06!C11,[2]FEB_06!C11,[2]MAR_06!C11,[2]APR_06!C11,[2]MAY_06!C11,[2]JUN_06!C11,[2]JUL_06!C12,[2]AUG_06!C11,[2]SEP_06!C11,[2]OCT_06!C11,[2]NOV_06!C11,[2]DEC_06!C12)</f>
        <v>34034</v>
      </c>
      <c r="D12" s="14">
        <f>SUM([2]JAN_06!D11,[2]FEB_06!D11,[2]MAR_06!D11,[2]APR_06!D11,[2]MAY_06!D11,[2]JUN_06!D11,[2]JUL_06!D12,[2]AUG_06!D11,[2]SEP_06!D11,[2]OCT_06!D11,[2]NOV_06!D11,[2]DEC_06!D12)</f>
        <v>2321662</v>
      </c>
      <c r="E12" s="13">
        <f>SUM([2]JAN_06!E11,[2]FEB_06!E11,[2]MAR_06!E11,[2]APR_06!E11,[2]MAY_06!E11,[2]JUN_06!E11,[2]JUL_06!E12,[2]AUG_06!E11,[2]SEP_06!E11,[2]OCT_06!E11,[2]NOV_06!E11,[2]DEC_06!E12)</f>
        <v>25813</v>
      </c>
      <c r="F12" s="14">
        <f>SUM([2]JAN_06!F11,[2]FEB_06!F11,[2]MAR_06!F11,[2]APR_06!F11,[2]MAY_06!F11,[2]JUN_06!F11,[2]JUL_06!F12,[2]AUG_06!F11,[2]SEP_06!F11,[2]OCT_06!F11,[2]NOV_06!F11,[2]DEC_06!F12)</f>
        <v>2377200</v>
      </c>
      <c r="G12" s="13">
        <f>SUM([2]JAN_06!G11,[2]FEB_06!G11,[2]MAR_06!G11,[2]APR_06!G11,[2]MAY_06!G11,[2]JUN_06!G11,[2]JUL_06!G12,[2]AUG_06!G11,[2]SEP_06!G11,[2]OCT_06!G11,[2]NOV_06!G11,[2]DEC_06!G12)</f>
        <v>10286</v>
      </c>
      <c r="H12" s="14">
        <f>SUM([2]JAN_06!H11,[2]FEB_06!H11,[2]MAR_06!H11,[2]APR_06!H11,[2]MAY_06!H11,[2]JUN_06!H11,[2]JUL_06!H12,[2]AUG_06!H11,[2]SEP_06!H11,[2]OCT_06!H11,[2]NOV_06!H11,[2]DEC_06!H12)</f>
        <v>550980</v>
      </c>
      <c r="I12" s="13">
        <f>SUM([2]JAN_06!I11,[2]FEB_06!I11,[2]MAR_06!I11,[2]APR_06!I11,[2]MAY_06!I11,[2]JUN_06!I11,[2]JUL_06!I12,[2]AUG_06!I11,[2]SEP_06!I11,[2]OCT_06!I11,[2]NOV_06!I11,[2]DEC_06!I12)</f>
        <v>313447</v>
      </c>
      <c r="J12" s="14">
        <f>SUM([2]JAN_06!J11,[2]FEB_06!J11,[2]MAR_06!J11,[2]APR_06!J11,[2]MAY_06!J11,[2]JUN_06!J11,[2]JUL_06!J12,[2]AUG_06!J11,[2]SEP_06!J11,[2]OCT_06!J11,[2]NOV_06!J11,[2]DEC_06!J12)</f>
        <v>20197986</v>
      </c>
    </row>
    <row r="13" spans="1:10" ht="12.65" hidden="1" customHeight="1" x14ac:dyDescent="0.35">
      <c r="A13" t="s">
        <v>19</v>
      </c>
      <c r="B13">
        <v>15</v>
      </c>
      <c r="C13" s="13">
        <f>SUM([2]JAN_06!C12,[2]FEB_06!C12,[2]MAR_06!C12,[2]APR_06!C12,[2]MAY_06!C12,[2]JUN_06!C12,[2]JUL_06!C13,[2]AUG_06!C12,[2]SEP_06!C12,[2]OCT_06!C12,[2]NOV_06!C12,[2]DEC_06!C13)</f>
        <v>3375</v>
      </c>
      <c r="D13" s="14">
        <f>SUM([2]JAN_06!D12,[2]FEB_06!D12,[2]MAR_06!D12,[2]APR_06!D12,[2]MAY_06!D12,[2]JUN_06!D12,[2]JUL_06!D13,[2]AUG_06!D12,[2]SEP_06!D12,[2]OCT_06!D12,[2]NOV_06!D12,[2]DEC_06!D13)</f>
        <v>179435</v>
      </c>
      <c r="E13" s="13">
        <f>SUM([2]JAN_06!E12,[2]FEB_06!E12,[2]MAR_06!E12,[2]APR_06!E12,[2]MAY_06!E12,[2]JUN_06!E12,[2]JUL_06!E13,[2]AUG_06!E12,[2]SEP_06!E12,[2]OCT_06!E12,[2]NOV_06!E12,[2]DEC_06!E13)</f>
        <v>7595</v>
      </c>
      <c r="F13" s="14">
        <f>SUM([2]JAN_06!F12,[2]FEB_06!F12,[2]MAR_06!F12,[2]APR_06!F12,[2]MAY_06!F12,[2]JUN_06!F12,[2]JUL_06!F13,[2]AUG_06!F12,[2]SEP_06!F12,[2]OCT_06!F12,[2]NOV_06!F12,[2]DEC_06!F13)</f>
        <v>644064</v>
      </c>
      <c r="G13" s="13">
        <f>SUM([2]JAN_06!G12,[2]FEB_06!G12,[2]MAR_06!G12,[2]APR_06!G12,[2]MAY_06!G12,[2]JUN_06!G12,[2]JUL_06!G13,[2]AUG_06!G12,[2]SEP_06!G12,[2]OCT_06!G12,[2]NOV_06!G12,[2]DEC_06!G13)</f>
        <v>1120</v>
      </c>
      <c r="H13" s="14">
        <f>SUM([2]JAN_06!H12,[2]FEB_06!H12,[2]MAR_06!H12,[2]APR_06!H12,[2]MAY_06!H12,[2]JUN_06!H12,[2]JUL_06!H13,[2]AUG_06!H12,[2]SEP_06!H12,[2]OCT_06!H12,[2]NOV_06!H12,[2]DEC_06!H13)</f>
        <v>58397</v>
      </c>
      <c r="I13" s="13">
        <f>SUM([2]JAN_06!I12,[2]FEB_06!I12,[2]MAR_06!I12,[2]APR_06!I12,[2]MAY_06!I12,[2]JUN_06!I12,[2]JUL_06!I13,[2]AUG_06!I12,[2]SEP_06!I12,[2]OCT_06!I12,[2]NOV_06!I12,[2]DEC_06!I13)</f>
        <v>22984</v>
      </c>
      <c r="J13" s="14">
        <f>SUM([2]JAN_06!J12,[2]FEB_06!J12,[2]MAR_06!J12,[2]APR_06!J12,[2]MAY_06!J12,[2]JUN_06!J12,[2]JUL_06!J13,[2]AUG_06!J12,[2]SEP_06!J12,[2]OCT_06!J12,[2]NOV_06!J12,[2]DEC_06!J13)</f>
        <v>1247532</v>
      </c>
    </row>
    <row r="14" spans="1:10" ht="12.65" hidden="1" customHeight="1" x14ac:dyDescent="0.35">
      <c r="A14" s="6" t="s">
        <v>20</v>
      </c>
      <c r="B14" s="6">
        <v>16</v>
      </c>
      <c r="C14" s="13">
        <f>SUM([2]JAN_06!C13,[2]FEB_06!C13,[2]MAR_06!C13,[2]APR_06!C13,[2]MAY_06!C13,[2]JUN_06!C13,[2]JUL_06!C14,[2]AUG_06!C13,[2]SEP_06!C13,[2]OCT_06!C13,[2]NOV_06!C13,[2]DEC_06!C14)</f>
        <v>8305</v>
      </c>
      <c r="D14" s="14">
        <f>SUM([2]JAN_06!D13,[2]FEB_06!D13,[2]MAR_06!D13,[2]APR_06!D13,[2]MAY_06!D13,[2]JUN_06!D13,[2]JUL_06!D14,[2]AUG_06!D13,[2]SEP_06!D13,[2]OCT_06!D13,[2]NOV_06!D13,[2]DEC_06!D14)</f>
        <v>744685</v>
      </c>
      <c r="E14" s="13">
        <f>SUM([2]JAN_06!E13,[2]FEB_06!E13,[2]MAR_06!E13,[2]APR_06!E13,[2]MAY_06!E13,[2]JUN_06!E13,[2]JUL_06!E14,[2]AUG_06!E13,[2]SEP_06!E13,[2]OCT_06!E13,[2]NOV_06!E13,[2]DEC_06!E14)</f>
        <v>43824</v>
      </c>
      <c r="F14" s="14">
        <f>SUM([2]JAN_06!F13,[2]FEB_06!F13,[2]MAR_06!F13,[2]APR_06!F13,[2]MAY_06!F13,[2]JUN_06!F13,[2]JUL_06!F14,[2]AUG_06!F13,[2]SEP_06!F13,[2]OCT_06!F13,[2]NOV_06!F13,[2]DEC_06!F14)</f>
        <v>3443105</v>
      </c>
      <c r="G14" s="13">
        <f>SUM([2]JAN_06!G13,[2]FEB_06!G13,[2]MAR_06!G13,[2]APR_06!G13,[2]MAY_06!G13,[2]JUN_06!G13,[2]JUL_06!G14,[2]AUG_06!G13,[2]SEP_06!G13,[2]OCT_06!G13,[2]NOV_06!G13,[2]DEC_06!G14)</f>
        <v>60035</v>
      </c>
      <c r="H14" s="14">
        <f>SUM([2]JAN_06!H13,[2]FEB_06!H13,[2]MAR_06!H13,[2]APR_06!H13,[2]MAY_06!H13,[2]JUN_06!H13,[2]JUL_06!H14,[2]AUG_06!H13,[2]SEP_06!H13,[2]OCT_06!H13,[2]NOV_06!H13,[2]DEC_06!H14)</f>
        <v>3395661</v>
      </c>
      <c r="I14" s="13">
        <f>SUM([2]JAN_06!I13,[2]FEB_06!I13,[2]MAR_06!I13,[2]APR_06!I13,[2]MAY_06!I13,[2]JUN_06!I13,[2]JUL_06!I14,[2]AUG_06!I13,[2]SEP_06!I13,[2]OCT_06!I13,[2]NOV_06!I13,[2]DEC_06!I14)</f>
        <v>446902</v>
      </c>
      <c r="J14" s="14">
        <f>SUM([2]JAN_06!J13,[2]FEB_06!J13,[2]MAR_06!J13,[2]APR_06!J13,[2]MAY_06!J13,[2]JUN_06!J13,[2]JUL_06!J14,[2]AUG_06!J13,[2]SEP_06!J13,[2]OCT_06!J13,[2]NOV_06!J13,[2]DEC_06!J14)</f>
        <v>17997620</v>
      </c>
    </row>
    <row r="15" spans="1:10" ht="12.65" hidden="1" customHeight="1" x14ac:dyDescent="0.35">
      <c r="A15" t="s">
        <v>21</v>
      </c>
      <c r="B15">
        <v>17</v>
      </c>
      <c r="C15" s="13">
        <f>SUM([2]JAN_06!C14,[2]FEB_06!C14,[2]MAR_06!C14,[2]APR_06!C14,[2]MAY_06!C14,[2]JUN_06!C14,[2]JUL_06!C15,[2]AUG_06!C14,[2]SEP_06!C14,[2]OCT_06!C14,[2]NOV_06!C14,[2]DEC_06!C15)</f>
        <v>0</v>
      </c>
      <c r="D15" s="14">
        <f>SUM([2]JAN_06!D14,[2]FEB_06!D14,[2]MAR_06!D14,[2]APR_06!D14,[2]MAY_06!D14,[2]JUN_06!D14,[2]JUL_06!D15,[2]AUG_06!D14,[2]SEP_06!D14,[2]OCT_06!D14,[2]NOV_06!D14,[2]DEC_06!D15)</f>
        <v>0</v>
      </c>
      <c r="E15" s="13">
        <f>SUM([2]JAN_06!E14,[2]FEB_06!E14,[2]MAR_06!E14,[2]APR_06!E14,[2]MAY_06!E14,[2]JUN_06!E14,[2]JUL_06!E15,[2]AUG_06!E14,[2]SEP_06!E14,[2]OCT_06!E14,[2]NOV_06!E14,[2]DEC_06!E15)</f>
        <v>561761</v>
      </c>
      <c r="F15" s="14">
        <f>SUM([2]JAN_06!F14,[2]FEB_06!F14,[2]MAR_06!F14,[2]APR_06!F14,[2]MAY_06!F14,[2]JUN_06!F14,[2]JUL_06!F15,[2]AUG_06!F14,[2]SEP_06!F14,[2]OCT_06!F14,[2]NOV_06!F14,[2]DEC_06!F15)</f>
        <v>32620968</v>
      </c>
      <c r="G15" s="13">
        <f>SUM([2]JAN_06!G14,[2]FEB_06!G14,[2]MAR_06!G14,[2]APR_06!G14,[2]MAY_06!G14,[2]JUN_06!G14,[2]JUL_06!G15,[2]AUG_06!G14,[2]SEP_06!G14,[2]OCT_06!G14,[2]NOV_06!G14,[2]DEC_06!G15)</f>
        <v>6459</v>
      </c>
      <c r="H15" s="14">
        <f>SUM([2]JAN_06!H14,[2]FEB_06!H14,[2]MAR_06!H14,[2]APR_06!H14,[2]MAY_06!H14,[2]JUN_06!H14,[2]JUL_06!H15,[2]AUG_06!H14,[2]SEP_06!H14,[2]OCT_06!H14,[2]NOV_06!H14,[2]DEC_06!H15)</f>
        <v>342201</v>
      </c>
      <c r="I15" s="13">
        <f>SUM([2]JAN_06!I14,[2]FEB_06!I14,[2]MAR_06!I14,[2]APR_06!I14,[2]MAY_06!I14,[2]JUN_06!I14,[2]JUL_06!I15,[2]AUG_06!I14,[2]SEP_06!I14,[2]OCT_06!I14,[2]NOV_06!I14,[2]DEC_06!I15)</f>
        <v>1289189</v>
      </c>
      <c r="J15" s="14">
        <f>SUM([2]JAN_06!J14,[2]FEB_06!J14,[2]MAR_06!J14,[2]APR_06!J14,[2]MAY_06!J14,[2]JUN_06!J14,[2]JUL_06!J15,[2]AUG_06!J14,[2]SEP_06!J14,[2]OCT_06!J14,[2]NOV_06!J14,[2]DEC_06!J15)</f>
        <v>73663189</v>
      </c>
    </row>
    <row r="16" spans="1:10" ht="12.65" hidden="1" customHeight="1" x14ac:dyDescent="0.35">
      <c r="A16" s="6" t="s">
        <v>22</v>
      </c>
      <c r="B16" s="6">
        <v>18</v>
      </c>
      <c r="C16" s="13">
        <f>SUM([2]JAN_06!C15,[2]FEB_06!C15,[2]MAR_06!C15,[2]APR_06!C15,[2]MAY_06!C15,[2]JUN_06!C15,[2]JUL_06!C16,[2]AUG_06!C15,[2]SEP_06!C15,[2]OCT_06!C15,[2]NOV_06!C15,[2]DEC_06!C16)</f>
        <v>22516</v>
      </c>
      <c r="D16" s="14">
        <f>SUM([2]JAN_06!D15,[2]FEB_06!D15,[2]MAR_06!D15,[2]APR_06!D15,[2]MAY_06!D15,[2]JUN_06!D15,[2]JUL_06!D16,[2]AUG_06!D15,[2]SEP_06!D15,[2]OCT_06!D15,[2]NOV_06!D15,[2]DEC_06!D16)</f>
        <v>1818397</v>
      </c>
      <c r="E16" s="13">
        <f>SUM([2]JAN_06!E15,[2]FEB_06!E15,[2]MAR_06!E15,[2]APR_06!E15,[2]MAY_06!E15,[2]JUN_06!E15,[2]JUL_06!E16,[2]AUG_06!E15,[2]SEP_06!E15,[2]OCT_06!E15,[2]NOV_06!E15,[2]DEC_06!E16)</f>
        <v>465726</v>
      </c>
      <c r="F16" s="14">
        <f>SUM([2]JAN_06!F15,[2]FEB_06!F15,[2]MAR_06!F15,[2]APR_06!F15,[2]MAY_06!F15,[2]JUN_06!F15,[2]JUL_06!F16,[2]AUG_06!F15,[2]SEP_06!F15,[2]OCT_06!F15,[2]NOV_06!F15,[2]DEC_06!F16)</f>
        <v>20755807</v>
      </c>
      <c r="G16" s="13">
        <f>SUM([2]JAN_06!G15,[2]FEB_06!G15,[2]MAR_06!G15,[2]APR_06!G15,[2]MAY_06!G15,[2]JUN_06!G15,[2]JUL_06!G16,[2]AUG_06!G15,[2]SEP_06!G15,[2]OCT_06!G15,[2]NOV_06!G15,[2]DEC_06!G16)</f>
        <v>107035</v>
      </c>
      <c r="H16" s="14">
        <f>SUM([2]JAN_06!H15,[2]FEB_06!H15,[2]MAR_06!H15,[2]APR_06!H15,[2]MAY_06!H15,[2]JUN_06!H15,[2]JUL_06!H16,[2]AUG_06!H15,[2]SEP_06!H15,[2]OCT_06!H15,[2]NOV_06!H15,[2]DEC_06!H16)</f>
        <v>5546951</v>
      </c>
      <c r="I16" s="13">
        <f>SUM([2]JAN_06!I15,[2]FEB_06!I15,[2]MAR_06!I15,[2]APR_06!I15,[2]MAY_06!I15,[2]JUN_06!I15,[2]JUL_06!I16,[2]AUG_06!I15,[2]SEP_06!I15,[2]OCT_06!I15,[2]NOV_06!I15,[2]DEC_06!I16)</f>
        <v>3184121</v>
      </c>
      <c r="J16" s="14">
        <f>SUM([2]JAN_06!J15,[2]FEB_06!J15,[2]MAR_06!J15,[2]APR_06!J15,[2]MAY_06!J15,[2]JUN_06!J15,[2]JUL_06!J16,[2]AUG_06!J15,[2]SEP_06!J15,[2]OCT_06!J15,[2]NOV_06!J15,[2]DEC_06!J16)</f>
        <v>162101590</v>
      </c>
    </row>
    <row r="17" spans="1:10" ht="12.65" hidden="1" customHeight="1" x14ac:dyDescent="0.35">
      <c r="A17" t="s">
        <v>23</v>
      </c>
      <c r="B17">
        <v>19</v>
      </c>
      <c r="C17" s="13">
        <f>SUM([2]JAN_06!C16,[2]FEB_06!C16,[2]MAR_06!C16,[2]APR_06!C16,[2]MAY_06!C16,[2]JUN_06!C16,[2]JUL_06!C17,[2]AUG_06!C16,[2]SEP_06!C16,[2]OCT_06!C16,[2]NOV_06!C16,[2]DEC_06!C17)</f>
        <v>28229</v>
      </c>
      <c r="D17" s="14">
        <f>SUM([2]JAN_06!D16,[2]FEB_06!D16,[2]MAR_06!D16,[2]APR_06!D16,[2]MAY_06!D16,[2]JUN_06!D16,[2]JUL_06!D17,[2]AUG_06!D16,[2]SEP_06!D16,[2]OCT_06!D16,[2]NOV_06!D16,[2]DEC_06!D17)</f>
        <v>2233979</v>
      </c>
      <c r="E17" s="13">
        <f>SUM([2]JAN_06!E16,[2]FEB_06!E16,[2]MAR_06!E16,[2]APR_06!E16,[2]MAY_06!E16,[2]JUN_06!E16,[2]JUL_06!E17,[2]AUG_06!E16,[2]SEP_06!E16,[2]OCT_06!E16,[2]NOV_06!E16,[2]DEC_06!E17)</f>
        <v>221778</v>
      </c>
      <c r="F17" s="14">
        <f>SUM([2]JAN_06!F16,[2]FEB_06!F16,[2]MAR_06!F16,[2]APR_06!F16,[2]MAY_06!F16,[2]JUN_06!F16,[2]JUL_06!F17,[2]AUG_06!F16,[2]SEP_06!F16,[2]OCT_06!F16,[2]NOV_06!F16,[2]DEC_06!F17)</f>
        <v>19555237</v>
      </c>
      <c r="G17" s="13">
        <f>SUM([2]JAN_06!G16,[2]FEB_06!G16,[2]MAR_06!G16,[2]APR_06!G16,[2]MAY_06!G16,[2]JUN_06!G16,[2]JUL_06!G17,[2]AUG_06!G16,[2]SEP_06!G16,[2]OCT_06!G16,[2]NOV_06!G16,[2]DEC_06!G17)</f>
        <v>0</v>
      </c>
      <c r="H17" s="14">
        <f>SUM([2]JAN_06!H16,[2]FEB_06!H16,[2]MAR_06!H16,[2]APR_06!H16,[2]MAY_06!H16,[2]JUN_06!H16,[2]JUL_06!H17,[2]AUG_06!H16,[2]SEP_06!H16,[2]OCT_06!H16,[2]NOV_06!H16,[2]DEC_06!H17)</f>
        <v>0</v>
      </c>
      <c r="I17" s="13">
        <f>SUM([2]JAN_06!I16,[2]FEB_06!I16,[2]MAR_06!I16,[2]APR_06!I16,[2]MAY_06!I16,[2]JUN_06!I16,[2]JUL_06!I17,[2]AUG_06!I16,[2]SEP_06!I16,[2]OCT_06!I16,[2]NOV_06!I16,[2]DEC_06!I17)</f>
        <v>1608237</v>
      </c>
      <c r="J17" s="14">
        <f>SUM([2]JAN_06!J16,[2]FEB_06!J16,[2]MAR_06!J16,[2]APR_06!J16,[2]MAY_06!J16,[2]JUN_06!J16,[2]JUL_06!J17,[2]AUG_06!J16,[2]SEP_06!J16,[2]OCT_06!J16,[2]NOV_06!J16,[2]DEC_06!J17)</f>
        <v>77936891</v>
      </c>
    </row>
    <row r="18" spans="1:10" ht="12.65" hidden="1" customHeight="1" x14ac:dyDescent="0.35">
      <c r="A18" s="6" t="s">
        <v>24</v>
      </c>
      <c r="B18" s="6">
        <v>20</v>
      </c>
      <c r="C18" s="13">
        <f>SUM([2]JAN_06!C17,[2]FEB_06!C17,[2]MAR_06!C17,[2]APR_06!C17,[2]MAY_06!C17,[2]JUN_06!C17,[2]JUL_06!C18,[2]AUG_06!C17,[2]SEP_06!C17,[2]OCT_06!C17,[2]NOV_06!C17,[2]DEC_06!C18)</f>
        <v>69264</v>
      </c>
      <c r="D18" s="14">
        <f>SUM([2]JAN_06!D17,[2]FEB_06!D17,[2]MAR_06!D17,[2]APR_06!D17,[2]MAY_06!D17,[2]JUN_06!D17,[2]JUL_06!D18,[2]AUG_06!D17,[2]SEP_06!D17,[2]OCT_06!D17,[2]NOV_06!D17,[2]DEC_06!D18)</f>
        <v>5059204</v>
      </c>
      <c r="E18" s="13">
        <f>SUM([2]JAN_06!E17,[2]FEB_06!E17,[2]MAR_06!E17,[2]APR_06!E17,[2]MAY_06!E17,[2]JUN_06!E17,[2]JUL_06!E18,[2]AUG_06!E17,[2]SEP_06!E17,[2]OCT_06!E17,[2]NOV_06!E17,[2]DEC_06!E18)</f>
        <v>611149</v>
      </c>
      <c r="F18" s="14">
        <f>SUM([2]JAN_06!F17,[2]FEB_06!F17,[2]MAR_06!F17,[2]APR_06!F17,[2]MAY_06!F17,[2]JUN_06!F17,[2]JUL_06!F18,[2]AUG_06!F17,[2]SEP_06!F17,[2]OCT_06!F17,[2]NOV_06!F17,[2]DEC_06!F18)</f>
        <v>40959266</v>
      </c>
      <c r="G18" s="13">
        <f>SUM([2]JAN_06!G17,[2]FEB_06!G17,[2]MAR_06!G17,[2]APR_06!G17,[2]MAY_06!G17,[2]JUN_06!G17,[2]JUL_06!G18,[2]AUG_06!G17,[2]SEP_06!G17,[2]OCT_06!G17,[2]NOV_06!G17,[2]DEC_06!G18)</f>
        <v>65658</v>
      </c>
      <c r="H18" s="14">
        <f>SUM([2]JAN_06!H17,[2]FEB_06!H17,[2]MAR_06!H17,[2]APR_06!H17,[2]MAY_06!H17,[2]JUN_06!H17,[2]JUL_06!H18,[2]AUG_06!H17,[2]SEP_06!H17,[2]OCT_06!H17,[2]NOV_06!H17,[2]DEC_06!H18)</f>
        <v>3392006</v>
      </c>
      <c r="I18" s="13">
        <f>SUM([2]JAN_06!I17,[2]FEB_06!I17,[2]MAR_06!I17,[2]APR_06!I17,[2]MAY_06!I17,[2]JUN_06!I17,[2]JUL_06!I18,[2]AUG_06!I17,[2]SEP_06!I17,[2]OCT_06!I17,[2]NOV_06!I17,[2]DEC_06!I18)</f>
        <v>6122939</v>
      </c>
      <c r="J18" s="14">
        <f>SUM([2]JAN_06!J17,[2]FEB_06!J17,[2]MAR_06!J17,[2]APR_06!J17,[2]MAY_06!J17,[2]JUN_06!J17,[2]JUL_06!J18,[2]AUG_06!J17,[2]SEP_06!J17,[2]OCT_06!J17,[2]NOV_06!J17,[2]DEC_06!J18)</f>
        <v>292077118</v>
      </c>
    </row>
    <row r="19" spans="1:10" ht="12.65" hidden="1" customHeight="1" x14ac:dyDescent="0.35">
      <c r="A19" t="s">
        <v>25</v>
      </c>
      <c r="B19">
        <v>21</v>
      </c>
      <c r="C19" s="13">
        <f>SUM([2]JAN_06!C18,[2]FEB_06!C18,[2]MAR_06!C18,[2]APR_06!C18,[2]MAY_06!C18,[2]JUN_06!C18,[2]JUL_06!C19,[2]AUG_06!C18,[2]SEP_06!C18,[2]OCT_06!C18,[2]NOV_06!C18,[2]DEC_06!C19)</f>
        <v>8914</v>
      </c>
      <c r="D19" s="14">
        <f>SUM([2]JAN_06!D18,[2]FEB_06!D18,[2]MAR_06!D18,[2]APR_06!D18,[2]MAY_06!D18,[2]JUN_06!D18,[2]JUL_06!D19,[2]AUG_06!D18,[2]SEP_06!D18,[2]OCT_06!D18,[2]NOV_06!D18,[2]DEC_06!D19)</f>
        <v>907338</v>
      </c>
      <c r="E19" s="13">
        <f>SUM([2]JAN_06!E18,[2]FEB_06!E18,[2]MAR_06!E18,[2]APR_06!E18,[2]MAY_06!E18,[2]JUN_06!E18,[2]JUL_06!E19,[2]AUG_06!E18,[2]SEP_06!E18,[2]OCT_06!E18,[2]NOV_06!E18,[2]DEC_06!E19)</f>
        <v>99612</v>
      </c>
      <c r="F19" s="14">
        <f>SUM([2]JAN_06!F18,[2]FEB_06!F18,[2]MAR_06!F18,[2]APR_06!F18,[2]MAY_06!F18,[2]JUN_06!F18,[2]JUL_06!F19,[2]AUG_06!F18,[2]SEP_06!F18,[2]OCT_06!F18,[2]NOV_06!F18,[2]DEC_06!F19)</f>
        <v>7624073</v>
      </c>
      <c r="G19" s="13">
        <f>SUM([2]JAN_06!G18,[2]FEB_06!G18,[2]MAR_06!G18,[2]APR_06!G18,[2]MAY_06!G18,[2]JUN_06!G18,[2]JUL_06!G19,[2]AUG_06!G18,[2]SEP_06!G18,[2]OCT_06!G18,[2]NOV_06!G18,[2]DEC_06!G19)</f>
        <v>10201</v>
      </c>
      <c r="H19" s="14">
        <f>SUM([2]JAN_06!H18,[2]FEB_06!H18,[2]MAR_06!H18,[2]APR_06!H18,[2]MAY_06!H18,[2]JUN_06!H18,[2]JUL_06!H19,[2]AUG_06!H18,[2]SEP_06!H18,[2]OCT_06!H18,[2]NOV_06!H18,[2]DEC_06!H19)</f>
        <v>459535</v>
      </c>
      <c r="I19" s="13">
        <f>SUM([2]JAN_06!I18,[2]FEB_06!I18,[2]MAR_06!I18,[2]APR_06!I18,[2]MAY_06!I18,[2]JUN_06!I18,[2]JUL_06!I19,[2]AUG_06!I18,[2]SEP_06!I18,[2]OCT_06!I18,[2]NOV_06!I18,[2]DEC_06!I19)</f>
        <v>2403003</v>
      </c>
      <c r="J19" s="14">
        <f>SUM([2]JAN_06!J18,[2]FEB_06!J18,[2]MAR_06!J18,[2]APR_06!J18,[2]MAY_06!J18,[2]JUN_06!J18,[2]JUL_06!J19,[2]AUG_06!J18,[2]SEP_06!J18,[2]OCT_06!J18,[2]NOV_06!J18,[2]DEC_06!J19)</f>
        <v>123447752</v>
      </c>
    </row>
    <row r="20" spans="1:10" ht="12.65" hidden="1" customHeight="1" x14ac:dyDescent="0.35">
      <c r="A20" s="6" t="s">
        <v>26</v>
      </c>
      <c r="B20" s="6">
        <v>23</v>
      </c>
      <c r="C20" s="13">
        <f>SUM([2]JAN_06!C19,[2]FEB_06!C19,[2]MAR_06!C19,[2]APR_06!C19,[2]MAY_06!C19,[2]JUN_06!C19,[2]JUL_06!C20,[2]AUG_06!C19,[2]SEP_06!C19,[2]OCT_06!C19,[2]NOV_06!C19,[2]DEC_06!C20)</f>
        <v>679</v>
      </c>
      <c r="D20" s="14">
        <f>SUM([2]JAN_06!D19,[2]FEB_06!D19,[2]MAR_06!D19,[2]APR_06!D19,[2]MAY_06!D19,[2]JUN_06!D19,[2]JUL_06!D20,[2]AUG_06!D19,[2]SEP_06!D19,[2]OCT_06!D19,[2]NOV_06!D19,[2]DEC_06!D20)</f>
        <v>60000</v>
      </c>
      <c r="E20" s="13">
        <f>SUM([2]JAN_06!E19,[2]FEB_06!E19,[2]MAR_06!E19,[2]APR_06!E19,[2]MAY_06!E19,[2]JUN_06!E19,[2]JUL_06!E20,[2]AUG_06!E19,[2]SEP_06!E19,[2]OCT_06!E19,[2]NOV_06!E19,[2]DEC_06!E20)</f>
        <v>166</v>
      </c>
      <c r="F20" s="14">
        <f>SUM([2]JAN_06!F19,[2]FEB_06!F19,[2]MAR_06!F19,[2]APR_06!F19,[2]MAY_06!F19,[2]JUN_06!F19,[2]JUL_06!F20,[2]AUG_06!F19,[2]SEP_06!F19,[2]OCT_06!F19,[2]NOV_06!F19,[2]DEC_06!F20)</f>
        <v>12180</v>
      </c>
      <c r="G20" s="13">
        <f>SUM([2]JAN_06!G19,[2]FEB_06!G19,[2]MAR_06!G19,[2]APR_06!G19,[2]MAY_06!G19,[2]JUN_06!G19,[2]JUL_06!G20,[2]AUG_06!G19,[2]SEP_06!G19,[2]OCT_06!G19,[2]NOV_06!G19,[2]DEC_06!G20)</f>
        <v>0</v>
      </c>
      <c r="H20" s="14">
        <f>SUM([2]JAN_06!H19,[2]FEB_06!H19,[2]MAR_06!H19,[2]APR_06!H19,[2]MAY_06!H19,[2]JUN_06!H19,[2]JUL_06!H20,[2]AUG_06!H19,[2]SEP_06!H19,[2]OCT_06!H19,[2]NOV_06!H19,[2]DEC_06!H20)</f>
        <v>0</v>
      </c>
      <c r="I20" s="13">
        <f>SUM([2]JAN_06!I19,[2]FEB_06!I19,[2]MAR_06!I19,[2]APR_06!I19,[2]MAY_06!I19,[2]JUN_06!I19,[2]JUL_06!I20,[2]AUG_06!I19,[2]SEP_06!I19,[2]OCT_06!I19,[2]NOV_06!I19,[2]DEC_06!I20)</f>
        <v>0</v>
      </c>
      <c r="J20" s="14">
        <f>SUM([2]JAN_06!J19,[2]FEB_06!J19,[2]MAR_06!J19,[2]APR_06!J19,[2]MAY_06!J19,[2]JUN_06!J19,[2]JUL_06!J20,[2]AUG_06!J19,[2]SEP_06!J19,[2]OCT_06!J19,[2]NOV_06!J19,[2]DEC_06!J20)</f>
        <v>0</v>
      </c>
    </row>
    <row r="21" spans="1:10" ht="12.65" hidden="1" customHeight="1" x14ac:dyDescent="0.35">
      <c r="A21" t="s">
        <v>27</v>
      </c>
      <c r="B21">
        <v>25</v>
      </c>
      <c r="C21" s="13">
        <f>SUM([2]JAN_06!C20,[2]FEB_06!C20,[2]MAR_06!C20,[2]APR_06!C20,[2]MAY_06!C20,[2]JUN_06!C20,[2]JUL_06!C21,[2]AUG_06!C20,[2]SEP_06!C20,[2]OCT_06!C20,[2]NOV_06!C20,[2]DEC_06!C21)</f>
        <v>30867</v>
      </c>
      <c r="D21" s="14">
        <f>SUM([2]JAN_06!D20,[2]FEB_06!D20,[2]MAR_06!D20,[2]APR_06!D20,[2]MAY_06!D20,[2]JUN_06!D20,[2]JUL_06!D21,[2]AUG_06!D20,[2]SEP_06!D20,[2]OCT_06!D20,[2]NOV_06!D20,[2]DEC_06!D21)</f>
        <v>1734972</v>
      </c>
      <c r="E21" s="13">
        <f>SUM([2]JAN_06!E20,[2]FEB_06!E20,[2]MAR_06!E20,[2]APR_06!E20,[2]MAY_06!E20,[2]JUN_06!E20,[2]JUL_06!E21,[2]AUG_06!E20,[2]SEP_06!E20,[2]OCT_06!E20,[2]NOV_06!E20,[2]DEC_06!E21)</f>
        <v>101785</v>
      </c>
      <c r="F21" s="14">
        <f>SUM([2]JAN_06!F20,[2]FEB_06!F20,[2]MAR_06!F20,[2]APR_06!F20,[2]MAY_06!F20,[2]JUN_06!F20,[2]JUL_06!F21,[2]AUG_06!F20,[2]SEP_06!F20,[2]OCT_06!F20,[2]NOV_06!F20,[2]DEC_06!F21)</f>
        <v>5336989</v>
      </c>
      <c r="G21" s="13">
        <f>SUM([2]JAN_06!G20,[2]FEB_06!G20,[2]MAR_06!G20,[2]APR_06!G20,[2]MAY_06!G20,[2]JUN_06!G20,[2]JUL_06!G21,[2]AUG_06!G20,[2]SEP_06!G20,[2]OCT_06!G20,[2]NOV_06!G20,[2]DEC_06!G21)</f>
        <v>481</v>
      </c>
      <c r="H21" s="14">
        <f>SUM([2]JAN_06!H20,[2]FEB_06!H20,[2]MAR_06!H20,[2]APR_06!H20,[2]MAY_06!H20,[2]JUN_06!H20,[2]JUL_06!H21,[2]AUG_06!H20,[2]SEP_06!H20,[2]OCT_06!H20,[2]NOV_06!H20,[2]DEC_06!H21)</f>
        <v>38918</v>
      </c>
      <c r="I21" s="13">
        <f>SUM([2]JAN_06!I20,[2]FEB_06!I20,[2]MAR_06!I20,[2]APR_06!I20,[2]MAY_06!I20,[2]JUN_06!I20,[2]JUL_06!I21,[2]AUG_06!I20,[2]SEP_06!I20,[2]OCT_06!I20,[2]NOV_06!I20,[2]DEC_06!I21)</f>
        <v>578302</v>
      </c>
      <c r="J21" s="14">
        <f>SUM([2]JAN_06!J20,[2]FEB_06!J20,[2]MAR_06!J20,[2]APR_06!J20,[2]MAY_06!J20,[2]JUN_06!J20,[2]JUL_06!J21,[2]AUG_06!J20,[2]SEP_06!J20,[2]OCT_06!J20,[2]NOV_06!J20,[2]DEC_06!J21)</f>
        <v>38790410</v>
      </c>
    </row>
    <row r="22" spans="1:10" ht="12.65" hidden="1" customHeight="1" x14ac:dyDescent="0.35">
      <c r="A22" s="6" t="s">
        <v>28</v>
      </c>
      <c r="B22" s="6">
        <v>27</v>
      </c>
      <c r="C22" s="13">
        <f>SUM([2]JAN_06!C21,[2]FEB_06!C21,[2]MAR_06!C21,[2]APR_06!C21,[2]MAY_06!C21,[2]JUN_06!C21,[2]JUL_06!C22,[2]AUG_06!C21,[2]SEP_06!C21,[2]OCT_06!C21,[2]NOV_06!C21,[2]DEC_06!C22)</f>
        <v>146237</v>
      </c>
      <c r="D22" s="14">
        <f>SUM([2]JAN_06!D21,[2]FEB_06!D21,[2]MAR_06!D21,[2]APR_06!D21,[2]MAY_06!D21,[2]JUN_06!D21,[2]JUL_06!D22,[2]AUG_06!D21,[2]SEP_06!D21,[2]OCT_06!D21,[2]NOV_06!D21,[2]DEC_06!D22)</f>
        <v>7386385</v>
      </c>
      <c r="E22" s="13">
        <f>SUM([2]JAN_06!E21,[2]FEB_06!E21,[2]MAR_06!E21,[2]APR_06!E21,[2]MAY_06!E21,[2]JUN_06!E21,[2]JUL_06!E22,[2]AUG_06!E21,[2]SEP_06!E21,[2]OCT_06!E21,[2]NOV_06!E21,[2]DEC_06!E22)</f>
        <v>988192</v>
      </c>
      <c r="F22" s="14">
        <f>SUM([2]JAN_06!F21,[2]FEB_06!F21,[2]MAR_06!F21,[2]APR_06!F21,[2]MAY_06!F21,[2]JUN_06!F21,[2]JUL_06!F22,[2]AUG_06!F21,[2]SEP_06!F21,[2]OCT_06!F21,[2]NOV_06!F21,[2]DEC_06!F22)</f>
        <v>63122839</v>
      </c>
      <c r="G22" s="13">
        <f>SUM([2]JAN_06!G21,[2]FEB_06!G21,[2]MAR_06!G21,[2]APR_06!G21,[2]MAY_06!G21,[2]JUN_06!G21,[2]JUL_06!G22,[2]AUG_06!G21,[2]SEP_06!G21,[2]OCT_06!G21,[2]NOV_06!G21,[2]DEC_06!G22)</f>
        <v>1027386</v>
      </c>
      <c r="H22" s="14">
        <f>SUM([2]JAN_06!H21,[2]FEB_06!H21,[2]MAR_06!H21,[2]APR_06!H21,[2]MAY_06!H21,[2]JUN_06!H21,[2]JUL_06!H22,[2]AUG_06!H21,[2]SEP_06!H21,[2]OCT_06!H21,[2]NOV_06!H21,[2]DEC_06!H22)</f>
        <v>48366799</v>
      </c>
      <c r="I22" s="13">
        <f>SUM([2]JAN_06!I21,[2]FEB_06!I21,[2]MAR_06!I21,[2]APR_06!I21,[2]MAY_06!I21,[2]JUN_06!I21,[2]JUL_06!I22,[2]AUG_06!I21,[2]SEP_06!I21,[2]OCT_06!I21,[2]NOV_06!I21,[2]DEC_06!I22)</f>
        <v>18500483</v>
      </c>
      <c r="J22" s="14">
        <f>SUM([2]JAN_06!J21,[2]FEB_06!J21,[2]MAR_06!J21,[2]APR_06!J21,[2]MAY_06!J21,[2]JUN_06!J21,[2]JUL_06!J22,[2]AUG_06!J21,[2]SEP_06!J21,[2]OCT_06!J21,[2]NOV_06!J21,[2]DEC_06!J22)</f>
        <v>807267989</v>
      </c>
    </row>
    <row r="23" spans="1:10" ht="12.65" hidden="1" customHeight="1" x14ac:dyDescent="0.35">
      <c r="A23" t="s">
        <v>29</v>
      </c>
      <c r="B23">
        <v>28</v>
      </c>
      <c r="C23" s="13">
        <f>SUM([2]JAN_06!C22,[2]FEB_06!C22,[2]MAR_06!C22,[2]APR_06!C22,[2]MAY_06!C22,[2]JUN_06!C22,[2]JUL_06!C23,[2]AUG_06!C22,[2]SEP_06!C22,[2]OCT_06!C22,[2]NOV_06!C22,[2]DEC_06!C23)</f>
        <v>24556</v>
      </c>
      <c r="D23" s="14">
        <f>SUM([2]JAN_06!D22,[2]FEB_06!D22,[2]MAR_06!D22,[2]APR_06!D22,[2]MAY_06!D22,[2]JUN_06!D22,[2]JUL_06!D23,[2]AUG_06!D22,[2]SEP_06!D22,[2]OCT_06!D22,[2]NOV_06!D22,[2]DEC_06!D23)</f>
        <v>1110430</v>
      </c>
      <c r="E23" s="13">
        <f>SUM([2]JAN_06!E22,[2]FEB_06!E22,[2]MAR_06!E22,[2]APR_06!E22,[2]MAY_06!E22,[2]JUN_06!E22,[2]JUL_06!E23,[2]AUG_06!E22,[2]SEP_06!E22,[2]OCT_06!E22,[2]NOV_06!E22,[2]DEC_06!E23)</f>
        <v>77296</v>
      </c>
      <c r="F23" s="14">
        <f>SUM([2]JAN_06!F22,[2]FEB_06!F22,[2]MAR_06!F22,[2]APR_06!F22,[2]MAY_06!F22,[2]JUN_06!F22,[2]JUL_06!F23,[2]AUG_06!F22,[2]SEP_06!F22,[2]OCT_06!F22,[2]NOV_06!F22,[2]DEC_06!F23)</f>
        <v>6406429</v>
      </c>
      <c r="G23" s="13">
        <f>SUM([2]JAN_06!G22,[2]FEB_06!G22,[2]MAR_06!G22,[2]APR_06!G22,[2]MAY_06!G22,[2]JUN_06!G22,[2]JUL_06!G23,[2]AUG_06!G22,[2]SEP_06!G22,[2]OCT_06!G22,[2]NOV_06!G22,[2]DEC_06!G23)</f>
        <v>485980</v>
      </c>
      <c r="H23" s="14">
        <f>SUM([2]JAN_06!H22,[2]FEB_06!H22,[2]MAR_06!H22,[2]APR_06!H22,[2]MAY_06!H22,[2]JUN_06!H22,[2]JUL_06!H23,[2]AUG_06!H22,[2]SEP_06!H22,[2]OCT_06!H22,[2]NOV_06!H22,[2]DEC_06!H23)</f>
        <v>18154811</v>
      </c>
      <c r="I23" s="13">
        <f>SUM([2]JAN_06!I22,[2]FEB_06!I22,[2]MAR_06!I22,[2]APR_06!I22,[2]MAY_06!I22,[2]JUN_06!I22,[2]JUL_06!I23,[2]AUG_06!I22,[2]SEP_06!I22,[2]OCT_06!I22,[2]NOV_06!I22,[2]DEC_06!I23)</f>
        <v>5230822</v>
      </c>
      <c r="J23" s="14">
        <f>SUM([2]JAN_06!J22,[2]FEB_06!J22,[2]MAR_06!J22,[2]APR_06!J22,[2]MAY_06!J22,[2]JUN_06!J22,[2]JUL_06!J23,[2]AUG_06!J22,[2]SEP_06!J22,[2]OCT_06!J22,[2]NOV_06!J22,[2]DEC_06!J23)</f>
        <v>275802215</v>
      </c>
    </row>
    <row r="24" spans="1:10" ht="12.65" hidden="1" customHeight="1" x14ac:dyDescent="0.35">
      <c r="A24" s="6" t="s">
        <v>30</v>
      </c>
      <c r="B24" s="6">
        <v>29</v>
      </c>
      <c r="C24" s="13">
        <f>SUM([2]JAN_06!C23,[2]FEB_06!C23,[2]MAR_06!C23,[2]APR_06!C23,[2]MAY_06!C23,[2]JUN_06!C23,[2]JUL_06!C24,[2]AUG_06!C23,[2]SEP_06!C23,[2]OCT_06!C23,[2]NOV_06!C23,[2]DEC_06!C24)</f>
        <v>6596</v>
      </c>
      <c r="D24" s="14">
        <f>SUM([2]JAN_06!D23,[2]FEB_06!D23,[2]MAR_06!D23,[2]APR_06!D23,[2]MAY_06!D23,[2]JUN_06!D23,[2]JUL_06!D24,[2]AUG_06!D23,[2]SEP_06!D23,[2]OCT_06!D23,[2]NOV_06!D23,[2]DEC_06!D24)</f>
        <v>558146</v>
      </c>
      <c r="E24" s="13">
        <f>SUM([2]JAN_06!E23,[2]FEB_06!E23,[2]MAR_06!E23,[2]APR_06!E23,[2]MAY_06!E23,[2]JUN_06!E23,[2]JUL_06!E24,[2]AUG_06!E23,[2]SEP_06!E23,[2]OCT_06!E23,[2]NOV_06!E23,[2]DEC_06!E24)</f>
        <v>44095</v>
      </c>
      <c r="F24" s="14">
        <f>SUM([2]JAN_06!F23,[2]FEB_06!F23,[2]MAR_06!F23,[2]APR_06!F23,[2]MAY_06!F23,[2]JUN_06!F23,[2]JUL_06!F24,[2]AUG_06!F23,[2]SEP_06!F23,[2]OCT_06!F23,[2]NOV_06!F23,[2]DEC_06!F24)</f>
        <v>3053345</v>
      </c>
      <c r="G24" s="13">
        <f>SUM([2]JAN_06!G23,[2]FEB_06!G23,[2]MAR_06!G23,[2]APR_06!G23,[2]MAY_06!G23,[2]JUN_06!G23,[2]JUL_06!G24,[2]AUG_06!G23,[2]SEP_06!G23,[2]OCT_06!G23,[2]NOV_06!G23,[2]DEC_06!G24)</f>
        <v>41687</v>
      </c>
      <c r="H24" s="14">
        <f>SUM([2]JAN_06!H23,[2]FEB_06!H23,[2]MAR_06!H23,[2]APR_06!H23,[2]MAY_06!H23,[2]JUN_06!H23,[2]JUL_06!H24,[2]AUG_06!H23,[2]SEP_06!H23,[2]OCT_06!H23,[2]NOV_06!H23,[2]DEC_06!H24)</f>
        <v>1951342</v>
      </c>
      <c r="I24" s="13">
        <f>SUM([2]JAN_06!I23,[2]FEB_06!I23,[2]MAR_06!I23,[2]APR_06!I23,[2]MAY_06!I23,[2]JUN_06!I23,[2]JUL_06!I24,[2]AUG_06!I23,[2]SEP_06!I23,[2]OCT_06!I23,[2]NOV_06!I23,[2]DEC_06!I24)</f>
        <v>10113914</v>
      </c>
      <c r="J24" s="14">
        <f>SUM([2]JAN_06!J23,[2]FEB_06!J23,[2]MAR_06!J23,[2]APR_06!J23,[2]MAY_06!J23,[2]JUN_06!J23,[2]JUL_06!J24,[2]AUG_06!J23,[2]SEP_06!J23,[2]OCT_06!J23,[2]NOV_06!J23,[2]DEC_06!J24)</f>
        <v>60754383</v>
      </c>
    </row>
    <row r="25" spans="1:10" ht="12.65" hidden="1" customHeight="1" x14ac:dyDescent="0.35">
      <c r="A25" t="s">
        <v>31</v>
      </c>
      <c r="B25">
        <v>30</v>
      </c>
      <c r="C25" s="13">
        <f>SUM([2]JAN_06!C24,[2]FEB_06!C24,[2]MAR_06!C24,[2]APR_06!C24,[2]MAY_06!C24,[2]JUN_06!C24,[2]JUL_06!C25,[2]AUG_06!C24,[2]SEP_06!C24,[2]OCT_06!C24,[2]NOV_06!C24,[2]DEC_06!C25)</f>
        <v>2466</v>
      </c>
      <c r="D25" s="14">
        <f>SUM([2]JAN_06!D24,[2]FEB_06!D24,[2]MAR_06!D24,[2]APR_06!D24,[2]MAY_06!D24,[2]JUN_06!D24,[2]JUL_06!D25,[2]AUG_06!D24,[2]SEP_06!D24,[2]OCT_06!D24,[2]NOV_06!D24,[2]DEC_06!D25)</f>
        <v>253435</v>
      </c>
      <c r="E25" s="13">
        <f>SUM([2]JAN_06!E24,[2]FEB_06!E24,[2]MAR_06!E24,[2]APR_06!E24,[2]MAY_06!E24,[2]JUN_06!E24,[2]JUL_06!E25,[2]AUG_06!E24,[2]SEP_06!E24,[2]OCT_06!E24,[2]NOV_06!E24,[2]DEC_06!E25)</f>
        <v>135209</v>
      </c>
      <c r="F25" s="14">
        <f>SUM([2]JAN_06!F24,[2]FEB_06!F24,[2]MAR_06!F24,[2]APR_06!F24,[2]MAY_06!F24,[2]JUN_06!F24,[2]JUL_06!F25,[2]AUG_06!F24,[2]SEP_06!F24,[2]OCT_06!F24,[2]NOV_06!F24,[2]DEC_06!F25)</f>
        <v>8190135</v>
      </c>
      <c r="G25" s="13">
        <f>SUM([2]JAN_06!G24,[2]FEB_06!G24,[2]MAR_06!G24,[2]APR_06!G24,[2]MAY_06!G24,[2]JUN_06!G24,[2]JUL_06!G25,[2]AUG_06!G24,[2]SEP_06!G24,[2]OCT_06!G24,[2]NOV_06!G24,[2]DEC_06!G25)</f>
        <v>653000</v>
      </c>
      <c r="H25" s="14">
        <f>SUM([2]JAN_06!H24,[2]FEB_06!H24,[2]MAR_06!H24,[2]APR_06!H24,[2]MAY_06!H24,[2]JUN_06!H24,[2]JUL_06!H25,[2]AUG_06!H24,[2]SEP_06!H24,[2]OCT_06!H24,[2]NOV_06!H24,[2]DEC_06!H25)</f>
        <v>27653002</v>
      </c>
      <c r="I25" s="13">
        <f>SUM([2]JAN_06!I24,[2]FEB_06!I24,[2]MAR_06!I24,[2]APR_06!I24,[2]MAY_06!I24,[2]JUN_06!I24,[2]JUL_06!I25,[2]AUG_06!I24,[2]SEP_06!I24,[2]OCT_06!I24,[2]NOV_06!I24,[2]DEC_06!I25)</f>
        <v>7852819</v>
      </c>
      <c r="J25" s="14">
        <f>SUM([2]JAN_06!J24,[2]FEB_06!J24,[2]MAR_06!J24,[2]APR_06!J24,[2]MAY_06!J24,[2]JUN_06!J24,[2]JUL_06!J25,[2]AUG_06!J24,[2]SEP_06!J24,[2]OCT_06!J24,[2]NOV_06!J24,[2]DEC_06!J25)</f>
        <v>354532683</v>
      </c>
    </row>
    <row r="26" spans="1:10" ht="12.65" hidden="1" customHeight="1" x14ac:dyDescent="0.35">
      <c r="A26" s="6" t="s">
        <v>32</v>
      </c>
      <c r="B26" s="6">
        <v>31</v>
      </c>
      <c r="C26" s="13">
        <f>SUM([2]JAN_06!C25,[2]FEB_06!C25,[2]MAR_06!C25,[2]APR_06!C25,[2]MAY_06!C25,[2]JUN_06!C25,[2]JUL_06!C26,[2]AUG_06!C25,[2]SEP_06!C25,[2]OCT_06!C25,[2]NOV_06!C25,[2]DEC_06!C26)</f>
        <v>0</v>
      </c>
      <c r="D26" s="14">
        <f>SUM([2]JAN_06!D25,[2]FEB_06!D25,[2]MAR_06!D25,[2]APR_06!D25,[2]MAY_06!D25,[2]JUN_06!D25,[2]JUL_06!D26,[2]AUG_06!D25,[2]SEP_06!D25,[2]OCT_06!D25,[2]NOV_06!D25,[2]DEC_06!D26)</f>
        <v>0</v>
      </c>
      <c r="E26" s="13">
        <f>SUM([2]JAN_06!E25,[2]FEB_06!E25,[2]MAR_06!E25,[2]APR_06!E25,[2]MAY_06!E25,[2]JUN_06!E25,[2]JUL_06!E26,[2]AUG_06!E25,[2]SEP_06!E25,[2]OCT_06!E25,[2]NOV_06!E25,[2]DEC_06!E26)</f>
        <v>1958</v>
      </c>
      <c r="F26" s="14">
        <f>SUM([2]JAN_06!F25,[2]FEB_06!F25,[2]MAR_06!F25,[2]APR_06!F25,[2]MAY_06!F25,[2]JUN_06!F25,[2]JUL_06!F26,[2]AUG_06!F25,[2]SEP_06!F25,[2]OCT_06!F25,[2]NOV_06!F25,[2]DEC_06!F26)</f>
        <v>145195</v>
      </c>
      <c r="G26" s="13">
        <f>SUM([2]JAN_06!G25,[2]FEB_06!G25,[2]MAR_06!G25,[2]APR_06!G25,[2]MAY_06!G25,[2]JUN_06!G25,[2]JUL_06!G26,[2]AUG_06!G25,[2]SEP_06!G25,[2]OCT_06!G25,[2]NOV_06!G25,[2]DEC_06!G26)</f>
        <v>0</v>
      </c>
      <c r="H26" s="14">
        <f>SUM([2]JAN_06!H25,[2]FEB_06!H25,[2]MAR_06!H25,[2]APR_06!H25,[2]MAY_06!H25,[2]JUN_06!H25,[2]JUL_06!H26,[2]AUG_06!H25,[2]SEP_06!H25,[2]OCT_06!H25,[2]NOV_06!H25,[2]DEC_06!H26)</f>
        <v>0</v>
      </c>
      <c r="I26" s="13">
        <f>SUM([2]JAN_06!I25,[2]FEB_06!I25,[2]MAR_06!I25,[2]APR_06!I25,[2]MAY_06!I25,[2]JUN_06!I25,[2]JUL_06!I26,[2]AUG_06!I25,[2]SEP_06!I25,[2]OCT_06!I25,[2]NOV_06!I25,[2]DEC_06!I26)</f>
        <v>880</v>
      </c>
      <c r="J26" s="14">
        <f>SUM([2]JAN_06!J25,[2]FEB_06!J25,[2]MAR_06!J25,[2]APR_06!J25,[2]MAY_06!J25,[2]JUN_06!J25,[2]JUL_06!J26,[2]AUG_06!J25,[2]SEP_06!J25,[2]OCT_06!J25,[2]NOV_06!J25,[2]DEC_06!J26)</f>
        <v>74625</v>
      </c>
    </row>
    <row r="27" spans="1:10" x14ac:dyDescent="0.35">
      <c r="A27" t="s">
        <v>33</v>
      </c>
      <c r="B27">
        <v>32</v>
      </c>
      <c r="C27" s="55">
        <f>SUM([2]JAN_06!C26,[2]FEB_06!C26,[2]MAR_06!C26,[2]APR_06!C26,[2]MAY_06!C26,[2]JUN_06!C26,[2]JUL_06!C27,[2]AUG_06!C26,[2]SEP_06!C26,[2]OCT_06!C26,[2]NOV_06!C26,[2]DEC_06!C27)</f>
        <v>4091</v>
      </c>
      <c r="D27" s="14">
        <f>SUM([2]JAN_06!D26,[2]FEB_06!D26,[2]MAR_06!D26,[2]APR_06!D26,[2]MAY_06!D26,[2]JUN_06!D26,[2]JUL_06!D27,[2]AUG_06!D26,[2]SEP_06!D26,[2]OCT_06!D26,[2]NOV_06!D26,[2]DEC_06!D27)</f>
        <v>424830</v>
      </c>
      <c r="E27" s="55">
        <f>SUM([2]JAN_06!E26,[2]FEB_06!E26,[2]MAR_06!E26,[2]APR_06!E26,[2]MAY_06!E26,[2]JUN_06!E26,[2]JUL_06!E27,[2]AUG_06!E26,[2]SEP_06!E26,[2]OCT_06!E26,[2]NOV_06!E26,[2]DEC_06!E27)</f>
        <v>137542</v>
      </c>
      <c r="F27" s="14">
        <f>SUM([2]JAN_06!F26,[2]FEB_06!F26,[2]MAR_06!F26,[2]APR_06!F26,[2]MAY_06!F26,[2]JUN_06!F26,[2]JUL_06!F27,[2]AUG_06!F26,[2]SEP_06!F26,[2]OCT_06!F26,[2]NOV_06!F26,[2]DEC_06!F27)</f>
        <v>10407413</v>
      </c>
      <c r="G27" s="55">
        <f>SUM([2]JAN_06!G26,[2]FEB_06!G26,[2]MAR_06!G26,[2]APR_06!G26,[2]MAY_06!G26,[2]JUN_06!G26,[2]JUL_06!G27,[2]AUG_06!G26,[2]SEP_06!G26,[2]OCT_06!G26,[2]NOV_06!G26,[2]DEC_06!G27)</f>
        <v>0</v>
      </c>
      <c r="H27" s="14">
        <f>SUM([2]JAN_06!H26,[2]FEB_06!H26,[2]MAR_06!H26,[2]APR_06!H26,[2]MAY_06!H26,[2]JUN_06!H26,[2]JUL_06!H27,[2]AUG_06!H26,[2]SEP_06!H26,[2]OCT_06!H26,[2]NOV_06!H26,[2]DEC_06!H27)</f>
        <v>0</v>
      </c>
      <c r="I27" s="55">
        <f>SUM([2]JAN_06!I26,[2]FEB_06!I26,[2]MAR_06!I26,[2]APR_06!I26,[2]MAY_06!I26,[2]JUN_06!I26,[2]JUL_06!I27,[2]AUG_06!I26,[2]SEP_06!I26,[2]OCT_06!I26,[2]NOV_06!I26,[2]DEC_06!I27)</f>
        <v>74735</v>
      </c>
      <c r="J27" s="14">
        <f>SUM([2]JAN_06!J26,[2]FEB_06!J26,[2]MAR_06!J26,[2]APR_06!J26,[2]MAY_06!J26,[2]JUN_06!J26,[2]JUL_06!J27,[2]AUG_06!J26,[2]SEP_06!J26,[2]OCT_06!J26,[2]NOV_06!J26,[2]DEC_06!J27)</f>
        <v>6180006</v>
      </c>
    </row>
    <row r="28" spans="1:10" ht="12.65" hidden="1" customHeight="1" x14ac:dyDescent="0.35">
      <c r="A28" s="6" t="s">
        <v>34</v>
      </c>
      <c r="B28" s="6">
        <v>36</v>
      </c>
      <c r="C28" s="13">
        <f>SUM([2]JAN_06!C27,[2]FEB_06!C27,[2]MAR_06!C27,[2]APR_06!C27,[2]MAY_06!C27,[2]JUN_06!C27,[2]JUL_06!C28,[2]AUG_06!C27,[2]SEP_06!C27,[2]OCT_06!C27,[2]NOV_06!C27,[2]DEC_06!C28)</f>
        <v>71236</v>
      </c>
      <c r="D28" s="14">
        <f>SUM([2]JAN_06!D27,[2]FEB_06!D27,[2]MAR_06!D27,[2]APR_06!D27,[2]MAY_06!D27,[2]JUN_06!D27,[2]JUL_06!D28,[2]AUG_06!D27,[2]SEP_06!D27,[2]OCT_06!D27,[2]NOV_06!D27,[2]DEC_06!D28)</f>
        <v>6414042</v>
      </c>
      <c r="E28" s="13">
        <f>SUM([2]JAN_06!E27,[2]FEB_06!E27,[2]MAR_06!E27,[2]APR_06!E27,[2]MAY_06!E27,[2]JUN_06!E27,[2]JUL_06!E28,[2]AUG_06!E27,[2]SEP_06!E27,[2]OCT_06!E27,[2]NOV_06!E27,[2]DEC_06!E28)</f>
        <v>11724</v>
      </c>
      <c r="F28" s="14">
        <f>SUM([2]JAN_06!F27,[2]FEB_06!F27,[2]MAR_06!F27,[2]APR_06!F27,[2]MAY_06!F27,[2]JUN_06!F27,[2]JUL_06!F28,[2]AUG_06!F27,[2]SEP_06!F27,[2]OCT_06!F27,[2]NOV_06!F27,[2]DEC_06!F28)</f>
        <v>880499</v>
      </c>
      <c r="G28" s="13">
        <f>SUM([2]JAN_06!G27,[2]FEB_06!G27,[2]MAR_06!G27,[2]APR_06!G27,[2]MAY_06!G27,[2]JUN_06!G27,[2]JUL_06!G28,[2]AUG_06!G27,[2]SEP_06!G27,[2]OCT_06!G27,[2]NOV_06!G27,[2]DEC_06!G28)</f>
        <v>31726</v>
      </c>
      <c r="H28" s="14">
        <f>SUM([2]JAN_06!H27,[2]FEB_06!H27,[2]MAR_06!H27,[2]APR_06!H27,[2]MAY_06!H27,[2]JUN_06!H27,[2]JUL_06!H28,[2]AUG_06!H27,[2]SEP_06!H27,[2]OCT_06!H27,[2]NOV_06!H27,[2]DEC_06!H28)</f>
        <v>1705759</v>
      </c>
      <c r="I28" s="13">
        <f>SUM([2]JAN_06!I27,[2]FEB_06!I27,[2]MAR_06!I27,[2]APR_06!I27,[2]MAY_06!I27,[2]JUN_06!I27,[2]JUL_06!I28,[2]AUG_06!I27,[2]SEP_06!I27,[2]OCT_06!I27,[2]NOV_06!I27,[2]DEC_06!I28)</f>
        <v>156641</v>
      </c>
      <c r="J28" s="14">
        <f>SUM([2]JAN_06!J27,[2]FEB_06!J27,[2]MAR_06!J27,[2]APR_06!J27,[2]MAY_06!J27,[2]JUN_06!J27,[2]JUL_06!J28,[2]AUG_06!J27,[2]SEP_06!J27,[2]OCT_06!J27,[2]NOV_06!J27,[2]DEC_06!J28)</f>
        <v>6228290</v>
      </c>
    </row>
    <row r="29" spans="1:10" ht="12.65" hidden="1" customHeight="1" x14ac:dyDescent="0.35">
      <c r="A29" t="s">
        <v>35</v>
      </c>
      <c r="B29">
        <v>37</v>
      </c>
      <c r="C29" s="13">
        <f>SUM([2]JAN_06!C28,[2]FEB_06!C28,[2]MAR_06!C28,[2]APR_06!C28,[2]MAY_06!C28,[2]JUN_06!C28,[2]JUL_06!C29,[2]AUG_06!C28,[2]SEP_06!C28,[2]OCT_06!C28,[2]NOV_06!C28,[2]DEC_06!C29)</f>
        <v>0</v>
      </c>
      <c r="D29" s="14">
        <f>SUM([2]JAN_06!D28,[2]FEB_06!D28,[2]MAR_06!D28,[2]APR_06!D28,[2]MAY_06!D28,[2]JUN_06!D28,[2]JUL_06!D29,[2]AUG_06!D28,[2]SEP_06!D28,[2]OCT_06!D28,[2]NOV_06!D28,[2]DEC_06!D29)</f>
        <v>0</v>
      </c>
      <c r="E29" s="13">
        <f>SUM([2]JAN_06!E28,[2]FEB_06!E28,[2]MAR_06!E28,[2]APR_06!E28,[2]MAY_06!E28,[2]JUN_06!E28,[2]JUL_06!E29,[2]AUG_06!E28,[2]SEP_06!E28,[2]OCT_06!E28,[2]NOV_06!E28,[2]DEC_06!E29)</f>
        <v>0</v>
      </c>
      <c r="F29" s="14">
        <f>SUM([2]JAN_06!F28,[2]FEB_06!F28,[2]MAR_06!F28,[2]APR_06!F28,[2]MAY_06!F28,[2]JUN_06!F28,[2]JUL_06!F29,[2]AUG_06!F28,[2]SEP_06!F28,[2]OCT_06!F28,[2]NOV_06!F28,[2]DEC_06!F29)</f>
        <v>0</v>
      </c>
      <c r="G29" s="13">
        <f>SUM([2]JAN_06!G28,[2]FEB_06!G28,[2]MAR_06!G28,[2]APR_06!G28,[2]MAY_06!G28,[2]JUN_06!G28,[2]JUL_06!G29,[2]AUG_06!G28,[2]SEP_06!G28,[2]OCT_06!G28,[2]NOV_06!G28,[2]DEC_06!G29)</f>
        <v>0</v>
      </c>
      <c r="H29" s="14">
        <f>SUM([2]JAN_06!H28,[2]FEB_06!H28,[2]MAR_06!H28,[2]APR_06!H28,[2]MAY_06!H28,[2]JUN_06!H28,[2]JUL_06!H29,[2]AUG_06!H28,[2]SEP_06!H28,[2]OCT_06!H28,[2]NOV_06!H28,[2]DEC_06!H29)</f>
        <v>0</v>
      </c>
      <c r="I29" s="13">
        <f>SUM([2]JAN_06!I28,[2]FEB_06!I28,[2]MAR_06!I28,[2]APR_06!I28,[2]MAY_06!I28,[2]JUN_06!I28,[2]JUL_06!I29,[2]AUG_06!I28,[2]SEP_06!I28,[2]OCT_06!I28,[2]NOV_06!I28,[2]DEC_06!I29)</f>
        <v>0</v>
      </c>
      <c r="J29" s="14">
        <f>SUM([2]JAN_06!J28,[2]FEB_06!J28,[2]MAR_06!J28,[2]APR_06!J28,[2]MAY_06!J28,[2]JUN_06!J28,[2]JUL_06!J29,[2]AUG_06!J28,[2]SEP_06!J28,[2]OCT_06!J28,[2]NOV_06!J28,[2]DEC_06!J29)</f>
        <v>0</v>
      </c>
    </row>
    <row r="30" spans="1:10" ht="12.65" hidden="1" customHeight="1" x14ac:dyDescent="0.35">
      <c r="A30" s="6" t="s">
        <v>36</v>
      </c>
      <c r="B30" s="6">
        <v>38</v>
      </c>
      <c r="C30" s="13">
        <f>SUM([2]JAN_06!C29,[2]FEB_06!C29,[2]MAR_06!C29,[2]APR_06!C29,[2]MAY_06!C29,[2]JUN_06!C29,[2]JUL_06!C30,[2]AUG_06!C29,[2]SEP_06!C29,[2]OCT_06!C29,[2]NOV_06!C29,[2]DEC_06!C30)</f>
        <v>1314</v>
      </c>
      <c r="D30" s="14">
        <f>SUM([2]JAN_06!D29,[2]FEB_06!D29,[2]MAR_06!D29,[2]APR_06!D29,[2]MAY_06!D29,[2]JUN_06!D29,[2]JUL_06!D30,[2]AUG_06!D29,[2]SEP_06!D29,[2]OCT_06!D29,[2]NOV_06!D29,[2]DEC_06!D30)</f>
        <v>116946</v>
      </c>
      <c r="E30" s="13">
        <f>SUM([2]JAN_06!E29,[2]FEB_06!E29,[2]MAR_06!E29,[2]APR_06!E29,[2]MAY_06!E29,[2]JUN_06!E29,[2]JUL_06!E30,[2]AUG_06!E29,[2]SEP_06!E29,[2]OCT_06!E29,[2]NOV_06!E29,[2]DEC_06!E30)</f>
        <v>0</v>
      </c>
      <c r="F30" s="14">
        <f>SUM([2]JAN_06!F29,[2]FEB_06!F29,[2]MAR_06!F29,[2]APR_06!F29,[2]MAY_06!F29,[2]JUN_06!F29,[2]JUL_06!F30,[2]AUG_06!F29,[2]SEP_06!F29,[2]OCT_06!F29,[2]NOV_06!F29,[2]DEC_06!F30)</f>
        <v>0</v>
      </c>
      <c r="G30" s="13">
        <f>SUM([2]JAN_06!G29,[2]FEB_06!G29,[2]MAR_06!G29,[2]APR_06!G29,[2]MAY_06!G29,[2]JUN_06!G29,[2]JUL_06!G30,[2]AUG_06!G29,[2]SEP_06!G29,[2]OCT_06!G29,[2]NOV_06!G29,[2]DEC_06!G30)</f>
        <v>0</v>
      </c>
      <c r="H30" s="14">
        <f>SUM([2]JAN_06!H29,[2]FEB_06!H29,[2]MAR_06!H29,[2]APR_06!H29,[2]MAY_06!H29,[2]JUN_06!H29,[2]JUL_06!H30,[2]AUG_06!H29,[2]SEP_06!H29,[2]OCT_06!H29,[2]NOV_06!H29,[2]DEC_06!H30)</f>
        <v>0</v>
      </c>
      <c r="I30" s="13">
        <f>SUM([2]JAN_06!I29,[2]FEB_06!I29,[2]MAR_06!I29,[2]APR_06!I29,[2]MAY_06!I29,[2]JUN_06!I29,[2]JUL_06!I30,[2]AUG_06!I29,[2]SEP_06!I29,[2]OCT_06!I29,[2]NOV_06!I29,[2]DEC_06!I30)</f>
        <v>0</v>
      </c>
      <c r="J30" s="14">
        <f>SUM([2]JAN_06!J29,[2]FEB_06!J29,[2]MAR_06!J29,[2]APR_06!J29,[2]MAY_06!J29,[2]JUN_06!J29,[2]JUL_06!J30,[2]AUG_06!J29,[2]SEP_06!J29,[2]OCT_06!J29,[2]NOV_06!J29,[2]DEC_06!J30)</f>
        <v>0</v>
      </c>
    </row>
    <row r="31" spans="1:10" ht="12.65" hidden="1" customHeight="1" x14ac:dyDescent="0.35">
      <c r="A31" t="s">
        <v>37</v>
      </c>
      <c r="B31">
        <v>39</v>
      </c>
      <c r="C31" s="13">
        <f>SUM([2]JAN_06!C30,[2]FEB_06!C30,[2]MAR_06!C30,[2]APR_06!C30,[2]MAY_06!C30,[2]JUN_06!C30,[2]JUL_06!C31,[2]AUG_06!C30,[2]SEP_06!C30,[2]OCT_06!C30,[2]NOV_06!C30,[2]DEC_06!C31)</f>
        <v>0</v>
      </c>
      <c r="D31" s="14">
        <f>SUM([2]JAN_06!D30,[2]FEB_06!D30,[2]MAR_06!D30,[2]APR_06!D30,[2]MAY_06!D30,[2]JUN_06!D30,[2]JUL_06!D31,[2]AUG_06!D30,[2]SEP_06!D30,[2]OCT_06!D30,[2]NOV_06!D30,[2]DEC_06!D31)</f>
        <v>0</v>
      </c>
      <c r="E31" s="13">
        <f>SUM([2]JAN_06!E30,[2]FEB_06!E30,[2]MAR_06!E30,[2]APR_06!E30,[2]MAY_06!E30,[2]JUN_06!E30,[2]JUL_06!E31,[2]AUG_06!E30,[2]SEP_06!E30,[2]OCT_06!E30,[2]NOV_06!E30,[2]DEC_06!E31)</f>
        <v>0</v>
      </c>
      <c r="F31" s="14">
        <f>SUM([2]JAN_06!F30,[2]FEB_06!F30,[2]MAR_06!F30,[2]APR_06!F30,[2]MAY_06!F30,[2]JUN_06!F30,[2]JUL_06!F31,[2]AUG_06!F30,[2]SEP_06!F30,[2]OCT_06!F30,[2]NOV_06!F30,[2]DEC_06!F31)</f>
        <v>0</v>
      </c>
      <c r="G31" s="13">
        <f>SUM([2]JAN_06!G30,[2]FEB_06!G30,[2]MAR_06!G30,[2]APR_06!G30,[2]MAY_06!G30,[2]JUN_06!G30,[2]JUL_06!G31,[2]AUG_06!G30,[2]SEP_06!G30,[2]OCT_06!G30,[2]NOV_06!G30,[2]DEC_06!G31)</f>
        <v>0</v>
      </c>
      <c r="H31" s="14">
        <f>SUM([2]JAN_06!H30,[2]FEB_06!H30,[2]MAR_06!H30,[2]APR_06!H30,[2]MAY_06!H30,[2]JUN_06!H30,[2]JUL_06!H31,[2]AUG_06!H30,[2]SEP_06!H30,[2]OCT_06!H30,[2]NOV_06!H30,[2]DEC_06!H31)</f>
        <v>0</v>
      </c>
      <c r="I31" s="13">
        <f>SUM([2]JAN_06!I30,[2]FEB_06!I30,[2]MAR_06!I30,[2]APR_06!I30,[2]MAY_06!I30,[2]JUN_06!I30,[2]JUL_06!I31,[2]AUG_06!I30,[2]SEP_06!I30,[2]OCT_06!I30,[2]NOV_06!I30,[2]DEC_06!I31)</f>
        <v>0</v>
      </c>
      <c r="J31" s="14">
        <f>SUM([2]JAN_06!J30,[2]FEB_06!J30,[2]MAR_06!J30,[2]APR_06!J30,[2]MAY_06!J30,[2]JUN_06!J30,[2]JUL_06!J31,[2]AUG_06!J30,[2]SEP_06!J30,[2]OCT_06!J30,[2]NOV_06!J30,[2]DEC_06!J31)</f>
        <v>0</v>
      </c>
    </row>
    <row r="32" spans="1:10" ht="12.65" hidden="1" customHeight="1" x14ac:dyDescent="0.35">
      <c r="A32" s="6" t="s">
        <v>38</v>
      </c>
      <c r="B32" s="6">
        <v>41</v>
      </c>
      <c r="C32" s="13">
        <f>SUM([2]JAN_06!C31,[2]FEB_06!C31,[2]MAR_06!C31,[2]APR_06!C31,[2]MAY_06!C31,[2]JUN_06!C31,[2]JUL_06!C32,[2]AUG_06!C31,[2]SEP_06!C31,[2]OCT_06!C31,[2]NOV_06!C31,[2]DEC_06!C32)</f>
        <v>1055</v>
      </c>
      <c r="D32" s="14">
        <f>SUM([2]JAN_06!D31,[2]FEB_06!D31,[2]MAR_06!D31,[2]APR_06!D31,[2]MAY_06!D31,[2]JUN_06!D31,[2]JUL_06!D32,[2]AUG_06!D31,[2]SEP_06!D31,[2]OCT_06!D31,[2]NOV_06!D31,[2]DEC_06!D32)</f>
        <v>58000</v>
      </c>
      <c r="E32" s="13">
        <f>SUM([2]JAN_06!E31,[2]FEB_06!E31,[2]MAR_06!E31,[2]APR_06!E31,[2]MAY_06!E31,[2]JUN_06!E31,[2]JUL_06!E32,[2]AUG_06!E31,[2]SEP_06!E31,[2]OCT_06!E31,[2]NOV_06!E31,[2]DEC_06!E32)</f>
        <v>561</v>
      </c>
      <c r="F32" s="14">
        <f>SUM([2]JAN_06!F31,[2]FEB_06!F31,[2]MAR_06!F31,[2]APR_06!F31,[2]MAY_06!F31,[2]JUN_06!F31,[2]JUL_06!F32,[2]AUG_06!F31,[2]SEP_06!F31,[2]OCT_06!F31,[2]NOV_06!F31,[2]DEC_06!F32)</f>
        <v>56963</v>
      </c>
      <c r="G32" s="13">
        <f>SUM([2]JAN_06!G31,[2]FEB_06!G31,[2]MAR_06!G31,[2]APR_06!G31,[2]MAY_06!G31,[2]JUN_06!G31,[2]JUL_06!G32,[2]AUG_06!G31,[2]SEP_06!G31,[2]OCT_06!G31,[2]NOV_06!G31,[2]DEC_06!G32)</f>
        <v>0</v>
      </c>
      <c r="H32" s="14">
        <f>SUM([2]JAN_06!H31,[2]FEB_06!H31,[2]MAR_06!H31,[2]APR_06!H31,[2]MAY_06!H31,[2]JUN_06!H31,[2]JUL_06!H32,[2]AUG_06!H31,[2]SEP_06!H31,[2]OCT_06!H31,[2]NOV_06!H31,[2]DEC_06!H32)</f>
        <v>0</v>
      </c>
      <c r="I32" s="13">
        <f>SUM([2]JAN_06!I31,[2]FEB_06!I31,[2]MAR_06!I31,[2]APR_06!I31,[2]MAY_06!I31,[2]JUN_06!I31,[2]JUL_06!I32,[2]AUG_06!I31,[2]SEP_06!I31,[2]OCT_06!I31,[2]NOV_06!I31,[2]DEC_06!I32)</f>
        <v>0</v>
      </c>
      <c r="J32" s="14">
        <f>SUM([2]JAN_06!J31,[2]FEB_06!J31,[2]MAR_06!J31,[2]APR_06!J31,[2]MAY_06!J31,[2]JUN_06!J31,[2]JUL_06!J32,[2]AUG_06!J31,[2]SEP_06!J31,[2]OCT_06!J31,[2]NOV_06!J31,[2]DEC_06!J32)</f>
        <v>0</v>
      </c>
    </row>
    <row r="33" spans="1:13" ht="12.65" hidden="1" customHeight="1" x14ac:dyDescent="0.35">
      <c r="A33" t="s">
        <v>39</v>
      </c>
      <c r="B33">
        <v>49</v>
      </c>
      <c r="C33" s="13">
        <f>SUM([2]JAN_06!C32,[2]FEB_06!C32,[2]MAR_06!C32,[2]APR_06!C32,[2]MAY_06!C32,[2]JUN_06!C32,[2]JUL_06!C33,[2]AUG_06!C32,[2]SEP_06!C32,[2]OCT_06!C32,[2]NOV_06!C32,[2]DEC_06!C33)</f>
        <v>138426</v>
      </c>
      <c r="D33" s="14">
        <f>SUM([2]JAN_06!D32,[2]FEB_06!D32,[2]MAR_06!D32,[2]APR_06!D32,[2]MAY_06!D32,[2]JUN_06!D32,[2]JUL_06!D33,[2]AUG_06!D32,[2]SEP_06!D32,[2]OCT_06!D32,[2]NOV_06!D32,[2]DEC_06!D33)</f>
        <v>7110949</v>
      </c>
      <c r="E33" s="13">
        <f>SUM([2]JAN_06!E32,[2]FEB_06!E32,[2]MAR_06!E32,[2]APR_06!E32,[2]MAY_06!E32,[2]JUN_06!E32,[2]JUL_06!E33,[2]AUG_06!E32,[2]SEP_06!E32,[2]OCT_06!E32,[2]NOV_06!E32,[2]DEC_06!E33)</f>
        <v>947111</v>
      </c>
      <c r="F33" s="14">
        <f>SUM([2]JAN_06!F32,[2]FEB_06!F32,[2]MAR_06!F32,[2]APR_06!F32,[2]MAY_06!F32,[2]JUN_06!F32,[2]JUL_06!F33,[2]AUG_06!F32,[2]SEP_06!F32,[2]OCT_06!F32,[2]NOV_06!F32,[2]DEC_06!F33)</f>
        <v>40669961</v>
      </c>
      <c r="G33" s="13">
        <f>SUM([2]JAN_06!G32,[2]FEB_06!G32,[2]MAR_06!G32,[2]APR_06!G32,[2]MAY_06!G32,[2]JUN_06!G32,[2]JUL_06!G33,[2]AUG_06!G32,[2]SEP_06!G32,[2]OCT_06!G32,[2]NOV_06!G32,[2]DEC_06!G33)</f>
        <v>5000</v>
      </c>
      <c r="H33" s="14">
        <f>SUM([2]JAN_06!H32,[2]FEB_06!H32,[2]MAR_06!H32,[2]APR_06!H32,[2]MAY_06!H32,[2]JUN_06!H32,[2]JUL_06!H33,[2]AUG_06!H32,[2]SEP_06!H32,[2]OCT_06!H32,[2]NOV_06!H32,[2]DEC_06!H33)</f>
        <v>12200</v>
      </c>
      <c r="I33" s="13">
        <f>SUM([2]JAN_06!I32,[2]FEB_06!I32,[2]MAR_06!I32,[2]APR_06!I32,[2]MAY_06!I32,[2]JUN_06!I32,[2]JUL_06!I33,[2]AUG_06!I32,[2]SEP_06!I32,[2]OCT_06!I32,[2]NOV_06!I32,[2]DEC_06!I33)</f>
        <v>657830</v>
      </c>
      <c r="J33" s="14">
        <f>SUM([2]JAN_06!J32,[2]FEB_06!J32,[2]MAR_06!J32,[2]APR_06!J32,[2]MAY_06!J32,[2]JUN_06!J32,[2]JUL_06!J33,[2]AUG_06!J32,[2]SEP_06!J32,[2]OCT_06!J32,[2]NOV_06!J32,[2]DEC_06!J33)</f>
        <v>30590959</v>
      </c>
    </row>
    <row r="34" spans="1:13" ht="12.65" hidden="1" customHeight="1" x14ac:dyDescent="0.35">
      <c r="A34" s="6" t="s">
        <v>40</v>
      </c>
      <c r="B34" s="6">
        <v>52</v>
      </c>
      <c r="C34" s="13">
        <f>SUM([2]JAN_06!C33,[2]FEB_06!C33,[2]MAR_06!C33,[2]APR_06!C33,[2]MAY_06!C33,[2]JUN_06!C33,[2]JUL_06!C34,[2]AUG_06!C33,[2]SEP_06!C33,[2]OCT_06!C33,[2]NOV_06!C33,[2]DEC_06!C34)</f>
        <v>1812</v>
      </c>
      <c r="D34" s="14">
        <f>SUM([2]JAN_06!D33,[2]FEB_06!D33,[2]MAR_06!D33,[2]APR_06!D33,[2]MAY_06!D33,[2]JUN_06!D33,[2]JUL_06!D34,[2]AUG_06!D33,[2]SEP_06!D33,[2]OCT_06!D33,[2]NOV_06!D33,[2]DEC_06!D34)</f>
        <v>146261</v>
      </c>
      <c r="E34" s="13">
        <f>SUM([2]JAN_06!E33,[2]FEB_06!E33,[2]MAR_06!E33,[2]APR_06!E33,[2]MAY_06!E33,[2]JUN_06!E33,[2]JUL_06!E34,[2]AUG_06!E33,[2]SEP_06!E33,[2]OCT_06!E33,[2]NOV_06!E33,[2]DEC_06!E34)</f>
        <v>816881</v>
      </c>
      <c r="F34" s="14">
        <f>SUM([2]JAN_06!F33,[2]FEB_06!F33,[2]MAR_06!F33,[2]APR_06!F33,[2]MAY_06!F33,[2]JUN_06!F33,[2]JUL_06!F34,[2]AUG_06!F33,[2]SEP_06!F33,[2]OCT_06!F33,[2]NOV_06!F33,[2]DEC_06!F34)</f>
        <v>52504688</v>
      </c>
      <c r="G34" s="13">
        <f>SUM([2]JAN_06!G33,[2]FEB_06!G33,[2]MAR_06!G33,[2]APR_06!G33,[2]MAY_06!G33,[2]JUN_06!G33,[2]JUL_06!G34,[2]AUG_06!G33,[2]SEP_06!G33,[2]OCT_06!G33,[2]NOV_06!G33,[2]DEC_06!G34)</f>
        <v>0</v>
      </c>
      <c r="H34" s="14">
        <f>SUM([2]JAN_06!H33,[2]FEB_06!H33,[2]MAR_06!H33,[2]APR_06!H33,[2]MAY_06!H33,[2]JUN_06!H33,[2]JUL_06!H34,[2]AUG_06!H33,[2]SEP_06!H33,[2]OCT_06!H33,[2]NOV_06!H33,[2]DEC_06!H34)</f>
        <v>0</v>
      </c>
      <c r="I34" s="13">
        <f>SUM([2]JAN_06!I33,[2]FEB_06!I33,[2]MAR_06!I33,[2]APR_06!I33,[2]MAY_06!I33,[2]JUN_06!I33,[2]JUL_06!I34,[2]AUG_06!I33,[2]SEP_06!I33,[2]OCT_06!I33,[2]NOV_06!I33,[2]DEC_06!I34)</f>
        <v>3775671</v>
      </c>
      <c r="J34" s="14">
        <f>SUM([2]JAN_06!J33,[2]FEB_06!J33,[2]MAR_06!J33,[2]APR_06!J33,[2]MAY_06!J33,[2]JUN_06!J33,[2]JUL_06!J34,[2]AUG_06!J33,[2]SEP_06!J33,[2]OCT_06!J33,[2]NOV_06!J33,[2]DEC_06!J34)</f>
        <v>185198345</v>
      </c>
    </row>
    <row r="35" spans="1:13" ht="12.65" hidden="1" customHeight="1" x14ac:dyDescent="0.35">
      <c r="A35" s="6" t="s">
        <v>41</v>
      </c>
      <c r="B35" s="6">
        <v>53</v>
      </c>
      <c r="C35" s="13">
        <f>SUM([2]JAN_06!C34,[2]FEB_06!C34,[2]MAR_06!C34,[2]APR_06!C34,[2]MAY_06!C34,[2]JUN_06!C34,[2]JUL_06!C35,[2]AUG_06!C34,[2]SEP_06!C34,[2]OCT_06!C34,[2]NOV_06!C34,[2]DEC_06!C35)</f>
        <v>66704</v>
      </c>
      <c r="D35" s="14">
        <f>SUM([2]JAN_06!D34,[2]FEB_06!D34,[2]MAR_06!D34,[2]APR_06!D34,[2]MAY_06!D34,[2]JUN_06!D34,[2]JUL_06!D35,[2]AUG_06!D34,[2]SEP_06!D34,[2]OCT_06!D34,[2]NOV_06!D34,[2]DEC_06!D35)</f>
        <v>5360748</v>
      </c>
      <c r="E35" s="13">
        <f>SUM([2]JAN_06!E34,[2]FEB_06!E34,[2]MAR_06!E34,[2]APR_06!E34,[2]MAY_06!E34,[2]JUN_06!E34,[2]JUL_06!E35,[2]AUG_06!E34,[2]SEP_06!E34,[2]OCT_06!E34,[2]NOV_06!E34,[2]DEC_06!E35)</f>
        <v>1101768</v>
      </c>
      <c r="F35" s="14">
        <f>SUM([2]JAN_06!F34,[2]FEB_06!F34,[2]MAR_06!F34,[2]APR_06!F34,[2]MAY_06!F34,[2]JUN_06!F34,[2]JUL_06!F35,[2]AUG_06!F34,[2]SEP_06!F34,[2]OCT_06!F34,[2]NOV_06!F34,[2]DEC_06!F35)</f>
        <v>60563632</v>
      </c>
      <c r="G35" s="13">
        <f>SUM([2]JAN_06!G34,[2]FEB_06!G34,[2]MAR_06!G34,[2]APR_06!G34,[2]MAY_06!G34,[2]JUN_06!G34,[2]JUL_06!G35,[2]AUG_06!G34,[2]SEP_06!G34,[2]OCT_06!G34,[2]NOV_06!G34,[2]DEC_06!G35)</f>
        <v>776890</v>
      </c>
      <c r="H35" s="14">
        <f>SUM([2]JAN_06!H34,[2]FEB_06!H34,[2]MAR_06!H34,[2]APR_06!H34,[2]MAY_06!H34,[2]JUN_06!H34,[2]JUL_06!H35,[2]AUG_06!H34,[2]SEP_06!H34,[2]OCT_06!H34,[2]NOV_06!H34,[2]DEC_06!H35)</f>
        <v>38419314</v>
      </c>
      <c r="I35" s="13">
        <f>SUM([2]JAN_06!I34,[2]FEB_06!I34,[2]MAR_06!I34,[2]APR_06!I34,[2]MAY_06!I34,[2]JUN_06!I34,[2]JUL_06!I35,[2]AUG_06!I34,[2]SEP_06!I34,[2]OCT_06!I34,[2]NOV_06!I34,[2]DEC_06!I35)</f>
        <v>18789485</v>
      </c>
      <c r="J35" s="14">
        <f>SUM([2]JAN_06!J34,[2]FEB_06!J34,[2]MAR_06!J34,[2]APR_06!J34,[2]MAY_06!J34,[2]JUN_06!J34,[2]JUL_06!J35,[2]AUG_06!J34,[2]SEP_06!J34,[2]OCT_06!J34,[2]NOV_06!J34,[2]DEC_06!J35)</f>
        <v>1098782710</v>
      </c>
    </row>
    <row r="36" spans="1:13" x14ac:dyDescent="0.35">
      <c r="A36" s="1" t="s">
        <v>42</v>
      </c>
      <c r="C36" s="54">
        <f>SUM([2]JAN_06!C35,[2]FEB_06!C35,[2]MAR_06!C35,[2]APR_06!C35,[2]MAY_06!C35,[2]JUN_06!C35,[2]JUL_06!C36,[2]AUG_06!C35,[2]SEP_06!C35,[2]OCT_06!C35,[2]NOV_06!C35,[2]DEC_06!C36)</f>
        <v>671780</v>
      </c>
      <c r="D36" s="15">
        <f>SUM([2]JAN_06!D35,[2]FEB_06!D35,[2]MAR_06!D35,[2]APR_06!D35,[2]MAY_06!D35,[2]JUN_06!D35,[2]JUL_06!D36,[2]AUG_06!D35,[2]SEP_06!D35,[2]OCT_06!D35,[2]NOV_06!D35,[2]DEC_06!D36)</f>
        <v>44078758</v>
      </c>
      <c r="E36" s="54">
        <f>SUM([2]JAN_06!E35,[2]FEB_06!E35,[2]MAR_06!E35,[2]APR_06!E35,[2]MAY_06!E35,[2]JUN_06!E35,[2]JUL_06!E36,[2]AUG_06!E35,[2]SEP_06!E35,[2]OCT_06!E35,[2]NOV_06!E35,[2]DEC_06!E36)</f>
        <v>6709087</v>
      </c>
      <c r="F36" s="15">
        <f>SUM([2]JAN_06!F35,[2]FEB_06!F35,[2]MAR_06!F35,[2]APR_06!F35,[2]MAY_06!F35,[2]JUN_06!F35,[2]JUL_06!F36,[2]AUG_06!F35,[2]SEP_06!F35,[2]OCT_06!F35,[2]NOV_06!F35,[2]DEC_06!F36)</f>
        <v>403170865</v>
      </c>
      <c r="G36" s="54">
        <f>SUM([2]JAN_06!G35,[2]FEB_06!G35,[2]MAR_06!G35,[2]APR_06!G35,[2]MAY_06!G35,[2]JUN_06!G35,[2]JUL_06!G36,[2]AUG_06!G35,[2]SEP_06!G35,[2]OCT_06!G35,[2]NOV_06!G35,[2]DEC_06!G36)</f>
        <v>3497590</v>
      </c>
      <c r="H36" s="15">
        <f>SUM([2]JAN_06!H35,[2]FEB_06!H35,[2]MAR_06!H35,[2]APR_06!H35,[2]MAY_06!H35,[2]JUN_06!H35,[2]JUL_06!H36,[2]AUG_06!H35,[2]SEP_06!H35,[2]OCT_06!H35,[2]NOV_06!H35,[2]DEC_06!H36)</f>
        <v>161225441</v>
      </c>
      <c r="I36" s="54">
        <f>SUM([2]JAN_06!I35,[2]FEB_06!I35,[2]MAR_06!I35,[2]APR_06!I35,[2]MAY_06!I35,[2]JUN_06!I35,[2]JUL_06!I36,[2]AUG_06!I35,[2]SEP_06!I35,[2]OCT_06!I35,[2]NOV_06!I35,[2]DEC_06!I36)</f>
        <v>91719901</v>
      </c>
      <c r="J36" s="15">
        <f>SUM([2]JAN_06!J35,[2]FEB_06!J35,[2]MAR_06!J35,[2]APR_06!J35,[2]MAY_06!J35,[2]JUN_06!J35,[2]JUL_06!J36,[2]AUG_06!J35,[2]SEP_06!J35,[2]OCT_06!J35,[2]NOV_06!J35,[2]DEC_06!J36)</f>
        <v>4171129026</v>
      </c>
    </row>
    <row r="37" spans="1:13" x14ac:dyDescent="0.35">
      <c r="A37" s="1"/>
      <c r="B37" s="16" t="s">
        <v>44</v>
      </c>
      <c r="C37" s="16">
        <f>SUM(C5:C35)-C36</f>
        <v>0</v>
      </c>
      <c r="D37" s="16">
        <f t="shared" ref="D37:J37" si="0">SUM(D5:D35)-D36</f>
        <v>0</v>
      </c>
      <c r="E37" s="16">
        <f t="shared" si="0"/>
        <v>0</v>
      </c>
      <c r="F37" s="16">
        <f t="shared" si="0"/>
        <v>0</v>
      </c>
      <c r="G37" s="16">
        <f t="shared" si="0"/>
        <v>0</v>
      </c>
      <c r="H37" s="16">
        <f t="shared" si="0"/>
        <v>0</v>
      </c>
      <c r="I37" s="16">
        <f t="shared" si="0"/>
        <v>0</v>
      </c>
      <c r="J37" s="16">
        <f t="shared" si="0"/>
        <v>0</v>
      </c>
    </row>
    <row r="39" spans="1:13" x14ac:dyDescent="0.3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13" x14ac:dyDescent="0.3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13" x14ac:dyDescent="0.3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 x14ac:dyDescent="0.3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13" x14ac:dyDescent="0.3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</row>
    <row r="44" spans="1:13" x14ac:dyDescent="0.3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  <row r="45" spans="1:13" x14ac:dyDescent="0.3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</row>
    <row r="46" spans="1:13" x14ac:dyDescent="0.35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</row>
    <row r="47" spans="1:13" x14ac:dyDescent="0.3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</row>
    <row r="48" spans="1:13" x14ac:dyDescent="0.3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</row>
    <row r="49" spans="2:13" x14ac:dyDescent="0.3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</row>
    <row r="50" spans="2:13" x14ac:dyDescent="0.3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2:13" x14ac:dyDescent="0.3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2:13" x14ac:dyDescent="0.35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</row>
    <row r="53" spans="2:13" x14ac:dyDescent="0.3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</row>
    <row r="54" spans="2:13" x14ac:dyDescent="0.3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2:13" x14ac:dyDescent="0.3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spans="2:13" x14ac:dyDescent="0.3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2:13" x14ac:dyDescent="0.3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</row>
    <row r="58" spans="2:13" x14ac:dyDescent="0.35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2:13" x14ac:dyDescent="0.35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2:13" x14ac:dyDescent="0.35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spans="2:13" x14ac:dyDescent="0.35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</row>
    <row r="62" spans="2:13" x14ac:dyDescent="0.35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2:13" x14ac:dyDescent="0.35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</row>
    <row r="64" spans="2:13" x14ac:dyDescent="0.3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</row>
    <row r="65" spans="2:13" x14ac:dyDescent="0.3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spans="2:13" x14ac:dyDescent="0.3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</row>
    <row r="67" spans="2:13" x14ac:dyDescent="0.3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</row>
    <row r="68" spans="2:13" x14ac:dyDescent="0.3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</row>
    <row r="69" spans="2:13" x14ac:dyDescent="0.3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</row>
    <row r="70" spans="2:13" x14ac:dyDescent="0.3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</sheetData>
  <mergeCells count="4">
    <mergeCell ref="C2:D2"/>
    <mergeCell ref="E2:F2"/>
    <mergeCell ref="G2:H2"/>
    <mergeCell ref="I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A483F-A5B4-46C2-B812-EDE22CB67B85}">
  <dimension ref="A1:J36"/>
  <sheetViews>
    <sheetView workbookViewId="0">
      <selection activeCell="H48" sqref="H48"/>
    </sheetView>
  </sheetViews>
  <sheetFormatPr defaultRowHeight="14.5" x14ac:dyDescent="0.35"/>
  <cols>
    <col min="1" max="1" width="18.7265625" bestFit="1" customWidth="1"/>
    <col min="2" max="2" width="5.7265625" bestFit="1" customWidth="1"/>
    <col min="3" max="3" width="17.26953125" bestFit="1" customWidth="1"/>
    <col min="4" max="4" width="11.1796875" bestFit="1" customWidth="1"/>
    <col min="5" max="5" width="15.453125" bestFit="1" customWidth="1"/>
    <col min="6" max="6" width="12.26953125" bestFit="1" customWidth="1"/>
    <col min="7" max="7" width="15.54296875" bestFit="1" customWidth="1"/>
    <col min="8" max="8" width="12.1796875" bestFit="1" customWidth="1"/>
    <col min="9" max="10" width="13.81640625" bestFit="1" customWidth="1"/>
    <col min="257" max="257" width="18.7265625" bestFit="1" customWidth="1"/>
    <col min="258" max="258" width="5.7265625" bestFit="1" customWidth="1"/>
    <col min="259" max="259" width="17.26953125" bestFit="1" customWidth="1"/>
    <col min="260" max="260" width="11.1796875" bestFit="1" customWidth="1"/>
    <col min="261" max="261" width="15.453125" bestFit="1" customWidth="1"/>
    <col min="262" max="262" width="12.26953125" bestFit="1" customWidth="1"/>
    <col min="263" max="263" width="15.54296875" bestFit="1" customWidth="1"/>
    <col min="264" max="264" width="12.1796875" bestFit="1" customWidth="1"/>
    <col min="265" max="266" width="13.81640625" bestFit="1" customWidth="1"/>
    <col min="513" max="513" width="18.7265625" bestFit="1" customWidth="1"/>
    <col min="514" max="514" width="5.7265625" bestFit="1" customWidth="1"/>
    <col min="515" max="515" width="17.26953125" bestFit="1" customWidth="1"/>
    <col min="516" max="516" width="11.1796875" bestFit="1" customWidth="1"/>
    <col min="517" max="517" width="15.453125" bestFit="1" customWidth="1"/>
    <col min="518" max="518" width="12.26953125" bestFit="1" customWidth="1"/>
    <col min="519" max="519" width="15.54296875" bestFit="1" customWidth="1"/>
    <col min="520" max="520" width="12.1796875" bestFit="1" customWidth="1"/>
    <col min="521" max="522" width="13.81640625" bestFit="1" customWidth="1"/>
    <col min="769" max="769" width="18.7265625" bestFit="1" customWidth="1"/>
    <col min="770" max="770" width="5.7265625" bestFit="1" customWidth="1"/>
    <col min="771" max="771" width="17.26953125" bestFit="1" customWidth="1"/>
    <col min="772" max="772" width="11.1796875" bestFit="1" customWidth="1"/>
    <col min="773" max="773" width="15.453125" bestFit="1" customWidth="1"/>
    <col min="774" max="774" width="12.26953125" bestFit="1" customWidth="1"/>
    <col min="775" max="775" width="15.54296875" bestFit="1" customWidth="1"/>
    <col min="776" max="776" width="12.1796875" bestFit="1" customWidth="1"/>
    <col min="777" max="778" width="13.81640625" bestFit="1" customWidth="1"/>
    <col min="1025" max="1025" width="18.7265625" bestFit="1" customWidth="1"/>
    <col min="1026" max="1026" width="5.7265625" bestFit="1" customWidth="1"/>
    <col min="1027" max="1027" width="17.26953125" bestFit="1" customWidth="1"/>
    <col min="1028" max="1028" width="11.1796875" bestFit="1" customWidth="1"/>
    <col min="1029" max="1029" width="15.453125" bestFit="1" customWidth="1"/>
    <col min="1030" max="1030" width="12.26953125" bestFit="1" customWidth="1"/>
    <col min="1031" max="1031" width="15.54296875" bestFit="1" customWidth="1"/>
    <col min="1032" max="1032" width="12.1796875" bestFit="1" customWidth="1"/>
    <col min="1033" max="1034" width="13.81640625" bestFit="1" customWidth="1"/>
    <col min="1281" max="1281" width="18.7265625" bestFit="1" customWidth="1"/>
    <col min="1282" max="1282" width="5.7265625" bestFit="1" customWidth="1"/>
    <col min="1283" max="1283" width="17.26953125" bestFit="1" customWidth="1"/>
    <col min="1284" max="1284" width="11.1796875" bestFit="1" customWidth="1"/>
    <col min="1285" max="1285" width="15.453125" bestFit="1" customWidth="1"/>
    <col min="1286" max="1286" width="12.26953125" bestFit="1" customWidth="1"/>
    <col min="1287" max="1287" width="15.54296875" bestFit="1" customWidth="1"/>
    <col min="1288" max="1288" width="12.1796875" bestFit="1" customWidth="1"/>
    <col min="1289" max="1290" width="13.81640625" bestFit="1" customWidth="1"/>
    <col min="1537" max="1537" width="18.7265625" bestFit="1" customWidth="1"/>
    <col min="1538" max="1538" width="5.7265625" bestFit="1" customWidth="1"/>
    <col min="1539" max="1539" width="17.26953125" bestFit="1" customWidth="1"/>
    <col min="1540" max="1540" width="11.1796875" bestFit="1" customWidth="1"/>
    <col min="1541" max="1541" width="15.453125" bestFit="1" customWidth="1"/>
    <col min="1542" max="1542" width="12.26953125" bestFit="1" customWidth="1"/>
    <col min="1543" max="1543" width="15.54296875" bestFit="1" customWidth="1"/>
    <col min="1544" max="1544" width="12.1796875" bestFit="1" customWidth="1"/>
    <col min="1545" max="1546" width="13.81640625" bestFit="1" customWidth="1"/>
    <col min="1793" max="1793" width="18.7265625" bestFit="1" customWidth="1"/>
    <col min="1794" max="1794" width="5.7265625" bestFit="1" customWidth="1"/>
    <col min="1795" max="1795" width="17.26953125" bestFit="1" customWidth="1"/>
    <col min="1796" max="1796" width="11.1796875" bestFit="1" customWidth="1"/>
    <col min="1797" max="1797" width="15.453125" bestFit="1" customWidth="1"/>
    <col min="1798" max="1798" width="12.26953125" bestFit="1" customWidth="1"/>
    <col min="1799" max="1799" width="15.54296875" bestFit="1" customWidth="1"/>
    <col min="1800" max="1800" width="12.1796875" bestFit="1" customWidth="1"/>
    <col min="1801" max="1802" width="13.81640625" bestFit="1" customWidth="1"/>
    <col min="2049" max="2049" width="18.7265625" bestFit="1" customWidth="1"/>
    <col min="2050" max="2050" width="5.7265625" bestFit="1" customWidth="1"/>
    <col min="2051" max="2051" width="17.26953125" bestFit="1" customWidth="1"/>
    <col min="2052" max="2052" width="11.1796875" bestFit="1" customWidth="1"/>
    <col min="2053" max="2053" width="15.453125" bestFit="1" customWidth="1"/>
    <col min="2054" max="2054" width="12.26953125" bestFit="1" customWidth="1"/>
    <col min="2055" max="2055" width="15.54296875" bestFit="1" customWidth="1"/>
    <col min="2056" max="2056" width="12.1796875" bestFit="1" customWidth="1"/>
    <col min="2057" max="2058" width="13.81640625" bestFit="1" customWidth="1"/>
    <col min="2305" max="2305" width="18.7265625" bestFit="1" customWidth="1"/>
    <col min="2306" max="2306" width="5.7265625" bestFit="1" customWidth="1"/>
    <col min="2307" max="2307" width="17.26953125" bestFit="1" customWidth="1"/>
    <col min="2308" max="2308" width="11.1796875" bestFit="1" customWidth="1"/>
    <col min="2309" max="2309" width="15.453125" bestFit="1" customWidth="1"/>
    <col min="2310" max="2310" width="12.26953125" bestFit="1" customWidth="1"/>
    <col min="2311" max="2311" width="15.54296875" bestFit="1" customWidth="1"/>
    <col min="2312" max="2312" width="12.1796875" bestFit="1" customWidth="1"/>
    <col min="2313" max="2314" width="13.81640625" bestFit="1" customWidth="1"/>
    <col min="2561" max="2561" width="18.7265625" bestFit="1" customWidth="1"/>
    <col min="2562" max="2562" width="5.7265625" bestFit="1" customWidth="1"/>
    <col min="2563" max="2563" width="17.26953125" bestFit="1" customWidth="1"/>
    <col min="2564" max="2564" width="11.1796875" bestFit="1" customWidth="1"/>
    <col min="2565" max="2565" width="15.453125" bestFit="1" customWidth="1"/>
    <col min="2566" max="2566" width="12.26953125" bestFit="1" customWidth="1"/>
    <col min="2567" max="2567" width="15.54296875" bestFit="1" customWidth="1"/>
    <col min="2568" max="2568" width="12.1796875" bestFit="1" customWidth="1"/>
    <col min="2569" max="2570" width="13.81640625" bestFit="1" customWidth="1"/>
    <col min="2817" max="2817" width="18.7265625" bestFit="1" customWidth="1"/>
    <col min="2818" max="2818" width="5.7265625" bestFit="1" customWidth="1"/>
    <col min="2819" max="2819" width="17.26953125" bestFit="1" customWidth="1"/>
    <col min="2820" max="2820" width="11.1796875" bestFit="1" customWidth="1"/>
    <col min="2821" max="2821" width="15.453125" bestFit="1" customWidth="1"/>
    <col min="2822" max="2822" width="12.26953125" bestFit="1" customWidth="1"/>
    <col min="2823" max="2823" width="15.54296875" bestFit="1" customWidth="1"/>
    <col min="2824" max="2824" width="12.1796875" bestFit="1" customWidth="1"/>
    <col min="2825" max="2826" width="13.81640625" bestFit="1" customWidth="1"/>
    <col min="3073" max="3073" width="18.7265625" bestFit="1" customWidth="1"/>
    <col min="3074" max="3074" width="5.7265625" bestFit="1" customWidth="1"/>
    <col min="3075" max="3075" width="17.26953125" bestFit="1" customWidth="1"/>
    <col min="3076" max="3076" width="11.1796875" bestFit="1" customWidth="1"/>
    <col min="3077" max="3077" width="15.453125" bestFit="1" customWidth="1"/>
    <col min="3078" max="3078" width="12.26953125" bestFit="1" customWidth="1"/>
    <col min="3079" max="3079" width="15.54296875" bestFit="1" customWidth="1"/>
    <col min="3080" max="3080" width="12.1796875" bestFit="1" customWidth="1"/>
    <col min="3081" max="3082" width="13.81640625" bestFit="1" customWidth="1"/>
    <col min="3329" max="3329" width="18.7265625" bestFit="1" customWidth="1"/>
    <col min="3330" max="3330" width="5.7265625" bestFit="1" customWidth="1"/>
    <col min="3331" max="3331" width="17.26953125" bestFit="1" customWidth="1"/>
    <col min="3332" max="3332" width="11.1796875" bestFit="1" customWidth="1"/>
    <col min="3333" max="3333" width="15.453125" bestFit="1" customWidth="1"/>
    <col min="3334" max="3334" width="12.26953125" bestFit="1" customWidth="1"/>
    <col min="3335" max="3335" width="15.54296875" bestFit="1" customWidth="1"/>
    <col min="3336" max="3336" width="12.1796875" bestFit="1" customWidth="1"/>
    <col min="3337" max="3338" width="13.81640625" bestFit="1" customWidth="1"/>
    <col min="3585" max="3585" width="18.7265625" bestFit="1" customWidth="1"/>
    <col min="3586" max="3586" width="5.7265625" bestFit="1" customWidth="1"/>
    <col min="3587" max="3587" width="17.26953125" bestFit="1" customWidth="1"/>
    <col min="3588" max="3588" width="11.1796875" bestFit="1" customWidth="1"/>
    <col min="3589" max="3589" width="15.453125" bestFit="1" customWidth="1"/>
    <col min="3590" max="3590" width="12.26953125" bestFit="1" customWidth="1"/>
    <col min="3591" max="3591" width="15.54296875" bestFit="1" customWidth="1"/>
    <col min="3592" max="3592" width="12.1796875" bestFit="1" customWidth="1"/>
    <col min="3593" max="3594" width="13.81640625" bestFit="1" customWidth="1"/>
    <col min="3841" max="3841" width="18.7265625" bestFit="1" customWidth="1"/>
    <col min="3842" max="3842" width="5.7265625" bestFit="1" customWidth="1"/>
    <col min="3843" max="3843" width="17.26953125" bestFit="1" customWidth="1"/>
    <col min="3844" max="3844" width="11.1796875" bestFit="1" customWidth="1"/>
    <col min="3845" max="3845" width="15.453125" bestFit="1" customWidth="1"/>
    <col min="3846" max="3846" width="12.26953125" bestFit="1" customWidth="1"/>
    <col min="3847" max="3847" width="15.54296875" bestFit="1" customWidth="1"/>
    <col min="3848" max="3848" width="12.1796875" bestFit="1" customWidth="1"/>
    <col min="3849" max="3850" width="13.81640625" bestFit="1" customWidth="1"/>
    <col min="4097" max="4097" width="18.7265625" bestFit="1" customWidth="1"/>
    <col min="4098" max="4098" width="5.7265625" bestFit="1" customWidth="1"/>
    <col min="4099" max="4099" width="17.26953125" bestFit="1" customWidth="1"/>
    <col min="4100" max="4100" width="11.1796875" bestFit="1" customWidth="1"/>
    <col min="4101" max="4101" width="15.453125" bestFit="1" customWidth="1"/>
    <col min="4102" max="4102" width="12.26953125" bestFit="1" customWidth="1"/>
    <col min="4103" max="4103" width="15.54296875" bestFit="1" customWidth="1"/>
    <col min="4104" max="4104" width="12.1796875" bestFit="1" customWidth="1"/>
    <col min="4105" max="4106" width="13.81640625" bestFit="1" customWidth="1"/>
    <col min="4353" max="4353" width="18.7265625" bestFit="1" customWidth="1"/>
    <col min="4354" max="4354" width="5.7265625" bestFit="1" customWidth="1"/>
    <col min="4355" max="4355" width="17.26953125" bestFit="1" customWidth="1"/>
    <col min="4356" max="4356" width="11.1796875" bestFit="1" customWidth="1"/>
    <col min="4357" max="4357" width="15.453125" bestFit="1" customWidth="1"/>
    <col min="4358" max="4358" width="12.26953125" bestFit="1" customWidth="1"/>
    <col min="4359" max="4359" width="15.54296875" bestFit="1" customWidth="1"/>
    <col min="4360" max="4360" width="12.1796875" bestFit="1" customWidth="1"/>
    <col min="4361" max="4362" width="13.81640625" bestFit="1" customWidth="1"/>
    <col min="4609" max="4609" width="18.7265625" bestFit="1" customWidth="1"/>
    <col min="4610" max="4610" width="5.7265625" bestFit="1" customWidth="1"/>
    <col min="4611" max="4611" width="17.26953125" bestFit="1" customWidth="1"/>
    <col min="4612" max="4612" width="11.1796875" bestFit="1" customWidth="1"/>
    <col min="4613" max="4613" width="15.453125" bestFit="1" customWidth="1"/>
    <col min="4614" max="4614" width="12.26953125" bestFit="1" customWidth="1"/>
    <col min="4615" max="4615" width="15.54296875" bestFit="1" customWidth="1"/>
    <col min="4616" max="4616" width="12.1796875" bestFit="1" customWidth="1"/>
    <col min="4617" max="4618" width="13.81640625" bestFit="1" customWidth="1"/>
    <col min="4865" max="4865" width="18.7265625" bestFit="1" customWidth="1"/>
    <col min="4866" max="4866" width="5.7265625" bestFit="1" customWidth="1"/>
    <col min="4867" max="4867" width="17.26953125" bestFit="1" customWidth="1"/>
    <col min="4868" max="4868" width="11.1796875" bestFit="1" customWidth="1"/>
    <col min="4869" max="4869" width="15.453125" bestFit="1" customWidth="1"/>
    <col min="4870" max="4870" width="12.26953125" bestFit="1" customWidth="1"/>
    <col min="4871" max="4871" width="15.54296875" bestFit="1" customWidth="1"/>
    <col min="4872" max="4872" width="12.1796875" bestFit="1" customWidth="1"/>
    <col min="4873" max="4874" width="13.81640625" bestFit="1" customWidth="1"/>
    <col min="5121" max="5121" width="18.7265625" bestFit="1" customWidth="1"/>
    <col min="5122" max="5122" width="5.7265625" bestFit="1" customWidth="1"/>
    <col min="5123" max="5123" width="17.26953125" bestFit="1" customWidth="1"/>
    <col min="5124" max="5124" width="11.1796875" bestFit="1" customWidth="1"/>
    <col min="5125" max="5125" width="15.453125" bestFit="1" customWidth="1"/>
    <col min="5126" max="5126" width="12.26953125" bestFit="1" customWidth="1"/>
    <col min="5127" max="5127" width="15.54296875" bestFit="1" customWidth="1"/>
    <col min="5128" max="5128" width="12.1796875" bestFit="1" customWidth="1"/>
    <col min="5129" max="5130" width="13.81640625" bestFit="1" customWidth="1"/>
    <col min="5377" max="5377" width="18.7265625" bestFit="1" customWidth="1"/>
    <col min="5378" max="5378" width="5.7265625" bestFit="1" customWidth="1"/>
    <col min="5379" max="5379" width="17.26953125" bestFit="1" customWidth="1"/>
    <col min="5380" max="5380" width="11.1796875" bestFit="1" customWidth="1"/>
    <col min="5381" max="5381" width="15.453125" bestFit="1" customWidth="1"/>
    <col min="5382" max="5382" width="12.26953125" bestFit="1" customWidth="1"/>
    <col min="5383" max="5383" width="15.54296875" bestFit="1" customWidth="1"/>
    <col min="5384" max="5384" width="12.1796875" bestFit="1" customWidth="1"/>
    <col min="5385" max="5386" width="13.81640625" bestFit="1" customWidth="1"/>
    <col min="5633" max="5633" width="18.7265625" bestFit="1" customWidth="1"/>
    <col min="5634" max="5634" width="5.7265625" bestFit="1" customWidth="1"/>
    <col min="5635" max="5635" width="17.26953125" bestFit="1" customWidth="1"/>
    <col min="5636" max="5636" width="11.1796875" bestFit="1" customWidth="1"/>
    <col min="5637" max="5637" width="15.453125" bestFit="1" customWidth="1"/>
    <col min="5638" max="5638" width="12.26953125" bestFit="1" customWidth="1"/>
    <col min="5639" max="5639" width="15.54296875" bestFit="1" customWidth="1"/>
    <col min="5640" max="5640" width="12.1796875" bestFit="1" customWidth="1"/>
    <col min="5641" max="5642" width="13.81640625" bestFit="1" customWidth="1"/>
    <col min="5889" max="5889" width="18.7265625" bestFit="1" customWidth="1"/>
    <col min="5890" max="5890" width="5.7265625" bestFit="1" customWidth="1"/>
    <col min="5891" max="5891" width="17.26953125" bestFit="1" customWidth="1"/>
    <col min="5892" max="5892" width="11.1796875" bestFit="1" customWidth="1"/>
    <col min="5893" max="5893" width="15.453125" bestFit="1" customWidth="1"/>
    <col min="5894" max="5894" width="12.26953125" bestFit="1" customWidth="1"/>
    <col min="5895" max="5895" width="15.54296875" bestFit="1" customWidth="1"/>
    <col min="5896" max="5896" width="12.1796875" bestFit="1" customWidth="1"/>
    <col min="5897" max="5898" width="13.81640625" bestFit="1" customWidth="1"/>
    <col min="6145" max="6145" width="18.7265625" bestFit="1" customWidth="1"/>
    <col min="6146" max="6146" width="5.7265625" bestFit="1" customWidth="1"/>
    <col min="6147" max="6147" width="17.26953125" bestFit="1" customWidth="1"/>
    <col min="6148" max="6148" width="11.1796875" bestFit="1" customWidth="1"/>
    <col min="6149" max="6149" width="15.453125" bestFit="1" customWidth="1"/>
    <col min="6150" max="6150" width="12.26953125" bestFit="1" customWidth="1"/>
    <col min="6151" max="6151" width="15.54296875" bestFit="1" customWidth="1"/>
    <col min="6152" max="6152" width="12.1796875" bestFit="1" customWidth="1"/>
    <col min="6153" max="6154" width="13.81640625" bestFit="1" customWidth="1"/>
    <col min="6401" max="6401" width="18.7265625" bestFit="1" customWidth="1"/>
    <col min="6402" max="6402" width="5.7265625" bestFit="1" customWidth="1"/>
    <col min="6403" max="6403" width="17.26953125" bestFit="1" customWidth="1"/>
    <col min="6404" max="6404" width="11.1796875" bestFit="1" customWidth="1"/>
    <col min="6405" max="6405" width="15.453125" bestFit="1" customWidth="1"/>
    <col min="6406" max="6406" width="12.26953125" bestFit="1" customWidth="1"/>
    <col min="6407" max="6407" width="15.54296875" bestFit="1" customWidth="1"/>
    <col min="6408" max="6408" width="12.1796875" bestFit="1" customWidth="1"/>
    <col min="6409" max="6410" width="13.81640625" bestFit="1" customWidth="1"/>
    <col min="6657" max="6657" width="18.7265625" bestFit="1" customWidth="1"/>
    <col min="6658" max="6658" width="5.7265625" bestFit="1" customWidth="1"/>
    <col min="6659" max="6659" width="17.26953125" bestFit="1" customWidth="1"/>
    <col min="6660" max="6660" width="11.1796875" bestFit="1" customWidth="1"/>
    <col min="6661" max="6661" width="15.453125" bestFit="1" customWidth="1"/>
    <col min="6662" max="6662" width="12.26953125" bestFit="1" customWidth="1"/>
    <col min="6663" max="6663" width="15.54296875" bestFit="1" customWidth="1"/>
    <col min="6664" max="6664" width="12.1796875" bestFit="1" customWidth="1"/>
    <col min="6665" max="6666" width="13.81640625" bestFit="1" customWidth="1"/>
    <col min="6913" max="6913" width="18.7265625" bestFit="1" customWidth="1"/>
    <col min="6914" max="6914" width="5.7265625" bestFit="1" customWidth="1"/>
    <col min="6915" max="6915" width="17.26953125" bestFit="1" customWidth="1"/>
    <col min="6916" max="6916" width="11.1796875" bestFit="1" customWidth="1"/>
    <col min="6917" max="6917" width="15.453125" bestFit="1" customWidth="1"/>
    <col min="6918" max="6918" width="12.26953125" bestFit="1" customWidth="1"/>
    <col min="6919" max="6919" width="15.54296875" bestFit="1" customWidth="1"/>
    <col min="6920" max="6920" width="12.1796875" bestFit="1" customWidth="1"/>
    <col min="6921" max="6922" width="13.81640625" bestFit="1" customWidth="1"/>
    <col min="7169" max="7169" width="18.7265625" bestFit="1" customWidth="1"/>
    <col min="7170" max="7170" width="5.7265625" bestFit="1" customWidth="1"/>
    <col min="7171" max="7171" width="17.26953125" bestFit="1" customWidth="1"/>
    <col min="7172" max="7172" width="11.1796875" bestFit="1" customWidth="1"/>
    <col min="7173" max="7173" width="15.453125" bestFit="1" customWidth="1"/>
    <col min="7174" max="7174" width="12.26953125" bestFit="1" customWidth="1"/>
    <col min="7175" max="7175" width="15.54296875" bestFit="1" customWidth="1"/>
    <col min="7176" max="7176" width="12.1796875" bestFit="1" customWidth="1"/>
    <col min="7177" max="7178" width="13.81640625" bestFit="1" customWidth="1"/>
    <col min="7425" max="7425" width="18.7265625" bestFit="1" customWidth="1"/>
    <col min="7426" max="7426" width="5.7265625" bestFit="1" customWidth="1"/>
    <col min="7427" max="7427" width="17.26953125" bestFit="1" customWidth="1"/>
    <col min="7428" max="7428" width="11.1796875" bestFit="1" customWidth="1"/>
    <col min="7429" max="7429" width="15.453125" bestFit="1" customWidth="1"/>
    <col min="7430" max="7430" width="12.26953125" bestFit="1" customWidth="1"/>
    <col min="7431" max="7431" width="15.54296875" bestFit="1" customWidth="1"/>
    <col min="7432" max="7432" width="12.1796875" bestFit="1" customWidth="1"/>
    <col min="7433" max="7434" width="13.81640625" bestFit="1" customWidth="1"/>
    <col min="7681" max="7681" width="18.7265625" bestFit="1" customWidth="1"/>
    <col min="7682" max="7682" width="5.7265625" bestFit="1" customWidth="1"/>
    <col min="7683" max="7683" width="17.26953125" bestFit="1" customWidth="1"/>
    <col min="7684" max="7684" width="11.1796875" bestFit="1" customWidth="1"/>
    <col min="7685" max="7685" width="15.453125" bestFit="1" customWidth="1"/>
    <col min="7686" max="7686" width="12.26953125" bestFit="1" customWidth="1"/>
    <col min="7687" max="7687" width="15.54296875" bestFit="1" customWidth="1"/>
    <col min="7688" max="7688" width="12.1796875" bestFit="1" customWidth="1"/>
    <col min="7689" max="7690" width="13.81640625" bestFit="1" customWidth="1"/>
    <col min="7937" max="7937" width="18.7265625" bestFit="1" customWidth="1"/>
    <col min="7938" max="7938" width="5.7265625" bestFit="1" customWidth="1"/>
    <col min="7939" max="7939" width="17.26953125" bestFit="1" customWidth="1"/>
    <col min="7940" max="7940" width="11.1796875" bestFit="1" customWidth="1"/>
    <col min="7941" max="7941" width="15.453125" bestFit="1" customWidth="1"/>
    <col min="7942" max="7942" width="12.26953125" bestFit="1" customWidth="1"/>
    <col min="7943" max="7943" width="15.54296875" bestFit="1" customWidth="1"/>
    <col min="7944" max="7944" width="12.1796875" bestFit="1" customWidth="1"/>
    <col min="7945" max="7946" width="13.81640625" bestFit="1" customWidth="1"/>
    <col min="8193" max="8193" width="18.7265625" bestFit="1" customWidth="1"/>
    <col min="8194" max="8194" width="5.7265625" bestFit="1" customWidth="1"/>
    <col min="8195" max="8195" width="17.26953125" bestFit="1" customWidth="1"/>
    <col min="8196" max="8196" width="11.1796875" bestFit="1" customWidth="1"/>
    <col min="8197" max="8197" width="15.453125" bestFit="1" customWidth="1"/>
    <col min="8198" max="8198" width="12.26953125" bestFit="1" customWidth="1"/>
    <col min="8199" max="8199" width="15.54296875" bestFit="1" customWidth="1"/>
    <col min="8200" max="8200" width="12.1796875" bestFit="1" customWidth="1"/>
    <col min="8201" max="8202" width="13.81640625" bestFit="1" customWidth="1"/>
    <col min="8449" max="8449" width="18.7265625" bestFit="1" customWidth="1"/>
    <col min="8450" max="8450" width="5.7265625" bestFit="1" customWidth="1"/>
    <col min="8451" max="8451" width="17.26953125" bestFit="1" customWidth="1"/>
    <col min="8452" max="8452" width="11.1796875" bestFit="1" customWidth="1"/>
    <col min="8453" max="8453" width="15.453125" bestFit="1" customWidth="1"/>
    <col min="8454" max="8454" width="12.26953125" bestFit="1" customWidth="1"/>
    <col min="8455" max="8455" width="15.54296875" bestFit="1" customWidth="1"/>
    <col min="8456" max="8456" width="12.1796875" bestFit="1" customWidth="1"/>
    <col min="8457" max="8458" width="13.81640625" bestFit="1" customWidth="1"/>
    <col min="8705" max="8705" width="18.7265625" bestFit="1" customWidth="1"/>
    <col min="8706" max="8706" width="5.7265625" bestFit="1" customWidth="1"/>
    <col min="8707" max="8707" width="17.26953125" bestFit="1" customWidth="1"/>
    <col min="8708" max="8708" width="11.1796875" bestFit="1" customWidth="1"/>
    <col min="8709" max="8709" width="15.453125" bestFit="1" customWidth="1"/>
    <col min="8710" max="8710" width="12.26953125" bestFit="1" customWidth="1"/>
    <col min="8711" max="8711" width="15.54296875" bestFit="1" customWidth="1"/>
    <col min="8712" max="8712" width="12.1796875" bestFit="1" customWidth="1"/>
    <col min="8713" max="8714" width="13.81640625" bestFit="1" customWidth="1"/>
    <col min="8961" max="8961" width="18.7265625" bestFit="1" customWidth="1"/>
    <col min="8962" max="8962" width="5.7265625" bestFit="1" customWidth="1"/>
    <col min="8963" max="8963" width="17.26953125" bestFit="1" customWidth="1"/>
    <col min="8964" max="8964" width="11.1796875" bestFit="1" customWidth="1"/>
    <col min="8965" max="8965" width="15.453125" bestFit="1" customWidth="1"/>
    <col min="8966" max="8966" width="12.26953125" bestFit="1" customWidth="1"/>
    <col min="8967" max="8967" width="15.54296875" bestFit="1" customWidth="1"/>
    <col min="8968" max="8968" width="12.1796875" bestFit="1" customWidth="1"/>
    <col min="8969" max="8970" width="13.81640625" bestFit="1" customWidth="1"/>
    <col min="9217" max="9217" width="18.7265625" bestFit="1" customWidth="1"/>
    <col min="9218" max="9218" width="5.7265625" bestFit="1" customWidth="1"/>
    <col min="9219" max="9219" width="17.26953125" bestFit="1" customWidth="1"/>
    <col min="9220" max="9220" width="11.1796875" bestFit="1" customWidth="1"/>
    <col min="9221" max="9221" width="15.453125" bestFit="1" customWidth="1"/>
    <col min="9222" max="9222" width="12.26953125" bestFit="1" customWidth="1"/>
    <col min="9223" max="9223" width="15.54296875" bestFit="1" customWidth="1"/>
    <col min="9224" max="9224" width="12.1796875" bestFit="1" customWidth="1"/>
    <col min="9225" max="9226" width="13.81640625" bestFit="1" customWidth="1"/>
    <col min="9473" max="9473" width="18.7265625" bestFit="1" customWidth="1"/>
    <col min="9474" max="9474" width="5.7265625" bestFit="1" customWidth="1"/>
    <col min="9475" max="9475" width="17.26953125" bestFit="1" customWidth="1"/>
    <col min="9476" max="9476" width="11.1796875" bestFit="1" customWidth="1"/>
    <col min="9477" max="9477" width="15.453125" bestFit="1" customWidth="1"/>
    <col min="9478" max="9478" width="12.26953125" bestFit="1" customWidth="1"/>
    <col min="9479" max="9479" width="15.54296875" bestFit="1" customWidth="1"/>
    <col min="9480" max="9480" width="12.1796875" bestFit="1" customWidth="1"/>
    <col min="9481" max="9482" width="13.81640625" bestFit="1" customWidth="1"/>
    <col min="9729" max="9729" width="18.7265625" bestFit="1" customWidth="1"/>
    <col min="9730" max="9730" width="5.7265625" bestFit="1" customWidth="1"/>
    <col min="9731" max="9731" width="17.26953125" bestFit="1" customWidth="1"/>
    <col min="9732" max="9732" width="11.1796875" bestFit="1" customWidth="1"/>
    <col min="9733" max="9733" width="15.453125" bestFit="1" customWidth="1"/>
    <col min="9734" max="9734" width="12.26953125" bestFit="1" customWidth="1"/>
    <col min="9735" max="9735" width="15.54296875" bestFit="1" customWidth="1"/>
    <col min="9736" max="9736" width="12.1796875" bestFit="1" customWidth="1"/>
    <col min="9737" max="9738" width="13.81640625" bestFit="1" customWidth="1"/>
    <col min="9985" max="9985" width="18.7265625" bestFit="1" customWidth="1"/>
    <col min="9986" max="9986" width="5.7265625" bestFit="1" customWidth="1"/>
    <col min="9987" max="9987" width="17.26953125" bestFit="1" customWidth="1"/>
    <col min="9988" max="9988" width="11.1796875" bestFit="1" customWidth="1"/>
    <col min="9989" max="9989" width="15.453125" bestFit="1" customWidth="1"/>
    <col min="9990" max="9990" width="12.26953125" bestFit="1" customWidth="1"/>
    <col min="9991" max="9991" width="15.54296875" bestFit="1" customWidth="1"/>
    <col min="9992" max="9992" width="12.1796875" bestFit="1" customWidth="1"/>
    <col min="9993" max="9994" width="13.81640625" bestFit="1" customWidth="1"/>
    <col min="10241" max="10241" width="18.7265625" bestFit="1" customWidth="1"/>
    <col min="10242" max="10242" width="5.7265625" bestFit="1" customWidth="1"/>
    <col min="10243" max="10243" width="17.26953125" bestFit="1" customWidth="1"/>
    <col min="10244" max="10244" width="11.1796875" bestFit="1" customWidth="1"/>
    <col min="10245" max="10245" width="15.453125" bestFit="1" customWidth="1"/>
    <col min="10246" max="10246" width="12.26953125" bestFit="1" customWidth="1"/>
    <col min="10247" max="10247" width="15.54296875" bestFit="1" customWidth="1"/>
    <col min="10248" max="10248" width="12.1796875" bestFit="1" customWidth="1"/>
    <col min="10249" max="10250" width="13.81640625" bestFit="1" customWidth="1"/>
    <col min="10497" max="10497" width="18.7265625" bestFit="1" customWidth="1"/>
    <col min="10498" max="10498" width="5.7265625" bestFit="1" customWidth="1"/>
    <col min="10499" max="10499" width="17.26953125" bestFit="1" customWidth="1"/>
    <col min="10500" max="10500" width="11.1796875" bestFit="1" customWidth="1"/>
    <col min="10501" max="10501" width="15.453125" bestFit="1" customWidth="1"/>
    <col min="10502" max="10502" width="12.26953125" bestFit="1" customWidth="1"/>
    <col min="10503" max="10503" width="15.54296875" bestFit="1" customWidth="1"/>
    <col min="10504" max="10504" width="12.1796875" bestFit="1" customWidth="1"/>
    <col min="10505" max="10506" width="13.81640625" bestFit="1" customWidth="1"/>
    <col min="10753" max="10753" width="18.7265625" bestFit="1" customWidth="1"/>
    <col min="10754" max="10754" width="5.7265625" bestFit="1" customWidth="1"/>
    <col min="10755" max="10755" width="17.26953125" bestFit="1" customWidth="1"/>
    <col min="10756" max="10756" width="11.1796875" bestFit="1" customWidth="1"/>
    <col min="10757" max="10757" width="15.453125" bestFit="1" customWidth="1"/>
    <col min="10758" max="10758" width="12.26953125" bestFit="1" customWidth="1"/>
    <col min="10759" max="10759" width="15.54296875" bestFit="1" customWidth="1"/>
    <col min="10760" max="10760" width="12.1796875" bestFit="1" customWidth="1"/>
    <col min="10761" max="10762" width="13.81640625" bestFit="1" customWidth="1"/>
    <col min="11009" max="11009" width="18.7265625" bestFit="1" customWidth="1"/>
    <col min="11010" max="11010" width="5.7265625" bestFit="1" customWidth="1"/>
    <col min="11011" max="11011" width="17.26953125" bestFit="1" customWidth="1"/>
    <col min="11012" max="11012" width="11.1796875" bestFit="1" customWidth="1"/>
    <col min="11013" max="11013" width="15.453125" bestFit="1" customWidth="1"/>
    <col min="11014" max="11014" width="12.26953125" bestFit="1" customWidth="1"/>
    <col min="11015" max="11015" width="15.54296875" bestFit="1" customWidth="1"/>
    <col min="11016" max="11016" width="12.1796875" bestFit="1" customWidth="1"/>
    <col min="11017" max="11018" width="13.81640625" bestFit="1" customWidth="1"/>
    <col min="11265" max="11265" width="18.7265625" bestFit="1" customWidth="1"/>
    <col min="11266" max="11266" width="5.7265625" bestFit="1" customWidth="1"/>
    <col min="11267" max="11267" width="17.26953125" bestFit="1" customWidth="1"/>
    <col min="11268" max="11268" width="11.1796875" bestFit="1" customWidth="1"/>
    <col min="11269" max="11269" width="15.453125" bestFit="1" customWidth="1"/>
    <col min="11270" max="11270" width="12.26953125" bestFit="1" customWidth="1"/>
    <col min="11271" max="11271" width="15.54296875" bestFit="1" customWidth="1"/>
    <col min="11272" max="11272" width="12.1796875" bestFit="1" customWidth="1"/>
    <col min="11273" max="11274" width="13.81640625" bestFit="1" customWidth="1"/>
    <col min="11521" max="11521" width="18.7265625" bestFit="1" customWidth="1"/>
    <col min="11522" max="11522" width="5.7265625" bestFit="1" customWidth="1"/>
    <col min="11523" max="11523" width="17.26953125" bestFit="1" customWidth="1"/>
    <col min="11524" max="11524" width="11.1796875" bestFit="1" customWidth="1"/>
    <col min="11525" max="11525" width="15.453125" bestFit="1" customWidth="1"/>
    <col min="11526" max="11526" width="12.26953125" bestFit="1" customWidth="1"/>
    <col min="11527" max="11527" width="15.54296875" bestFit="1" customWidth="1"/>
    <col min="11528" max="11528" width="12.1796875" bestFit="1" customWidth="1"/>
    <col min="11529" max="11530" width="13.81640625" bestFit="1" customWidth="1"/>
    <col min="11777" max="11777" width="18.7265625" bestFit="1" customWidth="1"/>
    <col min="11778" max="11778" width="5.7265625" bestFit="1" customWidth="1"/>
    <col min="11779" max="11779" width="17.26953125" bestFit="1" customWidth="1"/>
    <col min="11780" max="11780" width="11.1796875" bestFit="1" customWidth="1"/>
    <col min="11781" max="11781" width="15.453125" bestFit="1" customWidth="1"/>
    <col min="11782" max="11782" width="12.26953125" bestFit="1" customWidth="1"/>
    <col min="11783" max="11783" width="15.54296875" bestFit="1" customWidth="1"/>
    <col min="11784" max="11784" width="12.1796875" bestFit="1" customWidth="1"/>
    <col min="11785" max="11786" width="13.81640625" bestFit="1" customWidth="1"/>
    <col min="12033" max="12033" width="18.7265625" bestFit="1" customWidth="1"/>
    <col min="12034" max="12034" width="5.7265625" bestFit="1" customWidth="1"/>
    <col min="12035" max="12035" width="17.26953125" bestFit="1" customWidth="1"/>
    <col min="12036" max="12036" width="11.1796875" bestFit="1" customWidth="1"/>
    <col min="12037" max="12037" width="15.453125" bestFit="1" customWidth="1"/>
    <col min="12038" max="12038" width="12.26953125" bestFit="1" customWidth="1"/>
    <col min="12039" max="12039" width="15.54296875" bestFit="1" customWidth="1"/>
    <col min="12040" max="12040" width="12.1796875" bestFit="1" customWidth="1"/>
    <col min="12041" max="12042" width="13.81640625" bestFit="1" customWidth="1"/>
    <col min="12289" max="12289" width="18.7265625" bestFit="1" customWidth="1"/>
    <col min="12290" max="12290" width="5.7265625" bestFit="1" customWidth="1"/>
    <col min="12291" max="12291" width="17.26953125" bestFit="1" customWidth="1"/>
    <col min="12292" max="12292" width="11.1796875" bestFit="1" customWidth="1"/>
    <col min="12293" max="12293" width="15.453125" bestFit="1" customWidth="1"/>
    <col min="12294" max="12294" width="12.26953125" bestFit="1" customWidth="1"/>
    <col min="12295" max="12295" width="15.54296875" bestFit="1" customWidth="1"/>
    <col min="12296" max="12296" width="12.1796875" bestFit="1" customWidth="1"/>
    <col min="12297" max="12298" width="13.81640625" bestFit="1" customWidth="1"/>
    <col min="12545" max="12545" width="18.7265625" bestFit="1" customWidth="1"/>
    <col min="12546" max="12546" width="5.7265625" bestFit="1" customWidth="1"/>
    <col min="12547" max="12547" width="17.26953125" bestFit="1" customWidth="1"/>
    <col min="12548" max="12548" width="11.1796875" bestFit="1" customWidth="1"/>
    <col min="12549" max="12549" width="15.453125" bestFit="1" customWidth="1"/>
    <col min="12550" max="12550" width="12.26953125" bestFit="1" customWidth="1"/>
    <col min="12551" max="12551" width="15.54296875" bestFit="1" customWidth="1"/>
    <col min="12552" max="12552" width="12.1796875" bestFit="1" customWidth="1"/>
    <col min="12553" max="12554" width="13.81640625" bestFit="1" customWidth="1"/>
    <col min="12801" max="12801" width="18.7265625" bestFit="1" customWidth="1"/>
    <col min="12802" max="12802" width="5.7265625" bestFit="1" customWidth="1"/>
    <col min="12803" max="12803" width="17.26953125" bestFit="1" customWidth="1"/>
    <col min="12804" max="12804" width="11.1796875" bestFit="1" customWidth="1"/>
    <col min="12805" max="12805" width="15.453125" bestFit="1" customWidth="1"/>
    <col min="12806" max="12806" width="12.26953125" bestFit="1" customWidth="1"/>
    <col min="12807" max="12807" width="15.54296875" bestFit="1" customWidth="1"/>
    <col min="12808" max="12808" width="12.1796875" bestFit="1" customWidth="1"/>
    <col min="12809" max="12810" width="13.81640625" bestFit="1" customWidth="1"/>
    <col min="13057" max="13057" width="18.7265625" bestFit="1" customWidth="1"/>
    <col min="13058" max="13058" width="5.7265625" bestFit="1" customWidth="1"/>
    <col min="13059" max="13059" width="17.26953125" bestFit="1" customWidth="1"/>
    <col min="13060" max="13060" width="11.1796875" bestFit="1" customWidth="1"/>
    <col min="13061" max="13061" width="15.453125" bestFit="1" customWidth="1"/>
    <col min="13062" max="13062" width="12.26953125" bestFit="1" customWidth="1"/>
    <col min="13063" max="13063" width="15.54296875" bestFit="1" customWidth="1"/>
    <col min="13064" max="13064" width="12.1796875" bestFit="1" customWidth="1"/>
    <col min="13065" max="13066" width="13.81640625" bestFit="1" customWidth="1"/>
    <col min="13313" max="13313" width="18.7265625" bestFit="1" customWidth="1"/>
    <col min="13314" max="13314" width="5.7265625" bestFit="1" customWidth="1"/>
    <col min="13315" max="13315" width="17.26953125" bestFit="1" customWidth="1"/>
    <col min="13316" max="13316" width="11.1796875" bestFit="1" customWidth="1"/>
    <col min="13317" max="13317" width="15.453125" bestFit="1" customWidth="1"/>
    <col min="13318" max="13318" width="12.26953125" bestFit="1" customWidth="1"/>
    <col min="13319" max="13319" width="15.54296875" bestFit="1" customWidth="1"/>
    <col min="13320" max="13320" width="12.1796875" bestFit="1" customWidth="1"/>
    <col min="13321" max="13322" width="13.81640625" bestFit="1" customWidth="1"/>
    <col min="13569" max="13569" width="18.7265625" bestFit="1" customWidth="1"/>
    <col min="13570" max="13570" width="5.7265625" bestFit="1" customWidth="1"/>
    <col min="13571" max="13571" width="17.26953125" bestFit="1" customWidth="1"/>
    <col min="13572" max="13572" width="11.1796875" bestFit="1" customWidth="1"/>
    <col min="13573" max="13573" width="15.453125" bestFit="1" customWidth="1"/>
    <col min="13574" max="13574" width="12.26953125" bestFit="1" customWidth="1"/>
    <col min="13575" max="13575" width="15.54296875" bestFit="1" customWidth="1"/>
    <col min="13576" max="13576" width="12.1796875" bestFit="1" customWidth="1"/>
    <col min="13577" max="13578" width="13.81640625" bestFit="1" customWidth="1"/>
    <col min="13825" max="13825" width="18.7265625" bestFit="1" customWidth="1"/>
    <col min="13826" max="13826" width="5.7265625" bestFit="1" customWidth="1"/>
    <col min="13827" max="13827" width="17.26953125" bestFit="1" customWidth="1"/>
    <col min="13828" max="13828" width="11.1796875" bestFit="1" customWidth="1"/>
    <col min="13829" max="13829" width="15.453125" bestFit="1" customWidth="1"/>
    <col min="13830" max="13830" width="12.26953125" bestFit="1" customWidth="1"/>
    <col min="13831" max="13831" width="15.54296875" bestFit="1" customWidth="1"/>
    <col min="13832" max="13832" width="12.1796875" bestFit="1" customWidth="1"/>
    <col min="13833" max="13834" width="13.81640625" bestFit="1" customWidth="1"/>
    <col min="14081" max="14081" width="18.7265625" bestFit="1" customWidth="1"/>
    <col min="14082" max="14082" width="5.7265625" bestFit="1" customWidth="1"/>
    <col min="14083" max="14083" width="17.26953125" bestFit="1" customWidth="1"/>
    <col min="14084" max="14084" width="11.1796875" bestFit="1" customWidth="1"/>
    <col min="14085" max="14085" width="15.453125" bestFit="1" customWidth="1"/>
    <col min="14086" max="14086" width="12.26953125" bestFit="1" customWidth="1"/>
    <col min="14087" max="14087" width="15.54296875" bestFit="1" customWidth="1"/>
    <col min="14088" max="14088" width="12.1796875" bestFit="1" customWidth="1"/>
    <col min="14089" max="14090" width="13.81640625" bestFit="1" customWidth="1"/>
    <col min="14337" max="14337" width="18.7265625" bestFit="1" customWidth="1"/>
    <col min="14338" max="14338" width="5.7265625" bestFit="1" customWidth="1"/>
    <col min="14339" max="14339" width="17.26953125" bestFit="1" customWidth="1"/>
    <col min="14340" max="14340" width="11.1796875" bestFit="1" customWidth="1"/>
    <col min="14341" max="14341" width="15.453125" bestFit="1" customWidth="1"/>
    <col min="14342" max="14342" width="12.26953125" bestFit="1" customWidth="1"/>
    <col min="14343" max="14343" width="15.54296875" bestFit="1" customWidth="1"/>
    <col min="14344" max="14344" width="12.1796875" bestFit="1" customWidth="1"/>
    <col min="14345" max="14346" width="13.81640625" bestFit="1" customWidth="1"/>
    <col min="14593" max="14593" width="18.7265625" bestFit="1" customWidth="1"/>
    <col min="14594" max="14594" width="5.7265625" bestFit="1" customWidth="1"/>
    <col min="14595" max="14595" width="17.26953125" bestFit="1" customWidth="1"/>
    <col min="14596" max="14596" width="11.1796875" bestFit="1" customWidth="1"/>
    <col min="14597" max="14597" width="15.453125" bestFit="1" customWidth="1"/>
    <col min="14598" max="14598" width="12.26953125" bestFit="1" customWidth="1"/>
    <col min="14599" max="14599" width="15.54296875" bestFit="1" customWidth="1"/>
    <col min="14600" max="14600" width="12.1796875" bestFit="1" customWidth="1"/>
    <col min="14601" max="14602" width="13.81640625" bestFit="1" customWidth="1"/>
    <col min="14849" max="14849" width="18.7265625" bestFit="1" customWidth="1"/>
    <col min="14850" max="14850" width="5.7265625" bestFit="1" customWidth="1"/>
    <col min="14851" max="14851" width="17.26953125" bestFit="1" customWidth="1"/>
    <col min="14852" max="14852" width="11.1796875" bestFit="1" customWidth="1"/>
    <col min="14853" max="14853" width="15.453125" bestFit="1" customWidth="1"/>
    <col min="14854" max="14854" width="12.26953125" bestFit="1" customWidth="1"/>
    <col min="14855" max="14855" width="15.54296875" bestFit="1" customWidth="1"/>
    <col min="14856" max="14856" width="12.1796875" bestFit="1" customWidth="1"/>
    <col min="14857" max="14858" width="13.81640625" bestFit="1" customWidth="1"/>
    <col min="15105" max="15105" width="18.7265625" bestFit="1" customWidth="1"/>
    <col min="15106" max="15106" width="5.7265625" bestFit="1" customWidth="1"/>
    <col min="15107" max="15107" width="17.26953125" bestFit="1" customWidth="1"/>
    <col min="15108" max="15108" width="11.1796875" bestFit="1" customWidth="1"/>
    <col min="15109" max="15109" width="15.453125" bestFit="1" customWidth="1"/>
    <col min="15110" max="15110" width="12.26953125" bestFit="1" customWidth="1"/>
    <col min="15111" max="15111" width="15.54296875" bestFit="1" customWidth="1"/>
    <col min="15112" max="15112" width="12.1796875" bestFit="1" customWidth="1"/>
    <col min="15113" max="15114" width="13.81640625" bestFit="1" customWidth="1"/>
    <col min="15361" max="15361" width="18.7265625" bestFit="1" customWidth="1"/>
    <col min="15362" max="15362" width="5.7265625" bestFit="1" customWidth="1"/>
    <col min="15363" max="15363" width="17.26953125" bestFit="1" customWidth="1"/>
    <col min="15364" max="15364" width="11.1796875" bestFit="1" customWidth="1"/>
    <col min="15365" max="15365" width="15.453125" bestFit="1" customWidth="1"/>
    <col min="15366" max="15366" width="12.26953125" bestFit="1" customWidth="1"/>
    <col min="15367" max="15367" width="15.54296875" bestFit="1" customWidth="1"/>
    <col min="15368" max="15368" width="12.1796875" bestFit="1" customWidth="1"/>
    <col min="15369" max="15370" width="13.81640625" bestFit="1" customWidth="1"/>
    <col min="15617" max="15617" width="18.7265625" bestFit="1" customWidth="1"/>
    <col min="15618" max="15618" width="5.7265625" bestFit="1" customWidth="1"/>
    <col min="15619" max="15619" width="17.26953125" bestFit="1" customWidth="1"/>
    <col min="15620" max="15620" width="11.1796875" bestFit="1" customWidth="1"/>
    <col min="15621" max="15621" width="15.453125" bestFit="1" customWidth="1"/>
    <col min="15622" max="15622" width="12.26953125" bestFit="1" customWidth="1"/>
    <col min="15623" max="15623" width="15.54296875" bestFit="1" customWidth="1"/>
    <col min="15624" max="15624" width="12.1796875" bestFit="1" customWidth="1"/>
    <col min="15625" max="15626" width="13.81640625" bestFit="1" customWidth="1"/>
    <col min="15873" max="15873" width="18.7265625" bestFit="1" customWidth="1"/>
    <col min="15874" max="15874" width="5.7265625" bestFit="1" customWidth="1"/>
    <col min="15875" max="15875" width="17.26953125" bestFit="1" customWidth="1"/>
    <col min="15876" max="15876" width="11.1796875" bestFit="1" customWidth="1"/>
    <col min="15877" max="15877" width="15.453125" bestFit="1" customWidth="1"/>
    <col min="15878" max="15878" width="12.26953125" bestFit="1" customWidth="1"/>
    <col min="15879" max="15879" width="15.54296875" bestFit="1" customWidth="1"/>
    <col min="15880" max="15880" width="12.1796875" bestFit="1" customWidth="1"/>
    <col min="15881" max="15882" width="13.81640625" bestFit="1" customWidth="1"/>
    <col min="16129" max="16129" width="18.7265625" bestFit="1" customWidth="1"/>
    <col min="16130" max="16130" width="5.7265625" bestFit="1" customWidth="1"/>
    <col min="16131" max="16131" width="17.26953125" bestFit="1" customWidth="1"/>
    <col min="16132" max="16132" width="11.1796875" bestFit="1" customWidth="1"/>
    <col min="16133" max="16133" width="15.453125" bestFit="1" customWidth="1"/>
    <col min="16134" max="16134" width="12.26953125" bestFit="1" customWidth="1"/>
    <col min="16135" max="16135" width="15.54296875" bestFit="1" customWidth="1"/>
    <col min="16136" max="16136" width="12.1796875" bestFit="1" customWidth="1"/>
    <col min="16137" max="16138" width="13.81640625" bestFit="1" customWidth="1"/>
  </cols>
  <sheetData>
    <row r="1" spans="1:10" x14ac:dyDescent="0.35">
      <c r="A1" s="1"/>
      <c r="B1" s="1"/>
      <c r="C1" s="2" t="s">
        <v>0</v>
      </c>
      <c r="D1" s="2"/>
      <c r="E1" s="2" t="s">
        <v>1</v>
      </c>
      <c r="F1" s="2"/>
      <c r="G1" s="2" t="s">
        <v>2</v>
      </c>
      <c r="H1" s="2"/>
      <c r="I1" s="2" t="s">
        <v>3</v>
      </c>
      <c r="J1" s="2"/>
    </row>
    <row r="2" spans="1:10" x14ac:dyDescent="0.35">
      <c r="A2" s="1" t="s">
        <v>4</v>
      </c>
      <c r="B2" s="1" t="s">
        <v>5</v>
      </c>
      <c r="C2" s="18" t="s">
        <v>6</v>
      </c>
      <c r="D2" s="18" t="s">
        <v>7</v>
      </c>
      <c r="E2" s="18" t="s">
        <v>6</v>
      </c>
      <c r="F2" s="18" t="s">
        <v>7</v>
      </c>
      <c r="G2" s="18" t="s">
        <v>6</v>
      </c>
      <c r="H2" s="18" t="s">
        <v>7</v>
      </c>
      <c r="I2" s="18" t="s">
        <v>6</v>
      </c>
      <c r="J2" s="18" t="s">
        <v>7</v>
      </c>
    </row>
    <row r="3" spans="1:10" ht="15" thickBot="1" x14ac:dyDescent="0.4">
      <c r="A3" s="3" t="s">
        <v>8</v>
      </c>
      <c r="B3" s="3" t="s">
        <v>9</v>
      </c>
      <c r="C3" s="19" t="s">
        <v>10</v>
      </c>
      <c r="D3" s="19"/>
      <c r="E3" s="19" t="s">
        <v>10</v>
      </c>
      <c r="F3" s="19"/>
      <c r="G3" s="19" t="s">
        <v>10</v>
      </c>
      <c r="H3" s="19"/>
      <c r="I3" s="19" t="s">
        <v>10</v>
      </c>
      <c r="J3" s="19"/>
    </row>
    <row r="4" spans="1:10" hidden="1" x14ac:dyDescent="0.35">
      <c r="A4" s="20" t="s">
        <v>11</v>
      </c>
      <c r="B4" s="20">
        <v>1</v>
      </c>
      <c r="C4" s="21">
        <f>[3]Jan_07!C4+[3]Feb_07!C4+[3]March_07!C4+[3]April_07!C4+[3]May_07!C4+[3]June_07!C4+[3]July_07!C4+[3]Aug_07!C4+[3]Sept_07!C4+[3]Oct_07!C4+[3]Nov_07!C4+[3]Dec_07!C4</f>
        <v>0</v>
      </c>
      <c r="D4" s="21">
        <f>[3]Jan_07!D4+[3]Feb_07!D4+[3]March_07!D4+[3]April_07!D4+[3]May_07!D4+[3]June_07!D4+[3]July_07!D4+[3]Aug_07!D4+[3]Sept_07!D4+[3]Oct_07!D4+[3]Nov_07!D4+[3]Dec_07!D4</f>
        <v>0</v>
      </c>
      <c r="E4" s="21">
        <f>[3]Jan_07!E4+[3]Feb_07!E4+[3]March_07!E4+[3]April_07!E4+[3]May_07!E4+[3]June_07!E4+[3]July_07!E4+[3]Aug_07!E4+[3]Sept_07!E4+[3]Oct_07!E4+[3]Nov_07!E4+[3]Dec_07!E4</f>
        <v>1193</v>
      </c>
      <c r="F4" s="21">
        <f>[3]Jan_07!F4+[3]Feb_07!F4+[3]March_07!F4+[3]April_07!F4+[3]May_07!F4+[3]June_07!F4+[3]July_07!F4+[3]Aug_07!F4+[3]Sept_07!F4+[3]Oct_07!F4+[3]Nov_07!F4+[3]Dec_07!F4</f>
        <v>105250</v>
      </c>
      <c r="G4" s="21">
        <f>[3]Jan_07!G4+[3]Feb_07!G4+[3]March_07!G4+[3]April_07!G4+[3]May_07!G4+[3]June_07!G4+[3]July_07!G4+[3]Aug_07!G4+[3]Sept_07!G4+[3]Oct_07!G4+[3]Nov_07!G4+[3]Dec_07!G4</f>
        <v>3205</v>
      </c>
      <c r="H4" s="21">
        <f>[3]Jan_07!H4+[3]Feb_07!H4+[3]March_07!H4+[3]April_07!H4+[3]May_07!H4+[3]June_07!H4+[3]July_07!H4+[3]Aug_07!H4+[3]Sept_07!H4+[3]Oct_07!H4+[3]Nov_07!H4+[3]Dec_07!H4</f>
        <v>205000</v>
      </c>
      <c r="I4" s="21">
        <f>[3]Jan_07!I4+[3]Feb_07!I4+[3]March_07!I4+[3]April_07!I4+[3]May_07!I4+[3]June_07!I4+[3]July_07!I4+[3]Aug_07!I4+[3]Sept_07!I4+[3]Oct_07!I4+[3]Nov_07!I4+[3]Dec_07!I4</f>
        <v>1077489</v>
      </c>
      <c r="J4" s="21">
        <f>[3]Jan_07!J4+[3]Feb_07!J4+[3]March_07!J4+[3]April_07!J4+[3]May_07!J4+[3]June_07!J4+[3]July_07!J4+[3]Aug_07!J4+[3]Sept_07!J4+[3]Oct_07!J4+[3]Nov_07!J4+[3]Dec_07!J4</f>
        <v>60174459.399999999</v>
      </c>
    </row>
    <row r="5" spans="1:10" hidden="1" x14ac:dyDescent="0.35">
      <c r="A5" t="s">
        <v>12</v>
      </c>
      <c r="B5">
        <v>4</v>
      </c>
      <c r="C5" s="22">
        <f>[3]Jan_07!C5+[3]Feb_07!C5+[3]March_07!C5+[3]April_07!C5+[3]May_07!C5+[3]June_07!C5+[3]July_07!C5+[3]Aug_07!C5+[3]Sept_07!C5+[3]Oct_07!C5+[3]Nov_07!C5+[3]Dec_07!C5</f>
        <v>0</v>
      </c>
      <c r="D5" s="22">
        <f>[3]Jan_07!D5+[3]Feb_07!D5+[3]March_07!D5+[3]April_07!D5+[3]May_07!D5+[3]June_07!D5+[3]July_07!D5+[3]Aug_07!D5+[3]Sept_07!D5+[3]Oct_07!D5+[3]Nov_07!D5+[3]Dec_07!D5</f>
        <v>0</v>
      </c>
      <c r="E5" s="22">
        <f>[3]Jan_07!E5+[3]Feb_07!E5+[3]March_07!E5+[3]April_07!E5+[3]May_07!E5+[3]June_07!E5+[3]July_07!E5+[3]Aug_07!E5+[3]Sept_07!E5+[3]Oct_07!E5+[3]Nov_07!E5+[3]Dec_07!E5</f>
        <v>975</v>
      </c>
      <c r="F5" s="22">
        <f>[3]Jan_07!F5+[3]Feb_07!F5+[3]March_07!F5+[3]April_07!F5+[3]May_07!F5+[3]June_07!F5+[3]July_07!F5+[3]Aug_07!F5+[3]Sept_07!F5+[3]Oct_07!F5+[3]Nov_07!F5+[3]Dec_07!F5</f>
        <v>97550</v>
      </c>
      <c r="G5" s="22">
        <f>[3]Jan_07!G5+[3]Feb_07!G5+[3]March_07!G5+[3]April_07!G5+[3]May_07!G5+[3]June_07!G5+[3]July_07!G5+[3]Aug_07!G5+[3]Sept_07!G5+[3]Oct_07!G5+[3]Nov_07!G5+[3]Dec_07!G5</f>
        <v>4062</v>
      </c>
      <c r="H5" s="22">
        <f>[3]Jan_07!H5+[3]Feb_07!H5+[3]March_07!H5+[3]April_07!H5+[3]May_07!H5+[3]June_07!H5+[3]July_07!H5+[3]Aug_07!H5+[3]Sept_07!H5+[3]Oct_07!H5+[3]Nov_07!H5+[3]Dec_07!H5</f>
        <v>296250</v>
      </c>
      <c r="I5" s="22">
        <f>[3]Jan_07!I5+[3]Feb_07!I5+[3]March_07!I5+[3]April_07!I5+[3]May_07!I5+[3]June_07!I5+[3]July_07!I5+[3]Aug_07!I5+[3]Sept_07!I5+[3]Oct_07!I5+[3]Nov_07!I5+[3]Dec_07!I5</f>
        <v>54190</v>
      </c>
      <c r="J5" s="22">
        <f>[3]Jan_07!J5+[3]Feb_07!J5+[3]March_07!J5+[3]April_07!J5+[3]May_07!J5+[3]June_07!J5+[3]July_07!J5+[3]Aug_07!J5+[3]Sept_07!J5+[3]Oct_07!J5+[3]Nov_07!J5+[3]Dec_07!J5</f>
        <v>3329259</v>
      </c>
    </row>
    <row r="6" spans="1:10" hidden="1" x14ac:dyDescent="0.35">
      <c r="A6" s="6" t="s">
        <v>13</v>
      </c>
      <c r="B6" s="6">
        <v>5</v>
      </c>
      <c r="C6" s="23">
        <f>[3]Jan_07!C6+[3]Feb_07!C6+[3]March_07!C6+[3]April_07!C6+[3]May_07!C6+[3]June_07!C6+[3]July_07!C6+[3]Aug_07!C6+[3]Sept_07!C6+[3]Oct_07!C6+[3]Nov_07!C6+[3]Dec_07!C6</f>
        <v>0</v>
      </c>
      <c r="D6" s="23">
        <f>[3]Jan_07!D6+[3]Feb_07!D6+[3]March_07!D6+[3]April_07!D6+[3]May_07!D6+[3]June_07!D6+[3]July_07!D6+[3]Aug_07!D6+[3]Sept_07!D6+[3]Oct_07!D6+[3]Nov_07!D6+[3]Dec_07!D6</f>
        <v>0</v>
      </c>
      <c r="E6" s="23">
        <f>[3]Jan_07!E6+[3]Feb_07!E6+[3]March_07!E6+[3]April_07!E6+[3]May_07!E6+[3]June_07!E6+[3]July_07!E6+[3]Aug_07!E6+[3]Sept_07!E6+[3]Oct_07!E6+[3]Nov_07!E6+[3]Dec_07!E6</f>
        <v>0</v>
      </c>
      <c r="F6" s="23">
        <f>[3]Jan_07!F6+[3]Feb_07!F6+[3]March_07!F6+[3]April_07!F6+[3]May_07!F6+[3]June_07!F6+[3]July_07!F6+[3]Aug_07!F6+[3]Sept_07!F6+[3]Oct_07!F6+[3]Nov_07!F6+[3]Dec_07!F6</f>
        <v>0</v>
      </c>
      <c r="G6" s="23">
        <f>[3]Jan_07!G6+[3]Feb_07!G6+[3]March_07!G6+[3]April_07!G6+[3]May_07!G6+[3]June_07!G6+[3]July_07!G6+[3]Aug_07!G6+[3]Sept_07!G6+[3]Oct_07!G6+[3]Nov_07!G6+[3]Dec_07!G6</f>
        <v>0</v>
      </c>
      <c r="H6" s="23">
        <f>[3]Jan_07!H6+[3]Feb_07!H6+[3]March_07!H6+[3]April_07!H6+[3]May_07!H6+[3]June_07!H6+[3]July_07!H6+[3]Aug_07!H6+[3]Sept_07!H6+[3]Oct_07!H6+[3]Nov_07!H6+[3]Dec_07!H6</f>
        <v>0</v>
      </c>
      <c r="I6" s="23">
        <f>[3]Jan_07!I6+[3]Feb_07!I6+[3]March_07!I6+[3]April_07!I6+[3]May_07!I6+[3]June_07!I6+[3]July_07!I6+[3]Aug_07!I6+[3]Sept_07!I6+[3]Oct_07!I6+[3]Nov_07!I6+[3]Dec_07!I6</f>
        <v>0</v>
      </c>
      <c r="J6" s="23">
        <f>[3]Jan_07!J6+[3]Feb_07!J6+[3]March_07!J6+[3]April_07!J6+[3]May_07!J6+[3]June_07!J6+[3]July_07!J6+[3]Aug_07!J6+[3]Sept_07!J6+[3]Oct_07!J6+[3]Nov_07!J6+[3]Dec_07!J6</f>
        <v>0</v>
      </c>
    </row>
    <row r="7" spans="1:10" hidden="1" x14ac:dyDescent="0.35">
      <c r="A7" t="s">
        <v>14</v>
      </c>
      <c r="B7">
        <v>9</v>
      </c>
      <c r="C7" s="22">
        <f>[3]Jan_07!C7+[3]Feb_07!C7+[3]March_07!C7+[3]April_07!C7+[3]May_07!C7+[3]June_07!C7+[3]July_07!C7+[3]Aug_07!C7+[3]Sept_07!C7+[3]Oct_07!C7+[3]Nov_07!C7+[3]Dec_07!C7</f>
        <v>0</v>
      </c>
      <c r="D7" s="22">
        <f>[3]Jan_07!D7+[3]Feb_07!D7+[3]March_07!D7+[3]April_07!D7+[3]May_07!D7+[3]June_07!D7+[3]July_07!D7+[3]Aug_07!D7+[3]Sept_07!D7+[3]Oct_07!D7+[3]Nov_07!D7+[3]Dec_07!D7</f>
        <v>0</v>
      </c>
      <c r="E7" s="22">
        <f>[3]Jan_07!E7+[3]Feb_07!E7+[3]March_07!E7+[3]April_07!E7+[3]May_07!E7+[3]June_07!E7+[3]July_07!E7+[3]Aug_07!E7+[3]Sept_07!E7+[3]Oct_07!E7+[3]Nov_07!E7+[3]Dec_07!E7</f>
        <v>0</v>
      </c>
      <c r="F7" s="22">
        <f>[3]Jan_07!F7+[3]Feb_07!F7+[3]March_07!F7+[3]April_07!F7+[3]May_07!F7+[3]June_07!F7+[3]July_07!F7+[3]Aug_07!F7+[3]Sept_07!F7+[3]Oct_07!F7+[3]Nov_07!F7+[3]Dec_07!F7</f>
        <v>0</v>
      </c>
      <c r="G7" s="22">
        <f>[3]Jan_07!G7+[3]Feb_07!G7+[3]March_07!G7+[3]April_07!G7+[3]May_07!G7+[3]June_07!G7+[3]July_07!G7+[3]Aug_07!G7+[3]Sept_07!G7+[3]Oct_07!G7+[3]Nov_07!G7+[3]Dec_07!G7</f>
        <v>0</v>
      </c>
      <c r="H7" s="22">
        <f>[3]Jan_07!H7+[3]Feb_07!H7+[3]March_07!H7+[3]April_07!H7+[3]May_07!H7+[3]June_07!H7+[3]July_07!H7+[3]Aug_07!H7+[3]Sept_07!H7+[3]Oct_07!H7+[3]Nov_07!H7+[3]Dec_07!H7</f>
        <v>0</v>
      </c>
      <c r="I7" s="22">
        <f>[3]Jan_07!I7+[3]Feb_07!I7+[3]March_07!I7+[3]April_07!I7+[3]May_07!I7+[3]June_07!I7+[3]July_07!I7+[3]Aug_07!I7+[3]Sept_07!I7+[3]Oct_07!I7+[3]Nov_07!I7+[3]Dec_07!I7</f>
        <v>0</v>
      </c>
      <c r="J7" s="22">
        <f>[3]Jan_07!J7+[3]Feb_07!J7+[3]March_07!J7+[3]April_07!J7+[3]May_07!J7+[3]June_07!J7+[3]July_07!J7+[3]Aug_07!J7+[3]Sept_07!J7+[3]Oct_07!J7+[3]Nov_07!J7+[3]Dec_07!J7</f>
        <v>0</v>
      </c>
    </row>
    <row r="8" spans="1:10" hidden="1" x14ac:dyDescent="0.35">
      <c r="A8" s="6" t="s">
        <v>15</v>
      </c>
      <c r="B8" s="6">
        <v>10</v>
      </c>
      <c r="C8" s="23">
        <f>[3]Jan_07!C8+[3]Feb_07!C8+[3]March_07!C8+[3]April_07!C8+[3]May_07!C8+[3]June_07!C8+[3]July_07!C8+[3]Aug_07!C8+[3]Sept_07!C8+[3]Oct_07!C8+[3]Nov_07!C8+[3]Dec_07!C8</f>
        <v>1317</v>
      </c>
      <c r="D8" s="23">
        <f>[3]Jan_07!D8+[3]Feb_07!D8+[3]March_07!D8+[3]April_07!D8+[3]May_07!D8+[3]June_07!D8+[3]July_07!D8+[3]Aug_07!D8+[3]Sept_07!D8+[3]Oct_07!D8+[3]Nov_07!D8+[3]Dec_07!D8</f>
        <v>63969</v>
      </c>
      <c r="E8" s="23">
        <f>[3]Jan_07!E8+[3]Feb_07!E8+[3]March_07!E8+[3]April_07!E8+[3]May_07!E8+[3]June_07!E8+[3]July_07!E8+[3]Aug_07!E8+[3]Sept_07!E8+[3]Oct_07!E8+[3]Nov_07!E8+[3]Dec_07!E8</f>
        <v>60991</v>
      </c>
      <c r="F8" s="23">
        <f>[3]Jan_07!F8+[3]Feb_07!F8+[3]March_07!F8+[3]April_07!F8+[3]May_07!F8+[3]June_07!F8+[3]July_07!F8+[3]Aug_07!F8+[3]Sept_07!F8+[3]Oct_07!F8+[3]Nov_07!F8+[3]Dec_07!F8</f>
        <v>4649970</v>
      </c>
      <c r="G8" s="23">
        <f>[3]Jan_07!G8+[3]Feb_07!G8+[3]March_07!G8+[3]April_07!G8+[3]May_07!G8+[3]June_07!G8+[3]July_07!G8+[3]Aug_07!G8+[3]Sept_07!G8+[3]Oct_07!G8+[3]Nov_07!G8+[3]Dec_07!G8</f>
        <v>712955</v>
      </c>
      <c r="H8" s="23">
        <f>[3]Jan_07!H8+[3]Feb_07!H8+[3]March_07!H8+[3]April_07!H8+[3]May_07!H8+[3]June_07!H8+[3]July_07!H8+[3]Aug_07!H8+[3]Sept_07!H8+[3]Oct_07!H8+[3]Nov_07!H8+[3]Dec_07!H8</f>
        <v>33921729</v>
      </c>
      <c r="I8" s="23">
        <f>[3]Jan_07!I8+[3]Feb_07!I8+[3]March_07!I8+[3]April_07!I8+[3]May_07!I8+[3]June_07!I8+[3]July_07!I8+[3]Aug_07!I8+[3]Sept_07!I8+[3]Oct_07!I8+[3]Nov_07!I8+[3]Dec_07!I8</f>
        <v>14717175</v>
      </c>
      <c r="J8" s="23">
        <f>[3]Jan_07!J8+[3]Feb_07!J8+[3]March_07!J8+[3]April_07!J8+[3]May_07!J8+[3]June_07!J8+[3]July_07!J8+[3]Aug_07!J8+[3]Sept_07!J8+[3]Oct_07!J8+[3]Nov_07!J8+[3]Dec_07!J8</f>
        <v>762495682.19999993</v>
      </c>
    </row>
    <row r="9" spans="1:10" hidden="1" x14ac:dyDescent="0.35">
      <c r="A9" t="s">
        <v>16</v>
      </c>
      <c r="B9">
        <v>11</v>
      </c>
      <c r="C9" s="22">
        <f>[3]Jan_07!C9+[3]Feb_07!C9+[3]March_07!C9+[3]April_07!C9+[3]May_07!C9+[3]June_07!C9+[3]July_07!C9+[3]Aug_07!C9+[3]Sept_07!C9+[3]Oct_07!C9+[3]Nov_07!C9+[3]Dec_07!C9</f>
        <v>1100</v>
      </c>
      <c r="D9" s="22">
        <f>[3]Jan_07!D9+[3]Feb_07!D9+[3]March_07!D9+[3]April_07!D9+[3]May_07!D9+[3]June_07!D9+[3]July_07!D9+[3]Aug_07!D9+[3]Sept_07!D9+[3]Oct_07!D9+[3]Nov_07!D9+[3]Dec_07!D9</f>
        <v>92500</v>
      </c>
      <c r="E9" s="22">
        <f>[3]Jan_07!E9+[3]Feb_07!E9+[3]March_07!E9+[3]April_07!E9+[3]May_07!E9+[3]June_07!E9+[3]July_07!E9+[3]Aug_07!E9+[3]Sept_07!E9+[3]Oct_07!E9+[3]Nov_07!E9+[3]Dec_07!E9</f>
        <v>54656</v>
      </c>
      <c r="F9" s="22">
        <f>[3]Jan_07!F9+[3]Feb_07!F9+[3]March_07!F9+[3]April_07!F9+[3]May_07!F9+[3]June_07!F9+[3]July_07!F9+[3]Aug_07!F9+[3]Sept_07!F9+[3]Oct_07!F9+[3]Nov_07!F9+[3]Dec_07!F9</f>
        <v>3299215</v>
      </c>
      <c r="G9" s="22">
        <f>[3]Jan_07!G9+[3]Feb_07!G9+[3]March_07!G9+[3]April_07!G9+[3]May_07!G9+[3]June_07!G9+[3]July_07!G9+[3]Aug_07!G9+[3]Sept_07!G9+[3]Oct_07!G9+[3]Nov_07!G9+[3]Dec_07!G9</f>
        <v>5695</v>
      </c>
      <c r="H9" s="22">
        <f>[3]Jan_07!H9+[3]Feb_07!H9+[3]March_07!H9+[3]April_07!H9+[3]May_07!H9+[3]June_07!H9+[3]July_07!H9+[3]Aug_07!H9+[3]Sept_07!H9+[3]Oct_07!H9+[3]Nov_07!H9+[3]Dec_07!H9</f>
        <v>409550</v>
      </c>
      <c r="I9" s="22">
        <f>[3]Jan_07!I9+[3]Feb_07!I9+[3]March_07!I9+[3]April_07!I9+[3]May_07!I9+[3]June_07!I9+[3]July_07!I9+[3]Aug_07!I9+[3]Sept_07!I9+[3]Oct_07!I9+[3]Nov_07!I9+[3]Dec_07!I9</f>
        <v>4526224</v>
      </c>
      <c r="J9" s="22">
        <f>[3]Jan_07!J9+[3]Feb_07!J9+[3]March_07!J9+[3]April_07!J9+[3]May_07!J9+[3]June_07!J9+[3]July_07!J9+[3]Aug_07!J9+[3]Sept_07!J9+[3]Oct_07!J9+[3]Nov_07!J9+[3]Dec_07!J9</f>
        <v>243955131.65000001</v>
      </c>
    </row>
    <row r="10" spans="1:10" hidden="1" x14ac:dyDescent="0.35">
      <c r="A10" s="6" t="s">
        <v>17</v>
      </c>
      <c r="B10" s="6">
        <v>13</v>
      </c>
      <c r="C10" s="23">
        <f>[3]Jan_07!C10+[3]Feb_07!C10+[3]March_07!C10+[3]April_07!C10+[3]May_07!C10+[3]June_07!C10+[3]July_07!C10+[3]Aug_07!C10+[3]Sept_07!C10+[3]Oct_07!C10+[3]Nov_07!C10+[3]Dec_07!C10</f>
        <v>0</v>
      </c>
      <c r="D10" s="23">
        <f>[3]Jan_07!D10+[3]Feb_07!D10+[3]March_07!D10+[3]April_07!D10+[3]May_07!D10+[3]June_07!D10+[3]July_07!D10+[3]Aug_07!D10+[3]Sept_07!D10+[3]Oct_07!D10+[3]Nov_07!D10+[3]Dec_07!D10</f>
        <v>0</v>
      </c>
      <c r="E10" s="23">
        <f>[3]Jan_07!E10+[3]Feb_07!E10+[3]March_07!E10+[3]April_07!E10+[3]May_07!E10+[3]June_07!E10+[3]July_07!E10+[3]Aug_07!E10+[3]Sept_07!E10+[3]Oct_07!E10+[3]Nov_07!E10+[3]Dec_07!E10</f>
        <v>48174</v>
      </c>
      <c r="F10" s="23">
        <f>[3]Jan_07!F10+[3]Feb_07!F10+[3]March_07!F10+[3]April_07!F10+[3]May_07!F10+[3]June_07!F10+[3]July_07!F10+[3]Aug_07!F10+[3]Sept_07!F10+[3]Oct_07!F10+[3]Nov_07!F10+[3]Dec_07!F10</f>
        <v>2906243</v>
      </c>
      <c r="G10" s="23">
        <f>[3]Jan_07!G10+[3]Feb_07!G10+[3]March_07!G10+[3]April_07!G10+[3]May_07!G10+[3]June_07!G10+[3]July_07!G10+[3]Aug_07!G10+[3]Sept_07!G10+[3]Oct_07!G10+[3]Nov_07!G10+[3]Dec_07!G10</f>
        <v>0</v>
      </c>
      <c r="H10" s="23">
        <f>[3]Jan_07!H10+[3]Feb_07!H10+[3]March_07!H10+[3]April_07!H10+[3]May_07!H10+[3]June_07!H10+[3]July_07!H10+[3]Aug_07!H10+[3]Sept_07!H10+[3]Oct_07!H10+[3]Nov_07!H10+[3]Dec_07!H10</f>
        <v>0</v>
      </c>
      <c r="I10" s="23">
        <f>[3]Jan_07!I10+[3]Feb_07!I10+[3]March_07!I10+[3]April_07!I10+[3]May_07!I10+[3]June_07!I10+[3]July_07!I10+[3]Aug_07!I10+[3]Sept_07!I10+[3]Oct_07!I10+[3]Nov_07!I10+[3]Dec_07!I10</f>
        <v>3272</v>
      </c>
      <c r="J10" s="23">
        <f>[3]Jan_07!J10+[3]Feb_07!J10+[3]March_07!J10+[3]April_07!J10+[3]May_07!J10+[3]June_07!J10+[3]July_07!J10+[3]Aug_07!J10+[3]Sept_07!J10+[3]Oct_07!J10+[3]Nov_07!J10+[3]Dec_07!J10</f>
        <v>3952263.8</v>
      </c>
    </row>
    <row r="11" spans="1:10" hidden="1" x14ac:dyDescent="0.35">
      <c r="A11" t="s">
        <v>18</v>
      </c>
      <c r="B11">
        <v>14</v>
      </c>
      <c r="C11" s="22">
        <f>[3]Jan_07!C11+[3]Feb_07!C11+[3]March_07!C11+[3]April_07!C11+[3]May_07!C11+[3]June_07!C11+[3]July_07!C11+[3]Aug_07!C11+[3]Sept_07!C11+[3]Oct_07!C11+[3]Nov_07!C11+[3]Dec_07!C11</f>
        <v>2995</v>
      </c>
      <c r="D11" s="22">
        <f>[3]Jan_07!D11+[3]Feb_07!D11+[3]March_07!D11+[3]April_07!D11+[3]May_07!D11+[3]June_07!D11+[3]July_07!D11+[3]Aug_07!D11+[3]Sept_07!D11+[3]Oct_07!D11+[3]Nov_07!D11+[3]Dec_07!D11</f>
        <v>182221</v>
      </c>
      <c r="E11" s="22">
        <f>[3]Jan_07!E11+[3]Feb_07!E11+[3]March_07!E11+[3]April_07!E11+[3]May_07!E11+[3]June_07!E11+[3]July_07!E11+[3]Aug_07!E11+[3]Sept_07!E11+[3]Oct_07!E11+[3]Nov_07!E11+[3]Dec_07!E11</f>
        <v>47550</v>
      </c>
      <c r="F11" s="22">
        <f>[3]Jan_07!F11+[3]Feb_07!F11+[3]March_07!F11+[3]April_07!F11+[3]May_07!F11+[3]June_07!F11+[3]July_07!F11+[3]Aug_07!F11+[3]Sept_07!F11+[3]Oct_07!F11+[3]Nov_07!F11+[3]Dec_07!F11</f>
        <v>2711894.7</v>
      </c>
      <c r="G11" s="22">
        <f>[3]Jan_07!G11+[3]Feb_07!G11+[3]March_07!G11+[3]April_07!G11+[3]May_07!G11+[3]June_07!G11+[3]July_07!G11+[3]Aug_07!G11+[3]Sept_07!G11+[3]Oct_07!G11+[3]Nov_07!G11+[3]Dec_07!G11</f>
        <v>668</v>
      </c>
      <c r="H11" s="22">
        <f>[3]Jan_07!H11+[3]Feb_07!H11+[3]March_07!H11+[3]April_07!H11+[3]May_07!H11+[3]June_07!H11+[3]July_07!H11+[3]Aug_07!H11+[3]Sept_07!H11+[3]Oct_07!H11+[3]Nov_07!H11+[3]Dec_07!H11</f>
        <v>44805</v>
      </c>
      <c r="I11" s="22">
        <f>[3]Jan_07!I11+[3]Feb_07!I11+[3]March_07!I11+[3]April_07!I11+[3]May_07!I11+[3]June_07!I11+[3]July_07!I11+[3]Aug_07!I11+[3]Sept_07!I11+[3]Oct_07!I11+[3]Nov_07!I11+[3]Dec_07!I11</f>
        <v>491727</v>
      </c>
      <c r="J11" s="22">
        <f>[3]Jan_07!J11+[3]Feb_07!J11+[3]March_07!J11+[3]April_07!J11+[3]May_07!J11+[3]June_07!J11+[3]July_07!J11+[3]Aug_07!J11+[3]Sept_07!J11+[3]Oct_07!J11+[3]Nov_07!J11+[3]Dec_07!J11</f>
        <v>27956122.029999997</v>
      </c>
    </row>
    <row r="12" spans="1:10" hidden="1" x14ac:dyDescent="0.35">
      <c r="A12" s="6" t="s">
        <v>19</v>
      </c>
      <c r="B12" s="6">
        <v>15</v>
      </c>
      <c r="C12" s="23">
        <f>[3]Jan_07!C12+[3]Feb_07!C12+[3]March_07!C12+[3]April_07!C12+[3]May_07!C12+[3]June_07!C12+[3]July_07!C12+[3]Aug_07!C12+[3]Sept_07!C12+[3]Oct_07!C12+[3]Nov_07!C12+[3]Dec_07!C12</f>
        <v>214</v>
      </c>
      <c r="D12" s="23">
        <f>[3]Jan_07!D12+[3]Feb_07!D12+[3]March_07!D12+[3]April_07!D12+[3]May_07!D12+[3]June_07!D12+[3]July_07!D12+[3]Aug_07!D12+[3]Sept_07!D12+[3]Oct_07!D12+[3]Nov_07!D12+[3]Dec_07!D12</f>
        <v>20700</v>
      </c>
      <c r="E12" s="23">
        <f>[3]Jan_07!E12+[3]Feb_07!E12+[3]March_07!E12+[3]April_07!E12+[3]May_07!E12+[3]June_07!E12+[3]July_07!E12+[3]Aug_07!E12+[3]Sept_07!E12+[3]Oct_07!E12+[3]Nov_07!E12+[3]Dec_07!E12</f>
        <v>2647</v>
      </c>
      <c r="F12" s="23">
        <f>[3]Jan_07!F12+[3]Feb_07!F12+[3]March_07!F12+[3]April_07!F12+[3]May_07!F12+[3]June_07!F12+[3]July_07!F12+[3]Aug_07!F12+[3]Sept_07!F12+[3]Oct_07!F12+[3]Nov_07!F12+[3]Dec_07!F12</f>
        <v>310997.08</v>
      </c>
      <c r="G12" s="23">
        <f>[3]Jan_07!G12+[3]Feb_07!G12+[3]March_07!G12+[3]April_07!G12+[3]May_07!G12+[3]June_07!G12+[3]July_07!G12+[3]Aug_07!G12+[3]Sept_07!G12+[3]Oct_07!G12+[3]Nov_07!G12+[3]Dec_07!G12</f>
        <v>0</v>
      </c>
      <c r="H12" s="23">
        <f>[3]Jan_07!H12+[3]Feb_07!H12+[3]March_07!H12+[3]April_07!H12+[3]May_07!H12+[3]June_07!H12+[3]July_07!H12+[3]Aug_07!H12+[3]Sept_07!H12+[3]Oct_07!H12+[3]Nov_07!H12+[3]Dec_07!H12</f>
        <v>0</v>
      </c>
      <c r="I12" s="23">
        <f>[3]Jan_07!I12+[3]Feb_07!I12+[3]March_07!I12+[3]April_07!I12+[3]May_07!I12+[3]June_07!I12+[3]July_07!I12+[3]Aug_07!I12+[3]Sept_07!I12+[3]Oct_07!I12+[3]Nov_07!I12+[3]Dec_07!I12</f>
        <v>744</v>
      </c>
      <c r="J12" s="23">
        <f>[3]Jan_07!J12+[3]Feb_07!J12+[3]March_07!J12+[3]April_07!J12+[3]May_07!J12+[3]June_07!J12+[3]July_07!J12+[3]Aug_07!J12+[3]Sept_07!J12+[3]Oct_07!J12+[3]Nov_07!J12+[3]Dec_07!J12</f>
        <v>218482</v>
      </c>
    </row>
    <row r="13" spans="1:10" hidden="1" x14ac:dyDescent="0.35">
      <c r="A13" t="s">
        <v>20</v>
      </c>
      <c r="B13">
        <v>16</v>
      </c>
      <c r="C13" s="22">
        <f>[3]Jan_07!C13+[3]Feb_07!C13+[3]March_07!C13+[3]April_07!C13+[3]May_07!C13+[3]June_07!C13+[3]July_07!C13+[3]Aug_07!C13+[3]Sept_07!C13+[3]Oct_07!C13+[3]Nov_07!C13+[3]Dec_07!C13</f>
        <v>12000</v>
      </c>
      <c r="D13" s="22">
        <f>[3]Jan_07!D13+[3]Feb_07!D13+[3]March_07!D13+[3]April_07!D13+[3]May_07!D13+[3]June_07!D13+[3]July_07!D13+[3]Aug_07!D13+[3]Sept_07!D13+[3]Oct_07!D13+[3]Nov_07!D13+[3]Dec_07!D13</f>
        <v>705000</v>
      </c>
      <c r="E13" s="22">
        <f>[3]Jan_07!E13+[3]Feb_07!E13+[3]March_07!E13+[3]April_07!E13+[3]May_07!E13+[3]June_07!E13+[3]July_07!E13+[3]Aug_07!E13+[3]Sept_07!E13+[3]Oct_07!E13+[3]Nov_07!E13+[3]Dec_07!E13</f>
        <v>174074</v>
      </c>
      <c r="F13" s="22">
        <f>[3]Jan_07!F13+[3]Feb_07!F13+[3]March_07!F13+[3]April_07!F13+[3]May_07!F13+[3]June_07!F13+[3]July_07!F13+[3]Aug_07!F13+[3]Sept_07!F13+[3]Oct_07!F13+[3]Nov_07!F13+[3]Dec_07!F13</f>
        <v>35052866</v>
      </c>
      <c r="G13" s="22">
        <f>[3]Jan_07!G13+[3]Feb_07!G13+[3]March_07!G13+[3]April_07!G13+[3]May_07!G13+[3]June_07!G13+[3]July_07!G13+[3]Aug_07!G13+[3]Sept_07!G13+[3]Oct_07!G13+[3]Nov_07!G13+[3]Dec_07!G13</f>
        <v>161168</v>
      </c>
      <c r="H13" s="22">
        <f>[3]Jan_07!H13+[3]Feb_07!H13+[3]March_07!H13+[3]April_07!H13+[3]May_07!H13+[3]June_07!H13+[3]July_07!H13+[3]Aug_07!H13+[3]Sept_07!H13+[3]Oct_07!H13+[3]Nov_07!H13+[3]Dec_07!H13</f>
        <v>10240966</v>
      </c>
      <c r="I13" s="22">
        <f>[3]Jan_07!I13+[3]Feb_07!I13+[3]March_07!I13+[3]April_07!I13+[3]May_07!I13+[3]June_07!I13+[3]July_07!I13+[3]Aug_07!I13+[3]Sept_07!I13+[3]Oct_07!I13+[3]Nov_07!I13+[3]Dec_07!I13</f>
        <v>286601</v>
      </c>
      <c r="J13" s="22">
        <f>[3]Jan_07!J13+[3]Feb_07!J13+[3]March_07!J13+[3]April_07!J13+[3]May_07!J13+[3]June_07!J13+[3]July_07!J13+[3]Aug_07!J13+[3]Sept_07!J13+[3]Oct_07!J13+[3]Nov_07!J13+[3]Dec_07!J13</f>
        <v>18592092.370000001</v>
      </c>
    </row>
    <row r="14" spans="1:10" hidden="1" x14ac:dyDescent="0.35">
      <c r="A14" s="6" t="s">
        <v>21</v>
      </c>
      <c r="B14" s="6">
        <v>17</v>
      </c>
      <c r="C14" s="23">
        <f>[3]Jan_07!C14+[3]Feb_07!C14+[3]March_07!C14+[3]April_07!C14+[3]May_07!C14+[3]June_07!C14+[3]July_07!C14+[3]Aug_07!C14+[3]Sept_07!C14+[3]Oct_07!C14+[3]Nov_07!C14+[3]Dec_07!C14</f>
        <v>18454</v>
      </c>
      <c r="D14" s="23">
        <f>[3]Jan_07!D14+[3]Feb_07!D14+[3]March_07!D14+[3]April_07!D14+[3]May_07!D14+[3]June_07!D14+[3]July_07!D14+[3]Aug_07!D14+[3]Sept_07!D14+[3]Oct_07!D14+[3]Nov_07!D14+[3]Dec_07!D14</f>
        <v>1092050</v>
      </c>
      <c r="E14" s="23">
        <f>[3]Jan_07!E14+[3]Feb_07!E14+[3]March_07!E14+[3]April_07!E14+[3]May_07!E14+[3]June_07!E14+[3]July_07!E14+[3]Aug_07!E14+[3]Sept_07!E14+[3]Oct_07!E14+[3]Nov_07!E14+[3]Dec_07!E14</f>
        <v>461825</v>
      </c>
      <c r="F14" s="23">
        <f>[3]Jan_07!F14+[3]Feb_07!F14+[3]March_07!F14+[3]April_07!F14+[3]May_07!F14+[3]June_07!F14+[3]July_07!F14+[3]Aug_07!F14+[3]Sept_07!F14+[3]Oct_07!F14+[3]Nov_07!F14+[3]Dec_07!F14</f>
        <v>25868604</v>
      </c>
      <c r="G14" s="23">
        <f>[3]Jan_07!G14+[3]Feb_07!G14+[3]March_07!G14+[3]April_07!G14+[3]May_07!G14+[3]June_07!G14+[3]July_07!G14+[3]Aug_07!G14+[3]Sept_07!G14+[3]Oct_07!G14+[3]Nov_07!G14+[3]Dec_07!G14</f>
        <v>0</v>
      </c>
      <c r="H14" s="23">
        <f>[3]Jan_07!H14+[3]Feb_07!H14+[3]March_07!H14+[3]April_07!H14+[3]May_07!H14+[3]June_07!H14+[3]July_07!H14+[3]Aug_07!H14+[3]Sept_07!H14+[3]Oct_07!H14+[3]Nov_07!H14+[3]Dec_07!H14</f>
        <v>0</v>
      </c>
      <c r="I14" s="23">
        <f>[3]Jan_07!I14+[3]Feb_07!I14+[3]March_07!I14+[3]April_07!I14+[3]May_07!I14+[3]June_07!I14+[3]July_07!I14+[3]Aug_07!I14+[3]Sept_07!I14+[3]Oct_07!I14+[3]Nov_07!I14+[3]Dec_07!I14</f>
        <v>729399</v>
      </c>
      <c r="J14" s="23">
        <f>[3]Jan_07!J14+[3]Feb_07!J14+[3]March_07!J14+[3]April_07!J14+[3]May_07!J14+[3]June_07!J14+[3]July_07!J14+[3]Aug_07!J14+[3]Sept_07!J14+[3]Oct_07!J14+[3]Nov_07!J14+[3]Dec_07!J14</f>
        <v>39295972</v>
      </c>
    </row>
    <row r="15" spans="1:10" hidden="1" x14ac:dyDescent="0.35">
      <c r="A15" t="s">
        <v>22</v>
      </c>
      <c r="B15">
        <v>18</v>
      </c>
      <c r="C15" s="22">
        <f>[3]Jan_07!C15+[3]Feb_07!C15+[3]March_07!C15+[3]April_07!C15+[3]May_07!C15+[3]June_07!C15+[3]July_07!C15+[3]Aug_07!C15+[3]Sept_07!C15+[3]Oct_07!C15+[3]Nov_07!C15+[3]Dec_07!C15</f>
        <v>18449</v>
      </c>
      <c r="D15" s="22">
        <f>[3]Jan_07!D15+[3]Feb_07!D15+[3]March_07!D15+[3]April_07!D15+[3]May_07!D15+[3]June_07!D15+[3]July_07!D15+[3]Aug_07!D15+[3]Sept_07!D15+[3]Oct_07!D15+[3]Nov_07!D15+[3]Dec_07!D15</f>
        <v>1787376</v>
      </c>
      <c r="E15" s="22">
        <f>[3]Jan_07!E15+[3]Feb_07!E15+[3]March_07!E15+[3]April_07!E15+[3]May_07!E15+[3]June_07!E15+[3]July_07!E15+[3]Aug_07!E15+[3]Sept_07!E15+[3]Oct_07!E15+[3]Nov_07!E15+[3]Dec_07!E15</f>
        <v>382942</v>
      </c>
      <c r="F15" s="22">
        <f>[3]Jan_07!F15+[3]Feb_07!F15+[3]March_07!F15+[3]April_07!F15+[3]May_07!F15+[3]June_07!F15+[3]July_07!F15+[3]Aug_07!F15+[3]Sept_07!F15+[3]Oct_07!F15+[3]Nov_07!F15+[3]Dec_07!F15</f>
        <v>145319190.25</v>
      </c>
      <c r="G15" s="22">
        <f>[3]Jan_07!G15+[3]Feb_07!G15+[3]March_07!G15+[3]April_07!G15+[3]May_07!G15+[3]June_07!G15+[3]July_07!G15+[3]Aug_07!G15+[3]Sept_07!G15+[3]Oct_07!G15+[3]Nov_07!G15+[3]Dec_07!G15</f>
        <v>72195</v>
      </c>
      <c r="H15" s="22">
        <f>[3]Jan_07!H15+[3]Feb_07!H15+[3]March_07!H15+[3]April_07!H15+[3]May_07!H15+[3]June_07!H15+[3]July_07!H15+[3]Aug_07!H15+[3]Sept_07!H15+[3]Oct_07!H15+[3]Nov_07!H15+[3]Dec_07!H15</f>
        <v>4720577</v>
      </c>
      <c r="I15" s="22">
        <f>[3]Jan_07!I15+[3]Feb_07!I15+[3]March_07!I15+[3]April_07!I15+[3]May_07!I15+[3]June_07!I15+[3]July_07!I15+[3]Aug_07!I15+[3]Sept_07!I15+[3]Oct_07!I15+[3]Nov_07!I15+[3]Dec_07!I15</f>
        <v>3601829</v>
      </c>
      <c r="J15" s="22">
        <f>[3]Jan_07!J15+[3]Feb_07!J15+[3]March_07!J15+[3]April_07!J15+[3]May_07!J15+[3]June_07!J15+[3]July_07!J15+[3]Aug_07!J15+[3]Sept_07!J15+[3]Oct_07!J15+[3]Nov_07!J15+[3]Dec_07!J15</f>
        <v>204548327.52000001</v>
      </c>
    </row>
    <row r="16" spans="1:10" hidden="1" x14ac:dyDescent="0.35">
      <c r="A16" s="6" t="s">
        <v>23</v>
      </c>
      <c r="B16" s="6">
        <v>19</v>
      </c>
      <c r="C16" s="23">
        <f>[3]Jan_07!C16+[3]Feb_07!C16+[3]March_07!C16+[3]April_07!C16+[3]May_07!C16+[3]June_07!C16+[3]July_07!C16+[3]Aug_07!C16+[3]Sept_07!C16+[3]Oct_07!C16+[3]Nov_07!C16+[3]Dec_07!C16</f>
        <v>3667</v>
      </c>
      <c r="D16" s="23">
        <f>[3]Jan_07!D16+[3]Feb_07!D16+[3]March_07!D16+[3]April_07!D16+[3]May_07!D16+[3]June_07!D16+[3]July_07!D16+[3]Aug_07!D16+[3]Sept_07!D16+[3]Oct_07!D16+[3]Nov_07!D16+[3]Dec_07!D16</f>
        <v>340444</v>
      </c>
      <c r="E16" s="23">
        <f>[3]Jan_07!E16+[3]Feb_07!E16+[3]March_07!E16+[3]April_07!E16+[3]May_07!E16+[3]June_07!E16+[3]July_07!E16+[3]Aug_07!E16+[3]Sept_07!E16+[3]Oct_07!E16+[3]Nov_07!E16+[3]Dec_07!E16</f>
        <v>346027</v>
      </c>
      <c r="F16" s="23">
        <f>[3]Jan_07!F16+[3]Feb_07!F16+[3]March_07!F16+[3]April_07!F16+[3]May_07!F16+[3]June_07!F16+[3]July_07!F16+[3]Aug_07!F16+[3]Sept_07!F16+[3]Oct_07!F16+[3]Nov_07!F16+[3]Dec_07!F16</f>
        <v>25938371</v>
      </c>
      <c r="G16" s="23">
        <f>[3]Jan_07!G16+[3]Feb_07!G16+[3]March_07!G16+[3]April_07!G16+[3]May_07!G16+[3]June_07!G16+[3]July_07!G16+[3]Aug_07!G16+[3]Sept_07!G16+[3]Oct_07!G16+[3]Nov_07!G16+[3]Dec_07!G16</f>
        <v>0</v>
      </c>
      <c r="H16" s="23">
        <f>[3]Jan_07!H16+[3]Feb_07!H16+[3]March_07!H16+[3]April_07!H16+[3]May_07!H16+[3]June_07!H16+[3]July_07!H16+[3]Aug_07!H16+[3]Sept_07!H16+[3]Oct_07!H16+[3]Nov_07!H16+[3]Dec_07!H16</f>
        <v>0</v>
      </c>
      <c r="I16" s="23">
        <f>[3]Jan_07!I16+[3]Feb_07!I16+[3]March_07!I16+[3]April_07!I16+[3]May_07!I16+[3]June_07!I16+[3]July_07!I16+[3]Aug_07!I16+[3]Sept_07!I16+[3]Oct_07!I16+[3]Nov_07!I16+[3]Dec_07!I16</f>
        <v>1760322</v>
      </c>
      <c r="J16" s="23">
        <f>[3]Jan_07!J16+[3]Feb_07!J16+[3]March_07!J16+[3]April_07!J16+[3]May_07!J16+[3]June_07!J16+[3]July_07!J16+[3]Aug_07!J16+[3]Sept_07!J16+[3]Oct_07!J16+[3]Nov_07!J16+[3]Dec_07!J16</f>
        <v>104228751</v>
      </c>
    </row>
    <row r="17" spans="1:10" hidden="1" x14ac:dyDescent="0.35">
      <c r="A17" t="s">
        <v>24</v>
      </c>
      <c r="B17">
        <v>20</v>
      </c>
      <c r="C17" s="22">
        <f>[3]Jan_07!C17+[3]Feb_07!C17+[3]March_07!C17+[3]April_07!C17+[3]May_07!C17+[3]June_07!C17+[3]July_07!C17+[3]Aug_07!C17+[3]Sept_07!C17+[3]Oct_07!C17+[3]Nov_07!C17+[3]Dec_07!C17</f>
        <v>62019</v>
      </c>
      <c r="D17" s="22">
        <f>[3]Jan_07!D17+[3]Feb_07!D17+[3]March_07!D17+[3]April_07!D17+[3]May_07!D17+[3]June_07!D17+[3]July_07!D17+[3]Aug_07!D17+[3]Sept_07!D17+[3]Oct_07!D17+[3]Nov_07!D17+[3]Dec_07!D17</f>
        <v>5721623.2800000003</v>
      </c>
      <c r="E17" s="22">
        <f>[3]Jan_07!E17+[3]Feb_07!E17+[3]March_07!E17+[3]April_07!E17+[3]May_07!E17+[3]June_07!E17+[3]July_07!E17+[3]Aug_07!E17+[3]Sept_07!E17+[3]Oct_07!E17+[3]Nov_07!E17+[3]Dec_07!E17</f>
        <v>941563</v>
      </c>
      <c r="F17" s="22">
        <f>[3]Jan_07!F17+[3]Feb_07!F17+[3]March_07!F17+[3]April_07!F17+[3]May_07!F17+[3]June_07!F17+[3]July_07!F17+[3]Aug_07!F17+[3]Sept_07!F17+[3]Oct_07!F17+[3]Nov_07!F17+[3]Dec_07!F17</f>
        <v>77121850.479999989</v>
      </c>
      <c r="G17" s="22">
        <f>[3]Jan_07!G17+[3]Feb_07!G17+[3]March_07!G17+[3]April_07!G17+[3]May_07!G17+[3]June_07!G17+[3]July_07!G17+[3]Aug_07!G17+[3]Sept_07!G17+[3]Oct_07!G17+[3]Nov_07!G17+[3]Dec_07!G17</f>
        <v>82476</v>
      </c>
      <c r="H17" s="22">
        <f>[3]Jan_07!H17+[3]Feb_07!H17+[3]March_07!H17+[3]April_07!H17+[3]May_07!H17+[3]June_07!H17+[3]July_07!H17+[3]Aug_07!H17+[3]Sept_07!H17+[3]Oct_07!H17+[3]Nov_07!H17+[3]Dec_07!H17</f>
        <v>4629600.74</v>
      </c>
      <c r="I17" s="22">
        <f>[3]Jan_07!I17+[3]Feb_07!I17+[3]March_07!I17+[3]April_07!I17+[3]May_07!I17+[3]June_07!I17+[3]July_07!I17+[3]Aug_07!I17+[3]Sept_07!I17+[3]Oct_07!I17+[3]Nov_07!I17+[3]Dec_07!I17</f>
        <v>7330394</v>
      </c>
      <c r="J17" s="22">
        <f>[3]Jan_07!J17+[3]Feb_07!J17+[3]March_07!J17+[3]April_07!J17+[3]May_07!J17+[3]June_07!J17+[3]July_07!J17+[3]Aug_07!J17+[3]Sept_07!J17+[3]Oct_07!J17+[3]Nov_07!J17+[3]Dec_07!J17</f>
        <v>525781812.48000002</v>
      </c>
    </row>
    <row r="18" spans="1:10" hidden="1" x14ac:dyDescent="0.35">
      <c r="A18" s="6" t="s">
        <v>25</v>
      </c>
      <c r="B18" s="6">
        <v>21</v>
      </c>
      <c r="C18" s="23">
        <f>[3]Jan_07!C18+[3]Feb_07!C18+[3]March_07!C18+[3]April_07!C18+[3]May_07!C18+[3]June_07!C18+[3]July_07!C18+[3]Aug_07!C18+[3]Sept_07!C18+[3]Oct_07!C18+[3]Nov_07!C18+[3]Dec_07!C18</f>
        <v>19024</v>
      </c>
      <c r="D18" s="23">
        <f>[3]Jan_07!D18+[3]Feb_07!D18+[3]March_07!D18+[3]April_07!D18+[3]May_07!D18+[3]June_07!D18+[3]July_07!D18+[3]Aug_07!D18+[3]Sept_07!D18+[3]Oct_07!D18+[3]Nov_07!D18+[3]Dec_07!D18</f>
        <v>2596076</v>
      </c>
      <c r="E18" s="23">
        <f>[3]Jan_07!E18+[3]Feb_07!E18+[3]March_07!E18+[3]April_07!E18+[3]May_07!E18+[3]June_07!E18+[3]July_07!E18+[3]Aug_07!E18+[3]Sept_07!E18+[3]Oct_07!E18+[3]Nov_07!E18+[3]Dec_07!E18</f>
        <v>46417</v>
      </c>
      <c r="F18" s="23">
        <f>[3]Jan_07!F18+[3]Feb_07!F18+[3]March_07!F18+[3]April_07!F18+[3]May_07!F18+[3]June_07!F18+[3]July_07!F18+[3]Aug_07!F18+[3]Sept_07!F18+[3]Oct_07!F18+[3]Nov_07!F18+[3]Dec_07!F18</f>
        <v>3317825</v>
      </c>
      <c r="G18" s="23">
        <f>[3]Jan_07!G18+[3]Feb_07!G18+[3]March_07!G18+[3]April_07!G18+[3]May_07!G18+[3]June_07!G18+[3]July_07!G18+[3]Aug_07!G18+[3]Sept_07!G18+[3]Oct_07!G18+[3]Nov_07!G18+[3]Dec_07!G18</f>
        <v>36769</v>
      </c>
      <c r="H18" s="23">
        <f>[3]Jan_07!H18+[3]Feb_07!H18+[3]March_07!H18+[3]April_07!H18+[3]May_07!H18+[3]June_07!H18+[3]July_07!H18+[3]Aug_07!H18+[3]Sept_07!H18+[3]Oct_07!H18+[3]Nov_07!H18+[3]Dec_07!H18</f>
        <v>2254398</v>
      </c>
      <c r="I18" s="23">
        <f>[3]Jan_07!I18+[3]Feb_07!I18+[3]March_07!I18+[3]April_07!I18+[3]May_07!I18+[3]June_07!I18+[3]July_07!I18+[3]Aug_07!I18+[3]Sept_07!I18+[3]Oct_07!I18+[3]Nov_07!I18+[3]Dec_07!I18</f>
        <v>1388529</v>
      </c>
      <c r="J18" s="23">
        <f>[3]Jan_07!J18+[3]Feb_07!J18+[3]March_07!J18+[3]April_07!J18+[3]May_07!J18+[3]June_07!J18+[3]July_07!J18+[3]Aug_07!J18+[3]Sept_07!J18+[3]Oct_07!J18+[3]Nov_07!J18+[3]Dec_07!J18</f>
        <v>72771913</v>
      </c>
    </row>
    <row r="19" spans="1:10" hidden="1" x14ac:dyDescent="0.35">
      <c r="A19" t="s">
        <v>26</v>
      </c>
      <c r="B19">
        <v>23</v>
      </c>
      <c r="C19" s="22">
        <f>[3]Jan_07!C19+[3]Feb_07!C19+[3]March_07!C19+[3]April_07!C19+[3]May_07!C19+[3]June_07!C19+[3]July_07!C19+[3]Aug_07!C19+[3]Sept_07!C19+[3]Oct_07!C19+[3]Nov_07!C19+[3]Dec_07!C19</f>
        <v>1023</v>
      </c>
      <c r="D19" s="22">
        <f>[3]Jan_07!D19+[3]Feb_07!D19+[3]March_07!D19+[3]April_07!D19+[3]May_07!D19+[3]June_07!D19+[3]July_07!D19+[3]Aug_07!D19+[3]Sept_07!D19+[3]Oct_07!D19+[3]Nov_07!D19+[3]Dec_07!D19</f>
        <v>88425</v>
      </c>
      <c r="E19" s="22">
        <f>[3]Jan_07!E19+[3]Feb_07!E19+[3]March_07!E19+[3]April_07!E19+[3]May_07!E19+[3]June_07!E19+[3]July_07!E19+[3]Aug_07!E19+[3]Sept_07!E19+[3]Oct_07!E19+[3]Nov_07!E19+[3]Dec_07!E19</f>
        <v>21732</v>
      </c>
      <c r="F19" s="22">
        <f>[3]Jan_07!F19+[3]Feb_07!F19+[3]March_07!F19+[3]April_07!F19+[3]May_07!F19+[3]June_07!F19+[3]July_07!F19+[3]Aug_07!F19+[3]Sept_07!F19+[3]Oct_07!F19+[3]Nov_07!F19+[3]Dec_07!F19</f>
        <v>1217139</v>
      </c>
      <c r="G19" s="22">
        <f>[3]Jan_07!G19+[3]Feb_07!G19+[3]March_07!G19+[3]April_07!G19+[3]May_07!G19+[3]June_07!G19+[3]July_07!G19+[3]Aug_07!G19+[3]Sept_07!G19+[3]Oct_07!G19+[3]Nov_07!G19+[3]Dec_07!G19</f>
        <v>0</v>
      </c>
      <c r="H19" s="22">
        <f>[3]Jan_07!H19+[3]Feb_07!H19+[3]March_07!H19+[3]April_07!H19+[3]May_07!H19+[3]June_07!H19+[3]July_07!H19+[3]Aug_07!H19+[3]Sept_07!H19+[3]Oct_07!H19+[3]Nov_07!H19+[3]Dec_07!H19</f>
        <v>0</v>
      </c>
      <c r="I19" s="22">
        <f>[3]Jan_07!I19+[3]Feb_07!I19+[3]March_07!I19+[3]April_07!I19+[3]May_07!I19+[3]June_07!I19+[3]July_07!I19+[3]Aug_07!I19+[3]Sept_07!I19+[3]Oct_07!I19+[3]Nov_07!I19+[3]Dec_07!I19</f>
        <v>0</v>
      </c>
      <c r="J19" s="22">
        <f>[3]Jan_07!J19+[3]Feb_07!J19+[3]March_07!J19+[3]April_07!J19+[3]May_07!J19+[3]June_07!J19+[3]July_07!J19+[3]Aug_07!J19+[3]Sept_07!J19+[3]Oct_07!J19+[3]Nov_07!J19+[3]Dec_07!J19</f>
        <v>0</v>
      </c>
    </row>
    <row r="20" spans="1:10" hidden="1" x14ac:dyDescent="0.35">
      <c r="A20" s="6" t="s">
        <v>27</v>
      </c>
      <c r="B20" s="6">
        <v>25</v>
      </c>
      <c r="C20" s="23">
        <f>[3]Jan_07!C20+[3]Feb_07!C20+[3]March_07!C20+[3]April_07!C20+[3]May_07!C20+[3]June_07!C20+[3]July_07!C20+[3]Aug_07!C20+[3]Sept_07!C20+[3]Oct_07!C20+[3]Nov_07!C20+[3]Dec_07!C20</f>
        <v>4625</v>
      </c>
      <c r="D20" s="23">
        <f>[3]Jan_07!D20+[3]Feb_07!D20+[3]March_07!D20+[3]April_07!D20+[3]May_07!D20+[3]June_07!D20+[3]July_07!D20+[3]Aug_07!D20+[3]Sept_07!D20+[3]Oct_07!D20+[3]Nov_07!D20+[3]Dec_07!D20</f>
        <v>471934</v>
      </c>
      <c r="E20" s="23">
        <f>[3]Jan_07!E20+[3]Feb_07!E20+[3]March_07!E20+[3]April_07!E20+[3]May_07!E20+[3]June_07!E20+[3]July_07!E20+[3]Aug_07!E20+[3]Sept_07!E20+[3]Oct_07!E20+[3]Nov_07!E20+[3]Dec_07!E20</f>
        <v>303655</v>
      </c>
      <c r="F20" s="23">
        <f>[3]Jan_07!F20+[3]Feb_07!F20+[3]March_07!F20+[3]April_07!F20+[3]May_07!F20+[3]June_07!F20+[3]July_07!F20+[3]Aug_07!F20+[3]Sept_07!F20+[3]Oct_07!F20+[3]Nov_07!F20+[3]Dec_07!F20</f>
        <v>21079628.600000001</v>
      </c>
      <c r="G20" s="23">
        <f>[3]Jan_07!G20+[3]Feb_07!G20+[3]March_07!G20+[3]April_07!G20+[3]May_07!G20+[3]June_07!G20+[3]July_07!G20+[3]Aug_07!G20+[3]Sept_07!G20+[3]Oct_07!G20+[3]Nov_07!G20+[3]Dec_07!G20</f>
        <v>119</v>
      </c>
      <c r="H20" s="23">
        <f>[3]Jan_07!H20+[3]Feb_07!H20+[3]March_07!H20+[3]April_07!H20+[3]May_07!H20+[3]June_07!H20+[3]July_07!H20+[3]Aug_07!H20+[3]Sept_07!H20+[3]Oct_07!H20+[3]Nov_07!H20+[3]Dec_07!H20</f>
        <v>6850</v>
      </c>
      <c r="I20" s="23">
        <f>[3]Jan_07!I20+[3]Feb_07!I20+[3]March_07!I20+[3]April_07!I20+[3]May_07!I20+[3]June_07!I20+[3]July_07!I20+[3]Aug_07!I20+[3]Sept_07!I20+[3]Oct_07!I20+[3]Nov_07!I20+[3]Dec_07!I20</f>
        <v>646392</v>
      </c>
      <c r="J20" s="23">
        <f>[3]Jan_07!J20+[3]Feb_07!J20+[3]March_07!J20+[3]April_07!J20+[3]May_07!J20+[3]June_07!J20+[3]July_07!J20+[3]Aug_07!J20+[3]Sept_07!J20+[3]Oct_07!J20+[3]Nov_07!J20+[3]Dec_07!J20</f>
        <v>56860681.359999999</v>
      </c>
    </row>
    <row r="21" spans="1:10" hidden="1" x14ac:dyDescent="0.35">
      <c r="A21" t="s">
        <v>28</v>
      </c>
      <c r="B21">
        <v>27</v>
      </c>
      <c r="C21" s="22">
        <f>[3]Jan_07!C21+[3]Feb_07!C21+[3]March_07!C21+[3]April_07!C21+[3]May_07!C21+[3]June_07!C21+[3]July_07!C21+[3]Aug_07!C21+[3]Sept_07!C21+[3]Oct_07!C21+[3]Nov_07!C21+[3]Dec_07!C21</f>
        <v>43823</v>
      </c>
      <c r="D21" s="22">
        <f>[3]Jan_07!D21+[3]Feb_07!D21+[3]March_07!D21+[3]April_07!D21+[3]May_07!D21+[3]June_07!D21+[3]July_07!D21+[3]Aug_07!D21+[3]Sept_07!D21+[3]Oct_07!D21+[3]Nov_07!D21+[3]Dec_07!D21</f>
        <v>3413209</v>
      </c>
      <c r="E21" s="22">
        <f>[3]Jan_07!E21+[3]Feb_07!E21+[3]March_07!E21+[3]April_07!E21+[3]May_07!E21+[3]June_07!E21+[3]July_07!E21+[3]Aug_07!E21+[3]Sept_07!E21+[3]Oct_07!E21+[3]Nov_07!E21+[3]Dec_07!E21</f>
        <v>869112</v>
      </c>
      <c r="F21" s="22">
        <f>[3]Jan_07!F21+[3]Feb_07!F21+[3]March_07!F21+[3]April_07!F21+[3]May_07!F21+[3]June_07!F21+[3]July_07!F21+[3]Aug_07!F21+[3]Sept_07!F21+[3]Oct_07!F21+[3]Nov_07!F21+[3]Dec_07!F21</f>
        <v>37470535.780000001</v>
      </c>
      <c r="G21" s="22">
        <f>[3]Jan_07!G21+[3]Feb_07!G21+[3]March_07!G21+[3]April_07!G21+[3]May_07!G21+[3]June_07!G21+[3]July_07!G21+[3]Aug_07!G21+[3]Sept_07!G21+[3]Oct_07!G21+[3]Nov_07!G21+[3]Dec_07!G21</f>
        <v>1218319</v>
      </c>
      <c r="H21" s="22">
        <f>[3]Jan_07!H21+[3]Feb_07!H21+[3]March_07!H21+[3]April_07!H21+[3]May_07!H21+[3]June_07!H21+[3]July_07!H21+[3]Aug_07!H21+[3]Sept_07!H21+[3]Oct_07!H21+[3]Nov_07!H21+[3]Dec_07!H21</f>
        <v>63260745</v>
      </c>
      <c r="I21" s="22">
        <f>[3]Jan_07!I21+[3]Feb_07!I21+[3]March_07!I21+[3]April_07!I21+[3]May_07!I21+[3]June_07!I21+[3]July_07!I21+[3]Aug_07!I21+[3]Sept_07!I21+[3]Oct_07!I21+[3]Nov_07!I21+[3]Dec_07!I21</f>
        <v>19476603</v>
      </c>
      <c r="J21" s="22">
        <f>[3]Jan_07!J21+[3]Feb_07!J21+[3]March_07!J21+[3]April_07!J21+[3]May_07!J21+[3]June_07!J21+[3]July_07!J21+[3]Aug_07!J21+[3]Sept_07!J21+[3]Oct_07!J21+[3]Nov_07!J21+[3]Dec_07!J21</f>
        <v>872393204.19000006</v>
      </c>
    </row>
    <row r="22" spans="1:10" hidden="1" x14ac:dyDescent="0.35">
      <c r="A22" s="6" t="s">
        <v>29</v>
      </c>
      <c r="B22" s="6">
        <v>28</v>
      </c>
      <c r="C22" s="23">
        <f>[3]Jan_07!C22+[3]Feb_07!C22+[3]March_07!C22+[3]April_07!C22+[3]May_07!C22+[3]June_07!C22+[3]July_07!C22+[3]Aug_07!C22+[3]Sept_07!C22+[3]Oct_07!C22+[3]Nov_07!C22+[3]Dec_07!C22</f>
        <v>20206</v>
      </c>
      <c r="D22" s="23">
        <f>[3]Jan_07!D22+[3]Feb_07!D22+[3]March_07!D22+[3]April_07!D22+[3]May_07!D22+[3]June_07!D22+[3]July_07!D22+[3]Aug_07!D22+[3]Sept_07!D22+[3]Oct_07!D22+[3]Nov_07!D22+[3]Dec_07!D22</f>
        <v>583243</v>
      </c>
      <c r="E22" s="23">
        <f>[3]Jan_07!E22+[3]Feb_07!E22+[3]March_07!E22+[3]April_07!E22+[3]May_07!E22+[3]June_07!E22+[3]July_07!E22+[3]Aug_07!E22+[3]Sept_07!E22+[3]Oct_07!E22+[3]Nov_07!E22+[3]Dec_07!E22</f>
        <v>212794</v>
      </c>
      <c r="F22" s="23">
        <f>[3]Jan_07!F22+[3]Feb_07!F22+[3]March_07!F22+[3]April_07!F22+[3]May_07!F22+[3]June_07!F22+[3]July_07!F22+[3]Aug_07!F22+[3]Sept_07!F22+[3]Oct_07!F22+[3]Nov_07!F22+[3]Dec_07!F22</f>
        <v>13990183.6</v>
      </c>
      <c r="G22" s="23">
        <f>[3]Jan_07!G22+[3]Feb_07!G22+[3]March_07!G22+[3]April_07!G22+[3]May_07!G22+[3]June_07!G22+[3]July_07!G22+[3]Aug_07!G22+[3]Sept_07!G22+[3]Oct_07!G22+[3]Nov_07!G22+[3]Dec_07!G22</f>
        <v>337944</v>
      </c>
      <c r="H22" s="23">
        <f>[3]Jan_07!H22+[3]Feb_07!H22+[3]March_07!H22+[3]April_07!H22+[3]May_07!H22+[3]June_07!H22+[3]July_07!H22+[3]Aug_07!H22+[3]Sept_07!H22+[3]Oct_07!H22+[3]Nov_07!H22+[3]Dec_07!H22</f>
        <v>16266638</v>
      </c>
      <c r="I22" s="23">
        <f>[3]Jan_07!I22+[3]Feb_07!I22+[3]March_07!I22+[3]April_07!I22+[3]May_07!I22+[3]June_07!I22+[3]July_07!I22+[3]Aug_07!I22+[3]Sept_07!I22+[3]Oct_07!I22+[3]Nov_07!I22+[3]Dec_07!I22</f>
        <v>5707672</v>
      </c>
      <c r="J22" s="23">
        <f>[3]Jan_07!J22+[3]Feb_07!J22+[3]March_07!J22+[3]April_07!J22+[3]May_07!J22+[3]June_07!J22+[3]July_07!J22+[3]Aug_07!J22+[3]Sept_07!J22+[3]Oct_07!J22+[3]Nov_07!J22+[3]Dec_07!J22</f>
        <v>515891318</v>
      </c>
    </row>
    <row r="23" spans="1:10" hidden="1" x14ac:dyDescent="0.35">
      <c r="A23" t="s">
        <v>30</v>
      </c>
      <c r="B23">
        <v>29</v>
      </c>
      <c r="C23" s="22">
        <f>[3]Jan_07!C23+[3]Feb_07!C23+[3]March_07!C23+[3]April_07!C23+[3]May_07!C23+[3]June_07!C23+[3]July_07!C23+[3]Aug_07!C23+[3]Sept_07!C23+[3]Oct_07!C23+[3]Nov_07!C23+[3]Dec_07!C23</f>
        <v>1307</v>
      </c>
      <c r="D23" s="22">
        <f>[3]Jan_07!D23+[3]Feb_07!D23+[3]March_07!D23+[3]April_07!D23+[3]May_07!D23+[3]June_07!D23+[3]July_07!D23+[3]Aug_07!D23+[3]Sept_07!D23+[3]Oct_07!D23+[3]Nov_07!D23+[3]Dec_07!D23</f>
        <v>120425</v>
      </c>
      <c r="E23" s="22">
        <f>[3]Jan_07!E23+[3]Feb_07!E23+[3]March_07!E23+[3]April_07!E23+[3]May_07!E23+[3]June_07!E23+[3]July_07!E23+[3]Aug_07!E23+[3]Sept_07!E23+[3]Oct_07!E23+[3]Nov_07!E23+[3]Dec_07!E23</f>
        <v>34590</v>
      </c>
      <c r="F23" s="22">
        <f>[3]Jan_07!F23+[3]Feb_07!F23+[3]March_07!F23+[3]April_07!F23+[3]May_07!F23+[3]June_07!F23+[3]July_07!F23+[3]Aug_07!F23+[3]Sept_07!F23+[3]Oct_07!F23+[3]Nov_07!F23+[3]Dec_07!F23</f>
        <v>3453965.21</v>
      </c>
      <c r="G23" s="22">
        <f>[3]Jan_07!G23+[3]Feb_07!G23+[3]March_07!G23+[3]April_07!G23+[3]May_07!G23+[3]June_07!G23+[3]July_07!G23+[3]Aug_07!G23+[3]Sept_07!G23+[3]Oct_07!G23+[3]Nov_07!G23+[3]Dec_07!G23</f>
        <v>7398</v>
      </c>
      <c r="H23" s="22">
        <f>[3]Jan_07!H23+[3]Feb_07!H23+[3]March_07!H23+[3]April_07!H23+[3]May_07!H23+[3]June_07!H23+[3]July_07!H23+[3]Aug_07!H23+[3]Sept_07!H23+[3]Oct_07!H23+[3]Nov_07!H23+[3]Dec_07!H23</f>
        <v>700920</v>
      </c>
      <c r="I23" s="22">
        <f>[3]Jan_07!I23+[3]Feb_07!I23+[3]March_07!I23+[3]April_07!I23+[3]May_07!I23+[3]June_07!I23+[3]July_07!I23+[3]Aug_07!I23+[3]Sept_07!I23+[3]Oct_07!I23+[3]Nov_07!I23+[3]Dec_07!I23</f>
        <v>2134385</v>
      </c>
      <c r="J23" s="22">
        <f>[3]Jan_07!J23+[3]Feb_07!J23+[3]March_07!J23+[3]April_07!J23+[3]May_07!J23+[3]June_07!J23+[3]July_07!J23+[3]Aug_07!J23+[3]Sept_07!J23+[3]Oct_07!J23+[3]Nov_07!J23+[3]Dec_07!J23</f>
        <v>106778079.8</v>
      </c>
    </row>
    <row r="24" spans="1:10" hidden="1" x14ac:dyDescent="0.35">
      <c r="A24" s="6" t="s">
        <v>31</v>
      </c>
      <c r="B24" s="6">
        <v>30</v>
      </c>
      <c r="C24" s="23">
        <f>[3]Jan_07!C24+[3]Feb_07!C24+[3]March_07!C24+[3]April_07!C24+[3]May_07!C24+[3]June_07!C24+[3]July_07!C24+[3]Aug_07!C24+[3]Sept_07!C24+[3]Oct_07!C24+[3]Nov_07!C24+[3]Dec_07!C24</f>
        <v>190</v>
      </c>
      <c r="D24" s="23">
        <f>[3]Jan_07!D24+[3]Feb_07!D24+[3]March_07!D24+[3]April_07!D24+[3]May_07!D24+[3]June_07!D24+[3]July_07!D24+[3]Aug_07!D24+[3]Sept_07!D24+[3]Oct_07!D24+[3]Nov_07!D24+[3]Dec_07!D24</f>
        <v>20560</v>
      </c>
      <c r="E24" s="23">
        <f>[3]Jan_07!E24+[3]Feb_07!E24+[3]March_07!E24+[3]April_07!E24+[3]May_07!E24+[3]June_07!E24+[3]July_07!E24+[3]Aug_07!E24+[3]Sept_07!E24+[3]Oct_07!E24+[3]Nov_07!E24+[3]Dec_07!E24</f>
        <v>151199</v>
      </c>
      <c r="F24" s="23">
        <f>[3]Jan_07!F24+[3]Feb_07!F24+[3]March_07!F24+[3]April_07!F24+[3]May_07!F24+[3]June_07!F24+[3]July_07!F24+[3]Aug_07!F24+[3]Sept_07!F24+[3]Oct_07!F24+[3]Nov_07!F24+[3]Dec_07!F24</f>
        <v>8120509.1200000001</v>
      </c>
      <c r="G24" s="23">
        <f>[3]Jan_07!G24+[3]Feb_07!G24+[3]March_07!G24+[3]April_07!G24+[3]May_07!G24+[3]June_07!G24+[3]July_07!G24+[3]Aug_07!G24+[3]Sept_07!G24+[3]Oct_07!G24+[3]Nov_07!G24+[3]Dec_07!G24</f>
        <v>522124</v>
      </c>
      <c r="H24" s="23">
        <f>[3]Jan_07!H24+[3]Feb_07!H24+[3]March_07!H24+[3]April_07!H24+[3]May_07!H24+[3]June_07!H24+[3]July_07!H24+[3]Aug_07!H24+[3]Sept_07!H24+[3]Oct_07!H24+[3]Nov_07!H24+[3]Dec_07!H24</f>
        <v>21949345</v>
      </c>
      <c r="I24" s="23">
        <f>[3]Jan_07!I24+[3]Feb_07!I24+[3]March_07!I24+[3]April_07!I24+[3]May_07!I24+[3]June_07!I24+[3]July_07!I24+[3]Aug_07!I24+[3]Sept_07!I24+[3]Oct_07!I24+[3]Nov_07!I24+[3]Dec_07!I24</f>
        <v>6603152</v>
      </c>
      <c r="J24" s="23">
        <f>[3]Jan_07!J24+[3]Feb_07!J24+[3]March_07!J24+[3]April_07!J24+[3]May_07!J24+[3]June_07!J24+[3]July_07!J24+[3]Aug_07!J24+[3]Sept_07!J24+[3]Oct_07!J24+[3]Nov_07!J24+[3]Dec_07!J24</f>
        <v>339935734</v>
      </c>
    </row>
    <row r="25" spans="1:10" hidden="1" x14ac:dyDescent="0.35">
      <c r="A25" t="s">
        <v>32</v>
      </c>
      <c r="B25">
        <v>31</v>
      </c>
      <c r="C25" s="22">
        <f>[3]Jan_07!C25+[3]Feb_07!C25+[3]March_07!C25+[3]April_07!C25+[3]May_07!C25+[3]June_07!C25+[3]July_07!C25+[3]Aug_07!C25+[3]Sept_07!C25+[3]Oct_07!C25+[3]Nov_07!C25+[3]Dec_07!C25</f>
        <v>0</v>
      </c>
      <c r="D25" s="22">
        <f>[3]Jan_07!D25+[3]Feb_07!D25+[3]March_07!D25+[3]April_07!D25+[3]May_07!D25+[3]June_07!D25+[3]July_07!D25+[3]Aug_07!D25+[3]Sept_07!D25+[3]Oct_07!D25+[3]Nov_07!D25+[3]Dec_07!D25</f>
        <v>0</v>
      </c>
      <c r="E25" s="22">
        <f>[3]Jan_07!E25+[3]Feb_07!E25+[3]March_07!E25+[3]April_07!E25+[3]May_07!E25+[3]June_07!E25+[3]July_07!E25+[3]Aug_07!E25+[3]Sept_07!E25+[3]Oct_07!E25+[3]Nov_07!E25+[3]Dec_07!E25</f>
        <v>4001</v>
      </c>
      <c r="F25" s="22">
        <f>[3]Jan_07!F25+[3]Feb_07!F25+[3]March_07!F25+[3]April_07!F25+[3]May_07!F25+[3]June_07!F25+[3]July_07!F25+[3]Aug_07!F25+[3]Sept_07!F25+[3]Oct_07!F25+[3]Nov_07!F25+[3]Dec_07!F25</f>
        <v>11186</v>
      </c>
      <c r="G25" s="22">
        <f>[3]Jan_07!G25+[3]Feb_07!G25+[3]March_07!G25+[3]April_07!G25+[3]May_07!G25+[3]June_07!G25+[3]July_07!G25+[3]Aug_07!G25+[3]Sept_07!G25+[3]Oct_07!G25+[3]Nov_07!G25+[3]Dec_07!G25</f>
        <v>0</v>
      </c>
      <c r="H25" s="22">
        <f>[3]Jan_07!H25+[3]Feb_07!H25+[3]March_07!H25+[3]April_07!H25+[3]May_07!H25+[3]June_07!H25+[3]July_07!H25+[3]Aug_07!H25+[3]Sept_07!H25+[3]Oct_07!H25+[3]Nov_07!H25+[3]Dec_07!H25</f>
        <v>0</v>
      </c>
      <c r="I25" s="22">
        <f>[3]Jan_07!I25+[3]Feb_07!I25+[3]March_07!I25+[3]April_07!I25+[3]May_07!I25+[3]June_07!I25+[3]July_07!I25+[3]Aug_07!I25+[3]Sept_07!I25+[3]Oct_07!I25+[3]Nov_07!I25+[3]Dec_07!I25</f>
        <v>0</v>
      </c>
      <c r="J25" s="22">
        <f>[3]Jan_07!J25+[3]Feb_07!J25+[3]March_07!J25+[3]April_07!J25+[3]May_07!J25+[3]June_07!J25+[3]July_07!J25+[3]Aug_07!J25+[3]Sept_07!J25+[3]Oct_07!J25+[3]Nov_07!J25+[3]Dec_07!J25</f>
        <v>0</v>
      </c>
    </row>
    <row r="26" spans="1:10" x14ac:dyDescent="0.35">
      <c r="A26" s="6" t="s">
        <v>33</v>
      </c>
      <c r="B26" s="6">
        <v>32</v>
      </c>
      <c r="C26" s="57">
        <f>[3]Jan_07!C26+[3]Feb_07!C26+[3]March_07!C26+[3]April_07!C26+[3]May_07!C26+[3]June_07!C26+[3]July_07!C26+[3]Aug_07!C26+[3]Sept_07!C26+[3]Oct_07!C26+[3]Nov_07!C26+[3]Dec_07!C26</f>
        <v>0</v>
      </c>
      <c r="D26" s="23">
        <f>[3]Jan_07!D26+[3]Feb_07!D26+[3]March_07!D26+[3]April_07!D26+[3]May_07!D26+[3]June_07!D26+[3]July_07!D26+[3]Aug_07!D26+[3]Sept_07!D26+[3]Oct_07!D26+[3]Nov_07!D26+[3]Dec_07!D26</f>
        <v>0</v>
      </c>
      <c r="E26" s="57">
        <f>[3]Jan_07!E26+[3]Feb_07!E26+[3]March_07!E26+[3]April_07!E26+[3]May_07!E26+[3]June_07!E26+[3]July_07!E26+[3]Aug_07!E26+[3]Sept_07!E26+[3]Oct_07!E26+[3]Nov_07!E26+[3]Dec_07!E26</f>
        <v>43019</v>
      </c>
      <c r="F26" s="23">
        <f>[3]Jan_07!F26+[3]Feb_07!F26+[3]March_07!F26+[3]April_07!F26+[3]May_07!F26+[3]June_07!F26+[3]July_07!F26+[3]Aug_07!F26+[3]Sept_07!F26+[3]Oct_07!F26+[3]Nov_07!F26+[3]Dec_07!F26</f>
        <v>3656040</v>
      </c>
      <c r="G26" s="57">
        <f>[3]Jan_07!G26+[3]Feb_07!G26+[3]March_07!G26+[3]April_07!G26+[3]May_07!G26+[3]June_07!G26+[3]July_07!G26+[3]Aug_07!G26+[3]Sept_07!G26+[3]Oct_07!G26+[3]Nov_07!G26+[3]Dec_07!G26</f>
        <v>0</v>
      </c>
      <c r="H26" s="23">
        <f>[3]Jan_07!H26+[3]Feb_07!H26+[3]March_07!H26+[3]April_07!H26+[3]May_07!H26+[3]June_07!H26+[3]July_07!H26+[3]Aug_07!H26+[3]Sept_07!H26+[3]Oct_07!H26+[3]Nov_07!H26+[3]Dec_07!H26</f>
        <v>0</v>
      </c>
      <c r="I26" s="57">
        <f>[3]Jan_07!I26+[3]Feb_07!I26+[3]March_07!I26+[3]April_07!I26+[3]May_07!I26+[3]June_07!I26+[3]July_07!I26+[3]Aug_07!I26+[3]Sept_07!I26+[3]Oct_07!I26+[3]Nov_07!I26+[3]Dec_07!I26</f>
        <v>72982</v>
      </c>
      <c r="J26" s="23">
        <f>[3]Jan_07!J26+[3]Feb_07!J26+[3]March_07!J26+[3]April_07!J26+[3]May_07!J26+[3]June_07!J26+[3]July_07!J26+[3]Aug_07!J26+[3]Sept_07!J26+[3]Oct_07!J26+[3]Nov_07!J26+[3]Dec_07!J26</f>
        <v>4466619</v>
      </c>
    </row>
    <row r="27" spans="1:10" hidden="1" x14ac:dyDescent="0.35">
      <c r="A27" t="s">
        <v>34</v>
      </c>
      <c r="B27">
        <v>36</v>
      </c>
      <c r="C27" s="22">
        <f>[3]Jan_07!C27+[3]Feb_07!C27+[3]March_07!C27+[3]April_07!C27+[3]May_07!C27+[3]June_07!C27+[3]July_07!C27+[3]Aug_07!C27+[3]Sept_07!C27+[3]Oct_07!C27+[3]Nov_07!C27+[3]Dec_07!C27</f>
        <v>48890</v>
      </c>
      <c r="D27" s="22">
        <f>[3]Jan_07!D27+[3]Feb_07!D27+[3]March_07!D27+[3]April_07!D27+[3]May_07!D27+[3]June_07!D27+[3]July_07!D27+[3]Aug_07!D27+[3]Sept_07!D27+[3]Oct_07!D27+[3]Nov_07!D27+[3]Dec_07!D27</f>
        <v>6812501</v>
      </c>
      <c r="E27" s="22">
        <f>[3]Jan_07!E27+[3]Feb_07!E27+[3]March_07!E27+[3]April_07!E27+[3]May_07!E27+[3]June_07!E27+[3]July_07!E27+[3]Aug_07!E27+[3]Sept_07!E27+[3]Oct_07!E27+[3]Nov_07!E27+[3]Dec_07!E27</f>
        <v>5858</v>
      </c>
      <c r="F27" s="22">
        <f>[3]Jan_07!F27+[3]Feb_07!F27+[3]March_07!F27+[3]April_07!F27+[3]May_07!F27+[3]June_07!F27+[3]July_07!F27+[3]Aug_07!F27+[3]Sept_07!F27+[3]Oct_07!F27+[3]Nov_07!F27+[3]Dec_07!F27</f>
        <v>596773</v>
      </c>
      <c r="G27" s="22">
        <f>[3]Jan_07!G27+[3]Feb_07!G27+[3]March_07!G27+[3]April_07!G27+[3]May_07!G27+[3]June_07!G27+[3]July_07!G27+[3]Aug_07!G27+[3]Sept_07!G27+[3]Oct_07!G27+[3]Nov_07!G27+[3]Dec_07!G27</f>
        <v>23684</v>
      </c>
      <c r="H27" s="22">
        <f>[3]Jan_07!H27+[3]Feb_07!H27+[3]March_07!H27+[3]April_07!H27+[3]May_07!H27+[3]June_07!H27+[3]July_07!H27+[3]Aug_07!H27+[3]Sept_07!H27+[3]Oct_07!H27+[3]Nov_07!H27+[3]Dec_07!H27</f>
        <v>1371855</v>
      </c>
      <c r="I27" s="22">
        <f>[3]Jan_07!I27+[3]Feb_07!I27+[3]March_07!I27+[3]April_07!I27+[3]May_07!I27+[3]June_07!I27+[3]July_07!I27+[3]Aug_07!I27+[3]Sept_07!I27+[3]Oct_07!I27+[3]Nov_07!I27+[3]Dec_07!I27</f>
        <v>61981</v>
      </c>
      <c r="J27" s="22">
        <f>[3]Jan_07!J27+[3]Feb_07!J27+[3]March_07!J27+[3]April_07!J27+[3]May_07!J27+[3]June_07!J27+[3]July_07!J27+[3]Aug_07!J27+[3]Sept_07!J27+[3]Oct_07!J27+[3]Nov_07!J27+[3]Dec_07!J27</f>
        <v>3611449</v>
      </c>
    </row>
    <row r="28" spans="1:10" hidden="1" x14ac:dyDescent="0.35">
      <c r="A28" s="6" t="s">
        <v>35</v>
      </c>
      <c r="B28" s="6">
        <v>37</v>
      </c>
      <c r="C28" s="23">
        <f>[3]Jan_07!C28+[3]Feb_07!C28+[3]March_07!C28+[3]April_07!C28+[3]May_07!C28+[3]June_07!C28+[3]July_07!C28+[3]Aug_07!C28+[3]Sept_07!C28+[3]Oct_07!C28+[3]Nov_07!C28+[3]Dec_07!C28</f>
        <v>0</v>
      </c>
      <c r="D28" s="23">
        <f>[3]Jan_07!D28+[3]Feb_07!D28+[3]March_07!D28+[3]April_07!D28+[3]May_07!D28+[3]June_07!D28+[3]July_07!D28+[3]Aug_07!D28+[3]Sept_07!D28+[3]Oct_07!D28+[3]Nov_07!D28+[3]Dec_07!D28</f>
        <v>0</v>
      </c>
      <c r="E28" s="23">
        <f>[3]Jan_07!E28+[3]Feb_07!E28+[3]March_07!E28+[3]April_07!E28+[3]May_07!E28+[3]June_07!E28+[3]July_07!E28+[3]Aug_07!E28+[3]Sept_07!E28+[3]Oct_07!E28+[3]Nov_07!E28+[3]Dec_07!E28</f>
        <v>0</v>
      </c>
      <c r="F28" s="23">
        <f>[3]Jan_07!F28+[3]Feb_07!F28+[3]March_07!F28+[3]April_07!F28+[3]May_07!F28+[3]June_07!F28+[3]July_07!F28+[3]Aug_07!F28+[3]Sept_07!F28+[3]Oct_07!F28+[3]Nov_07!F28+[3]Dec_07!F28</f>
        <v>0</v>
      </c>
      <c r="G28" s="23">
        <f>[3]Jan_07!G28+[3]Feb_07!G28+[3]March_07!G28+[3]April_07!G28+[3]May_07!G28+[3]June_07!G28+[3]July_07!G28+[3]Aug_07!G28+[3]Sept_07!G28+[3]Oct_07!G28+[3]Nov_07!G28+[3]Dec_07!G28</f>
        <v>0</v>
      </c>
      <c r="H28" s="23">
        <f>[3]Jan_07!H28+[3]Feb_07!H28+[3]March_07!H28+[3]April_07!H28+[3]May_07!H28+[3]June_07!H28+[3]July_07!H28+[3]Aug_07!H28+[3]Sept_07!H28+[3]Oct_07!H28+[3]Nov_07!H28+[3]Dec_07!H28</f>
        <v>0</v>
      </c>
      <c r="I28" s="23">
        <f>[3]Jan_07!I28+[3]Feb_07!I28+[3]March_07!I28+[3]April_07!I28+[3]May_07!I28+[3]June_07!I28+[3]July_07!I28+[3]Aug_07!I28+[3]Sept_07!I28+[3]Oct_07!I28+[3]Nov_07!I28+[3]Dec_07!I28</f>
        <v>0</v>
      </c>
      <c r="J28" s="23">
        <f>[3]Jan_07!J28+[3]Feb_07!J28+[3]March_07!J28+[3]April_07!J28+[3]May_07!J28+[3]June_07!J28+[3]July_07!J28+[3]Aug_07!J28+[3]Sept_07!J28+[3]Oct_07!J28+[3]Nov_07!J28+[3]Dec_07!J28</f>
        <v>0</v>
      </c>
    </row>
    <row r="29" spans="1:10" hidden="1" x14ac:dyDescent="0.35">
      <c r="A29" t="s">
        <v>36</v>
      </c>
      <c r="B29">
        <v>38</v>
      </c>
      <c r="C29" s="22">
        <f>[3]Jan_07!C29+[3]Feb_07!C29+[3]March_07!C29+[3]April_07!C29+[3]May_07!C29+[3]June_07!C29+[3]July_07!C29+[3]Aug_07!C29+[3]Sept_07!C29+[3]Oct_07!C29+[3]Nov_07!C29+[3]Dec_07!C29</f>
        <v>1123</v>
      </c>
      <c r="D29" s="22">
        <f>[3]Jan_07!D29+[3]Feb_07!D29+[3]March_07!D29+[3]April_07!D29+[3]May_07!D29+[3]June_07!D29+[3]July_07!D29+[3]Aug_07!D29+[3]Sept_07!D29+[3]Oct_07!D29+[3]Nov_07!D29+[3]Dec_07!D29</f>
        <v>99947</v>
      </c>
      <c r="E29" s="22">
        <f>[3]Jan_07!E29+[3]Feb_07!E29+[3]March_07!E29+[3]April_07!E29+[3]May_07!E29+[3]June_07!E29+[3]July_07!E29+[3]Aug_07!E29+[3]Sept_07!E29+[3]Oct_07!E29+[3]Nov_07!E29+[3]Dec_07!E29</f>
        <v>0</v>
      </c>
      <c r="F29" s="22">
        <f>[3]Jan_07!F29+[3]Feb_07!F29+[3]March_07!F29+[3]April_07!F29+[3]May_07!F29+[3]June_07!F29+[3]July_07!F29+[3]Aug_07!F29+[3]Sept_07!F29+[3]Oct_07!F29+[3]Nov_07!F29+[3]Dec_07!F29</f>
        <v>0</v>
      </c>
      <c r="G29" s="22">
        <f>[3]Jan_07!G29+[3]Feb_07!G29+[3]March_07!G29+[3]April_07!G29+[3]May_07!G29+[3]June_07!G29+[3]July_07!G29+[3]Aug_07!G29+[3]Sept_07!G29+[3]Oct_07!G29+[3]Nov_07!G29+[3]Dec_07!G29</f>
        <v>0</v>
      </c>
      <c r="H29" s="22">
        <f>[3]Jan_07!H29+[3]Feb_07!H29+[3]March_07!H29+[3]April_07!H29+[3]May_07!H29+[3]June_07!H29+[3]July_07!H29+[3]Aug_07!H29+[3]Sept_07!H29+[3]Oct_07!H29+[3]Nov_07!H29+[3]Dec_07!H29</f>
        <v>0</v>
      </c>
      <c r="I29" s="22">
        <f>[3]Jan_07!I29+[3]Feb_07!I29+[3]March_07!I29+[3]April_07!I29+[3]May_07!I29+[3]June_07!I29+[3]July_07!I29+[3]Aug_07!I29+[3]Sept_07!I29+[3]Oct_07!I29+[3]Nov_07!I29+[3]Dec_07!I29</f>
        <v>0</v>
      </c>
      <c r="J29" s="22">
        <f>[3]Jan_07!J29+[3]Feb_07!J29+[3]March_07!J29+[3]April_07!J29+[3]May_07!J29+[3]June_07!J29+[3]July_07!J29+[3]Aug_07!J29+[3]Sept_07!J29+[3]Oct_07!J29+[3]Nov_07!J29+[3]Dec_07!J29</f>
        <v>0</v>
      </c>
    </row>
    <row r="30" spans="1:10" hidden="1" x14ac:dyDescent="0.35">
      <c r="A30" s="6" t="s">
        <v>37</v>
      </c>
      <c r="B30" s="6">
        <v>39</v>
      </c>
      <c r="C30" s="23">
        <f>[3]Jan_07!C30+[3]Feb_07!C30+[3]March_07!C30+[3]April_07!C30+[3]May_07!C30+[3]June_07!C30+[3]July_07!C30+[3]Aug_07!C30+[3]Sept_07!C30+[3]Oct_07!C30+[3]Nov_07!C30+[3]Dec_07!C30</f>
        <v>0</v>
      </c>
      <c r="D30" s="23">
        <f>[3]Jan_07!D30+[3]Feb_07!D30+[3]March_07!D30+[3]April_07!D30+[3]May_07!D30+[3]June_07!D30+[3]July_07!D30+[3]Aug_07!D30+[3]Sept_07!D30+[3]Oct_07!D30+[3]Nov_07!D30+[3]Dec_07!D30</f>
        <v>0</v>
      </c>
      <c r="E30" s="23">
        <f>[3]Jan_07!E30+[3]Feb_07!E30+[3]March_07!E30+[3]April_07!E30+[3]May_07!E30+[3]June_07!E30+[3]July_07!E30+[3]Aug_07!E30+[3]Sept_07!E30+[3]Oct_07!E30+[3]Nov_07!E30+[3]Dec_07!E30</f>
        <v>0</v>
      </c>
      <c r="F30" s="23">
        <f>[3]Jan_07!F30+[3]Feb_07!F30+[3]March_07!F30+[3]April_07!F30+[3]May_07!F30+[3]June_07!F30+[3]July_07!F30+[3]Aug_07!F30+[3]Sept_07!F30+[3]Oct_07!F30+[3]Nov_07!F30+[3]Dec_07!F30</f>
        <v>0</v>
      </c>
      <c r="G30" s="23">
        <f>[3]Jan_07!G30+[3]Feb_07!G30+[3]March_07!G30+[3]April_07!G30+[3]May_07!G30+[3]June_07!G30+[3]July_07!G30+[3]Aug_07!G30+[3]Sept_07!G30+[3]Oct_07!G30+[3]Nov_07!G30+[3]Dec_07!G30</f>
        <v>0</v>
      </c>
      <c r="H30" s="23">
        <f>[3]Jan_07!H30+[3]Feb_07!H30+[3]March_07!H30+[3]April_07!H30+[3]May_07!H30+[3]June_07!H30+[3]July_07!H30+[3]Aug_07!H30+[3]Sept_07!H30+[3]Oct_07!H30+[3]Nov_07!H30+[3]Dec_07!H30</f>
        <v>0</v>
      </c>
      <c r="I30" s="23">
        <f>[3]Jan_07!I30+[3]Feb_07!I30+[3]March_07!I30+[3]April_07!I30+[3]May_07!I30+[3]June_07!I30+[3]July_07!I30+[3]Aug_07!I30+[3]Sept_07!I30+[3]Oct_07!I30+[3]Nov_07!I30+[3]Dec_07!I30</f>
        <v>0</v>
      </c>
      <c r="J30" s="23">
        <f>[3]Jan_07!J30+[3]Feb_07!J30+[3]March_07!J30+[3]April_07!J30+[3]May_07!J30+[3]June_07!J30+[3]July_07!J30+[3]Aug_07!J30+[3]Sept_07!J30+[3]Oct_07!J30+[3]Nov_07!J30+[3]Dec_07!J30</f>
        <v>0</v>
      </c>
    </row>
    <row r="31" spans="1:10" hidden="1" x14ac:dyDescent="0.35">
      <c r="A31" t="s">
        <v>38</v>
      </c>
      <c r="B31">
        <v>41</v>
      </c>
      <c r="C31" s="22">
        <f>[3]Jan_07!C31+[3]Feb_07!C31+[3]March_07!C31+[3]April_07!C31+[3]May_07!C31+[3]June_07!C31+[3]July_07!C31+[3]Aug_07!C31+[3]Sept_07!C31+[3]Oct_07!C31+[3]Nov_07!C31+[3]Dec_07!C31</f>
        <v>0</v>
      </c>
      <c r="D31" s="22">
        <f>[3]Jan_07!D31+[3]Feb_07!D31+[3]March_07!D31+[3]April_07!D31+[3]May_07!D31+[3]June_07!D31+[3]July_07!D31+[3]Aug_07!D31+[3]Sept_07!D31+[3]Oct_07!D31+[3]Nov_07!D31+[3]Dec_07!D31</f>
        <v>0</v>
      </c>
      <c r="E31" s="22">
        <f>[3]Jan_07!E31+[3]Feb_07!E31+[3]March_07!E31+[3]April_07!E31+[3]May_07!E31+[3]June_07!E31+[3]July_07!E31+[3]Aug_07!E31+[3]Sept_07!E31+[3]Oct_07!E31+[3]Nov_07!E31+[3]Dec_07!E31</f>
        <v>137</v>
      </c>
      <c r="F31" s="22">
        <f>[3]Jan_07!F31+[3]Feb_07!F31+[3]March_07!F31+[3]April_07!F31+[3]May_07!F31+[3]June_07!F31+[3]July_07!F31+[3]Aug_07!F31+[3]Sept_07!F31+[3]Oct_07!F31+[3]Nov_07!F31+[3]Dec_07!F31</f>
        <v>22500</v>
      </c>
      <c r="G31" s="22">
        <f>[3]Jan_07!G31+[3]Feb_07!G31+[3]March_07!G31+[3]April_07!G31+[3]May_07!G31+[3]June_07!G31+[3]July_07!G31+[3]Aug_07!G31+[3]Sept_07!G31+[3]Oct_07!G31+[3]Nov_07!G31+[3]Dec_07!G31</f>
        <v>0</v>
      </c>
      <c r="H31" s="22">
        <f>[3]Jan_07!H31+[3]Feb_07!H31+[3]March_07!H31+[3]April_07!H31+[3]May_07!H31+[3]June_07!H31+[3]July_07!H31+[3]Aug_07!H31+[3]Sept_07!H31+[3]Oct_07!H31+[3]Nov_07!H31+[3]Dec_07!H31</f>
        <v>0</v>
      </c>
      <c r="I31" s="22">
        <f>[3]Jan_07!I31+[3]Feb_07!I31+[3]March_07!I31+[3]April_07!I31+[3]May_07!I31+[3]June_07!I31+[3]July_07!I31+[3]Aug_07!I31+[3]Sept_07!I31+[3]Oct_07!I31+[3]Nov_07!I31+[3]Dec_07!I31</f>
        <v>2019</v>
      </c>
      <c r="J31" s="22">
        <f>[3]Jan_07!J31+[3]Feb_07!J31+[3]March_07!J31+[3]April_07!J31+[3]May_07!J31+[3]June_07!J31+[3]July_07!J31+[3]Aug_07!J31+[3]Sept_07!J31+[3]Oct_07!J31+[3]Nov_07!J31+[3]Dec_07!J31</f>
        <v>167476</v>
      </c>
    </row>
    <row r="32" spans="1:10" hidden="1" x14ac:dyDescent="0.35">
      <c r="A32" s="6" t="s">
        <v>39</v>
      </c>
      <c r="B32" s="6">
        <v>49</v>
      </c>
      <c r="C32" s="23">
        <f>[3]Jan_07!C32+[3]Feb_07!C32+[3]March_07!C32+[3]April_07!C32+[3]May_07!C32+[3]June_07!C32+[3]July_07!C32+[3]Aug_07!C32+[3]Sept_07!C32+[3]Oct_07!C32+[3]Nov_07!C32+[3]Dec_07!C32</f>
        <v>288211</v>
      </c>
      <c r="D32" s="23">
        <f>[3]Jan_07!D32+[3]Feb_07!D32+[3]March_07!D32+[3]April_07!D32+[3]May_07!D32+[3]June_07!D32+[3]July_07!D32+[3]Aug_07!D32+[3]Sept_07!D32+[3]Oct_07!D32+[3]Nov_07!D32+[3]Dec_07!D32</f>
        <v>2414564.29</v>
      </c>
      <c r="E32" s="23">
        <f>[3]Jan_07!E32+[3]Feb_07!E32+[3]March_07!E32+[3]April_07!E32+[3]May_07!E32+[3]June_07!E32+[3]July_07!E32+[3]Aug_07!E32+[3]Sept_07!E32+[3]Oct_07!E32+[3]Nov_07!E32+[3]Dec_07!E32</f>
        <v>2689031</v>
      </c>
      <c r="F32" s="23">
        <f>[3]Jan_07!F32+[3]Feb_07!F32+[3]March_07!F32+[3]April_07!F32+[3]May_07!F32+[3]June_07!F32+[3]July_07!F32+[3]Aug_07!F32+[3]Sept_07!F32+[3]Oct_07!F32+[3]Nov_07!F32+[3]Dec_07!F32</f>
        <v>17504441.009999998</v>
      </c>
      <c r="G32" s="23">
        <f>[3]Jan_07!G32+[3]Feb_07!G32+[3]March_07!G32+[3]April_07!G32+[3]May_07!G32+[3]June_07!G32+[3]July_07!G32+[3]Aug_07!G32+[3]Sept_07!G32+[3]Oct_07!G32+[3]Nov_07!G32+[3]Dec_07!G32</f>
        <v>185398</v>
      </c>
      <c r="H32" s="23">
        <f>[3]Jan_07!H32+[3]Feb_07!H32+[3]March_07!H32+[3]April_07!H32+[3]May_07!H32+[3]June_07!H32+[3]July_07!H32+[3]Aug_07!H32+[3]Sept_07!H32+[3]Oct_07!H32+[3]Nov_07!H32+[3]Dec_07!H32</f>
        <v>1190428</v>
      </c>
      <c r="I32" s="23">
        <f>[3]Jan_07!I32+[3]Feb_07!I32+[3]March_07!I32+[3]April_07!I32+[3]May_07!I32+[3]June_07!I32+[3]July_07!I32+[3]Aug_07!I32+[3]Sept_07!I32+[3]Oct_07!I32+[3]Nov_07!I32+[3]Dec_07!I32</f>
        <v>5316376</v>
      </c>
      <c r="J32" s="23">
        <f>[3]Jan_07!J32+[3]Feb_07!J32+[3]March_07!J32+[3]April_07!J32+[3]May_07!J32+[3]June_07!J32+[3]July_07!J32+[3]Aug_07!J32+[3]Sept_07!J32+[3]Oct_07!J32+[3]Nov_07!J32+[3]Dec_07!J32</f>
        <v>35602473.030000001</v>
      </c>
    </row>
    <row r="33" spans="1:10" hidden="1" x14ac:dyDescent="0.35">
      <c r="A33" s="6" t="s">
        <v>40</v>
      </c>
      <c r="B33" s="6">
        <v>52</v>
      </c>
      <c r="C33" s="23">
        <f>[3]Jan_07!C33+[3]Feb_07!C33+[3]March_07!C33+[3]April_07!C33+[3]May_07!C33+[3]June_07!C33+[3]July_07!C33+[3]Aug_07!C33+[3]Sept_07!C33+[3]Oct_07!C33+[3]Nov_07!C33+[3]Dec_07!C33</f>
        <v>10036</v>
      </c>
      <c r="D33" s="23">
        <f>[3]Jan_07!D33+[3]Feb_07!D33+[3]March_07!D33+[3]April_07!D33+[3]May_07!D33+[3]June_07!D33+[3]July_07!D33+[3]Aug_07!D33+[3]Sept_07!D33+[3]Oct_07!D33+[3]Nov_07!D33+[3]Dec_07!D33</f>
        <v>192170</v>
      </c>
      <c r="E33" s="23">
        <f>[3]Jan_07!E33+[3]Feb_07!E33+[3]March_07!E33+[3]April_07!E33+[3]May_07!E33+[3]June_07!E33+[3]July_07!E33+[3]Aug_07!E33+[3]Sept_07!E33+[3]Oct_07!E33+[3]Nov_07!E33+[3]Dec_07!E33</f>
        <v>698392</v>
      </c>
      <c r="F33" s="23">
        <f>[3]Jan_07!F33+[3]Feb_07!F33+[3]March_07!F33+[3]April_07!F33+[3]May_07!F33+[3]June_07!F33+[3]July_07!F33+[3]Aug_07!F33+[3]Sept_07!F33+[3]Oct_07!F33+[3]Nov_07!F33+[3]Dec_07!F33</f>
        <v>50604532.219999999</v>
      </c>
      <c r="G33" s="23">
        <f>[3]Jan_07!G33+[3]Feb_07!G33+[3]March_07!G33+[3]April_07!G33+[3]May_07!G33+[3]June_07!G33+[3]July_07!G33+[3]Aug_07!G33+[3]Sept_07!G33+[3]Oct_07!G33+[3]Nov_07!G33+[3]Dec_07!G33</f>
        <v>11763</v>
      </c>
      <c r="H33" s="23">
        <f>[3]Jan_07!H33+[3]Feb_07!H33+[3]March_07!H33+[3]April_07!H33+[3]May_07!H33+[3]June_07!H33+[3]July_07!H33+[3]Aug_07!H33+[3]Sept_07!H33+[3]Oct_07!H33+[3]Nov_07!H33+[3]Dec_07!H33</f>
        <v>568067</v>
      </c>
      <c r="I33" s="23">
        <f>[3]Jan_07!I33+[3]Feb_07!I33+[3]March_07!I33+[3]April_07!I33+[3]May_07!I33+[3]June_07!I33+[3]July_07!I33+[3]Aug_07!I33+[3]Sept_07!I33+[3]Oct_07!I33+[3]Nov_07!I33+[3]Dec_07!I33</f>
        <v>3945873</v>
      </c>
      <c r="J33" s="23">
        <f>[3]Jan_07!J33+[3]Feb_07!J33+[3]March_07!J33+[3]April_07!J33+[3]May_07!J33+[3]June_07!J33+[3]July_07!J33+[3]Aug_07!J33+[3]Sept_07!J33+[3]Oct_07!J33+[3]Nov_07!J33+[3]Dec_07!J33</f>
        <v>205307074.55000001</v>
      </c>
    </row>
    <row r="34" spans="1:10" hidden="1" x14ac:dyDescent="0.35">
      <c r="A34" s="24" t="s">
        <v>41</v>
      </c>
      <c r="B34" s="24">
        <v>53</v>
      </c>
      <c r="C34" s="25">
        <f>[3]Jan_07!C34+[3]Feb_07!C34+[3]March_07!C34+[3]April_07!C34+[3]May_07!C34+[3]June_07!C34+[3]July_07!C34+[3]Aug_07!C34+[3]Sept_07!C34+[3]Oct_07!C34+[3]Nov_07!C34+[3]Dec_07!C34</f>
        <v>34460</v>
      </c>
      <c r="D34" s="26">
        <f>[3]Jan_07!D34+[3]Feb_07!D34+[3]March_07!D34+[3]April_07!D34+[3]May_07!D34+[3]June_07!D34+[3]July_07!D34+[3]Aug_07!D34+[3]Sept_07!D34+[3]Oct_07!D34+[3]Nov_07!D34+[3]Dec_07!D34</f>
        <v>3085342.01</v>
      </c>
      <c r="E34" s="25">
        <f>[3]Jan_07!E34+[3]Feb_07!E34+[3]March_07!E34+[3]April_07!E34+[3]May_07!E34+[3]June_07!E34+[3]July_07!E34+[3]Aug_07!E34+[3]Sept_07!E34+[3]Oct_07!E34+[3]Nov_07!E34+[3]Dec_07!E34</f>
        <v>1124362</v>
      </c>
      <c r="F34" s="26">
        <f>[3]Jan_07!F34+[3]Feb_07!F34+[3]March_07!F34+[3]April_07!F34+[3]May_07!F34+[3]June_07!F34+[3]July_07!F34+[3]Aug_07!F34+[3]Sept_07!F34+[3]Oct_07!F34+[3]Nov_07!F34+[3]Dec_07!F34</f>
        <v>102992555.67</v>
      </c>
      <c r="G34" s="25">
        <f>[3]Jan_07!G34+[3]Feb_07!G34+[3]March_07!G34+[3]April_07!G34+[3]May_07!G34+[3]June_07!G34+[3]July_07!G34+[3]Aug_07!G34+[3]Sept_07!G34+[3]Oct_07!G34+[3]Nov_07!G34+[3]Dec_07!G34</f>
        <v>915886</v>
      </c>
      <c r="H34" s="26">
        <f>[3]Jan_07!H34+[3]Feb_07!H34+[3]March_07!H34+[3]April_07!H34+[3]May_07!H34+[3]June_07!H34+[3]July_07!H34+[3]Aug_07!H34+[3]Sept_07!H34+[3]Oct_07!H34+[3]Nov_07!H34+[3]Dec_07!H34</f>
        <v>47497557.199999996</v>
      </c>
      <c r="I34" s="25">
        <f>[3]Jan_07!I34+[3]Feb_07!I34+[3]March_07!I34+[3]April_07!I34+[3]May_07!I34+[3]June_07!I34+[3]July_07!I34+[3]Aug_07!I34+[3]Sept_07!I34+[3]Oct_07!I34+[3]Nov_07!I34+[3]Dec_07!I34</f>
        <v>19581102</v>
      </c>
      <c r="J34" s="26">
        <f>[3]Jan_07!J34+[3]Feb_07!J34+[3]March_07!J34+[3]April_07!J34+[3]May_07!J34+[3]June_07!J34+[3]July_07!J34+[3]Aug_07!J34+[3]Sept_07!J34+[3]Oct_07!J34+[3]Nov_07!J34+[3]Dec_07!J34</f>
        <v>1161094665.0700002</v>
      </c>
    </row>
    <row r="35" spans="1:10" x14ac:dyDescent="0.35">
      <c r="A35" s="27" t="s">
        <v>42</v>
      </c>
      <c r="B35" s="27"/>
      <c r="C35" s="56">
        <f>[3]Jan_07!C35+[3]Feb_07!C35+[3]March_07!C35+[3]April_07!C35+[3]May_07!C35+[3]June_07!C35+[3]July_07!C35+[3]Aug_07!C35+[3]Sept_07!C35+[3]Oct_07!C35+[3]Nov_07!C35+[3]Dec_07!C35</f>
        <v>593133</v>
      </c>
      <c r="D35" s="28">
        <f>[3]Jan_07!D35+[3]Feb_07!D35+[3]March_07!D35+[3]April_07!D35+[3]May_07!D35+[3]June_07!D35+[3]July_07!D35+[3]Aug_07!D35+[3]Sept_07!D35+[3]Oct_07!D35+[3]Nov_07!D35+[3]Dec_07!D35</f>
        <v>29904279.580000002</v>
      </c>
      <c r="E35" s="56">
        <f>[3]Jan_07!E35+[3]Feb_07!E35+[3]March_07!E35+[3]April_07!E35+[3]May_07!E35+[3]June_07!E35+[3]July_07!E35+[3]Aug_07!E35+[3]Sept_07!E35+[3]Oct_07!E35+[3]Nov_07!E35+[3]Dec_07!E35</f>
        <v>8726916</v>
      </c>
      <c r="F35" s="28">
        <f>[3]Jan_07!F35+[3]Feb_07!F35+[3]March_07!F35+[3]April_07!F35+[3]May_07!F35+[3]June_07!F35+[3]July_07!F35+[3]Aug_07!F35+[3]Sept_07!F35+[3]Oct_07!F35+[3]Nov_07!F35+[3]Dec_07!F35</f>
        <v>587419815.72000003</v>
      </c>
      <c r="G35" s="56">
        <f>[3]Jan_07!G35+[3]Feb_07!G35+[3]March_07!G35+[3]April_07!G35+[3]May_07!G35+[3]June_07!G35+[3]July_07!G35+[3]Aug_07!G35+[3]Sept_07!G35+[3]Oct_07!G35+[3]Nov_07!G35+[3]Dec_07!G35</f>
        <v>4301828</v>
      </c>
      <c r="H35" s="28">
        <f>[3]Jan_07!H35+[3]Feb_07!H35+[3]March_07!H35+[3]April_07!H35+[3]May_07!H35+[3]June_07!H35+[3]July_07!H35+[3]Aug_07!H35+[3]Sept_07!H35+[3]Oct_07!H35+[3]Nov_07!H35+[3]Dec_07!H35</f>
        <v>209535280.94</v>
      </c>
      <c r="I35" s="56">
        <f>[3]Jan_07!I35+[3]Feb_07!I35+[3]March_07!I35+[3]April_07!I35+[3]May_07!I35+[3]June_07!I35+[3]July_07!I35+[3]Aug_07!I35+[3]Sept_07!I35+[3]Oct_07!I35+[3]Nov_07!I35+[3]Dec_07!I35</f>
        <v>99516432</v>
      </c>
      <c r="J35" s="28">
        <f>[3]Jan_07!J35+[3]Feb_07!J35+[3]March_07!J35+[3]April_07!J35+[3]May_07!J35+[3]June_07!J35+[3]July_07!J35+[3]Aug_07!J35+[3]Sept_07!J35+[3]Oct_07!J35+[3]Nov_07!J35+[3]Dec_07!J35</f>
        <v>5369409042.4499998</v>
      </c>
    </row>
    <row r="36" spans="1:10" x14ac:dyDescent="0.35">
      <c r="B36" s="16" t="s">
        <v>44</v>
      </c>
      <c r="C36" s="29">
        <f>SUM(C4:C34)-C35</f>
        <v>0</v>
      </c>
      <c r="D36" s="29">
        <f>SUM(D4:D34)-D35</f>
        <v>0</v>
      </c>
      <c r="E36" s="16">
        <f t="shared" ref="E36:J36" si="0">SUM(E4:E34)-E35</f>
        <v>0</v>
      </c>
      <c r="F36" s="16">
        <f t="shared" si="0"/>
        <v>0</v>
      </c>
      <c r="G36" s="16">
        <f t="shared" si="0"/>
        <v>0</v>
      </c>
      <c r="H36" s="16">
        <f t="shared" si="0"/>
        <v>0</v>
      </c>
      <c r="I36" s="16">
        <f t="shared" si="0"/>
        <v>0</v>
      </c>
      <c r="J36" s="16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4C943-5A9A-4434-B07B-2A5DD7BAEEFB}">
  <dimension ref="A1:J36"/>
  <sheetViews>
    <sheetView workbookViewId="0">
      <selection activeCell="F44" sqref="F44"/>
    </sheetView>
  </sheetViews>
  <sheetFormatPr defaultRowHeight="14.5" x14ac:dyDescent="0.35"/>
  <cols>
    <col min="1" max="1" width="19.26953125" bestFit="1" customWidth="1"/>
    <col min="3" max="3" width="9.7265625" bestFit="1" customWidth="1"/>
    <col min="4" max="4" width="11.1796875" bestFit="1" customWidth="1"/>
    <col min="5" max="5" width="10.1796875" bestFit="1" customWidth="1"/>
    <col min="6" max="6" width="12.1796875" bestFit="1" customWidth="1"/>
    <col min="7" max="7" width="9.7265625" bestFit="1" customWidth="1"/>
    <col min="8" max="8" width="12.1796875" bestFit="1" customWidth="1"/>
    <col min="9" max="9" width="10.1796875" bestFit="1" customWidth="1"/>
    <col min="10" max="10" width="13.81640625" bestFit="1" customWidth="1"/>
    <col min="257" max="257" width="19.26953125" bestFit="1" customWidth="1"/>
    <col min="259" max="259" width="9.7265625" bestFit="1" customWidth="1"/>
    <col min="260" max="260" width="11.1796875" bestFit="1" customWidth="1"/>
    <col min="261" max="261" width="10.1796875" bestFit="1" customWidth="1"/>
    <col min="262" max="262" width="12.1796875" bestFit="1" customWidth="1"/>
    <col min="263" max="263" width="9.7265625" bestFit="1" customWidth="1"/>
    <col min="264" max="264" width="12.1796875" bestFit="1" customWidth="1"/>
    <col min="265" max="265" width="10.1796875" bestFit="1" customWidth="1"/>
    <col min="266" max="266" width="13.81640625" bestFit="1" customWidth="1"/>
    <col min="513" max="513" width="19.26953125" bestFit="1" customWidth="1"/>
    <col min="515" max="515" width="9.7265625" bestFit="1" customWidth="1"/>
    <col min="516" max="516" width="11.1796875" bestFit="1" customWidth="1"/>
    <col min="517" max="517" width="10.1796875" bestFit="1" customWidth="1"/>
    <col min="518" max="518" width="12.1796875" bestFit="1" customWidth="1"/>
    <col min="519" max="519" width="9.7265625" bestFit="1" customWidth="1"/>
    <col min="520" max="520" width="12.1796875" bestFit="1" customWidth="1"/>
    <col min="521" max="521" width="10.1796875" bestFit="1" customWidth="1"/>
    <col min="522" max="522" width="13.81640625" bestFit="1" customWidth="1"/>
    <col min="769" max="769" width="19.26953125" bestFit="1" customWidth="1"/>
    <col min="771" max="771" width="9.7265625" bestFit="1" customWidth="1"/>
    <col min="772" max="772" width="11.1796875" bestFit="1" customWidth="1"/>
    <col min="773" max="773" width="10.1796875" bestFit="1" customWidth="1"/>
    <col min="774" max="774" width="12.1796875" bestFit="1" customWidth="1"/>
    <col min="775" max="775" width="9.7265625" bestFit="1" customWidth="1"/>
    <col min="776" max="776" width="12.1796875" bestFit="1" customWidth="1"/>
    <col min="777" max="777" width="10.1796875" bestFit="1" customWidth="1"/>
    <col min="778" max="778" width="13.81640625" bestFit="1" customWidth="1"/>
    <col min="1025" max="1025" width="19.26953125" bestFit="1" customWidth="1"/>
    <col min="1027" max="1027" width="9.7265625" bestFit="1" customWidth="1"/>
    <col min="1028" max="1028" width="11.1796875" bestFit="1" customWidth="1"/>
    <col min="1029" max="1029" width="10.1796875" bestFit="1" customWidth="1"/>
    <col min="1030" max="1030" width="12.1796875" bestFit="1" customWidth="1"/>
    <col min="1031" max="1031" width="9.7265625" bestFit="1" customWidth="1"/>
    <col min="1032" max="1032" width="12.1796875" bestFit="1" customWidth="1"/>
    <col min="1033" max="1033" width="10.1796875" bestFit="1" customWidth="1"/>
    <col min="1034" max="1034" width="13.81640625" bestFit="1" customWidth="1"/>
    <col min="1281" max="1281" width="19.26953125" bestFit="1" customWidth="1"/>
    <col min="1283" max="1283" width="9.7265625" bestFit="1" customWidth="1"/>
    <col min="1284" max="1284" width="11.1796875" bestFit="1" customWidth="1"/>
    <col min="1285" max="1285" width="10.1796875" bestFit="1" customWidth="1"/>
    <col min="1286" max="1286" width="12.1796875" bestFit="1" customWidth="1"/>
    <col min="1287" max="1287" width="9.7265625" bestFit="1" customWidth="1"/>
    <col min="1288" max="1288" width="12.1796875" bestFit="1" customWidth="1"/>
    <col min="1289" max="1289" width="10.1796875" bestFit="1" customWidth="1"/>
    <col min="1290" max="1290" width="13.81640625" bestFit="1" customWidth="1"/>
    <col min="1537" max="1537" width="19.26953125" bestFit="1" customWidth="1"/>
    <col min="1539" max="1539" width="9.7265625" bestFit="1" customWidth="1"/>
    <col min="1540" max="1540" width="11.1796875" bestFit="1" customWidth="1"/>
    <col min="1541" max="1541" width="10.1796875" bestFit="1" customWidth="1"/>
    <col min="1542" max="1542" width="12.1796875" bestFit="1" customWidth="1"/>
    <col min="1543" max="1543" width="9.7265625" bestFit="1" customWidth="1"/>
    <col min="1544" max="1544" width="12.1796875" bestFit="1" customWidth="1"/>
    <col min="1545" max="1545" width="10.1796875" bestFit="1" customWidth="1"/>
    <col min="1546" max="1546" width="13.81640625" bestFit="1" customWidth="1"/>
    <col min="1793" max="1793" width="19.26953125" bestFit="1" customWidth="1"/>
    <col min="1795" max="1795" width="9.7265625" bestFit="1" customWidth="1"/>
    <col min="1796" max="1796" width="11.1796875" bestFit="1" customWidth="1"/>
    <col min="1797" max="1797" width="10.1796875" bestFit="1" customWidth="1"/>
    <col min="1798" max="1798" width="12.1796875" bestFit="1" customWidth="1"/>
    <col min="1799" max="1799" width="9.7265625" bestFit="1" customWidth="1"/>
    <col min="1800" max="1800" width="12.1796875" bestFit="1" customWidth="1"/>
    <col min="1801" max="1801" width="10.1796875" bestFit="1" customWidth="1"/>
    <col min="1802" max="1802" width="13.81640625" bestFit="1" customWidth="1"/>
    <col min="2049" max="2049" width="19.26953125" bestFit="1" customWidth="1"/>
    <col min="2051" max="2051" width="9.7265625" bestFit="1" customWidth="1"/>
    <col min="2052" max="2052" width="11.1796875" bestFit="1" customWidth="1"/>
    <col min="2053" max="2053" width="10.1796875" bestFit="1" customWidth="1"/>
    <col min="2054" max="2054" width="12.1796875" bestFit="1" customWidth="1"/>
    <col min="2055" max="2055" width="9.7265625" bestFit="1" customWidth="1"/>
    <col min="2056" max="2056" width="12.1796875" bestFit="1" customWidth="1"/>
    <col min="2057" max="2057" width="10.1796875" bestFit="1" customWidth="1"/>
    <col min="2058" max="2058" width="13.81640625" bestFit="1" customWidth="1"/>
    <col min="2305" max="2305" width="19.26953125" bestFit="1" customWidth="1"/>
    <col min="2307" max="2307" width="9.7265625" bestFit="1" customWidth="1"/>
    <col min="2308" max="2308" width="11.1796875" bestFit="1" customWidth="1"/>
    <col min="2309" max="2309" width="10.1796875" bestFit="1" customWidth="1"/>
    <col min="2310" max="2310" width="12.1796875" bestFit="1" customWidth="1"/>
    <col min="2311" max="2311" width="9.7265625" bestFit="1" customWidth="1"/>
    <col min="2312" max="2312" width="12.1796875" bestFit="1" customWidth="1"/>
    <col min="2313" max="2313" width="10.1796875" bestFit="1" customWidth="1"/>
    <col min="2314" max="2314" width="13.81640625" bestFit="1" customWidth="1"/>
    <col min="2561" max="2561" width="19.26953125" bestFit="1" customWidth="1"/>
    <col min="2563" max="2563" width="9.7265625" bestFit="1" customWidth="1"/>
    <col min="2564" max="2564" width="11.1796875" bestFit="1" customWidth="1"/>
    <col min="2565" max="2565" width="10.1796875" bestFit="1" customWidth="1"/>
    <col min="2566" max="2566" width="12.1796875" bestFit="1" customWidth="1"/>
    <col min="2567" max="2567" width="9.7265625" bestFit="1" customWidth="1"/>
    <col min="2568" max="2568" width="12.1796875" bestFit="1" customWidth="1"/>
    <col min="2569" max="2569" width="10.1796875" bestFit="1" customWidth="1"/>
    <col min="2570" max="2570" width="13.81640625" bestFit="1" customWidth="1"/>
    <col min="2817" max="2817" width="19.26953125" bestFit="1" customWidth="1"/>
    <col min="2819" max="2819" width="9.7265625" bestFit="1" customWidth="1"/>
    <col min="2820" max="2820" width="11.1796875" bestFit="1" customWidth="1"/>
    <col min="2821" max="2821" width="10.1796875" bestFit="1" customWidth="1"/>
    <col min="2822" max="2822" width="12.1796875" bestFit="1" customWidth="1"/>
    <col min="2823" max="2823" width="9.7265625" bestFit="1" customWidth="1"/>
    <col min="2824" max="2824" width="12.1796875" bestFit="1" customWidth="1"/>
    <col min="2825" max="2825" width="10.1796875" bestFit="1" customWidth="1"/>
    <col min="2826" max="2826" width="13.81640625" bestFit="1" customWidth="1"/>
    <col min="3073" max="3073" width="19.26953125" bestFit="1" customWidth="1"/>
    <col min="3075" max="3075" width="9.7265625" bestFit="1" customWidth="1"/>
    <col min="3076" max="3076" width="11.1796875" bestFit="1" customWidth="1"/>
    <col min="3077" max="3077" width="10.1796875" bestFit="1" customWidth="1"/>
    <col min="3078" max="3078" width="12.1796875" bestFit="1" customWidth="1"/>
    <col min="3079" max="3079" width="9.7265625" bestFit="1" customWidth="1"/>
    <col min="3080" max="3080" width="12.1796875" bestFit="1" customWidth="1"/>
    <col min="3081" max="3081" width="10.1796875" bestFit="1" customWidth="1"/>
    <col min="3082" max="3082" width="13.81640625" bestFit="1" customWidth="1"/>
    <col min="3329" max="3329" width="19.26953125" bestFit="1" customWidth="1"/>
    <col min="3331" max="3331" width="9.7265625" bestFit="1" customWidth="1"/>
    <col min="3332" max="3332" width="11.1796875" bestFit="1" customWidth="1"/>
    <col min="3333" max="3333" width="10.1796875" bestFit="1" customWidth="1"/>
    <col min="3334" max="3334" width="12.1796875" bestFit="1" customWidth="1"/>
    <col min="3335" max="3335" width="9.7265625" bestFit="1" customWidth="1"/>
    <col min="3336" max="3336" width="12.1796875" bestFit="1" customWidth="1"/>
    <col min="3337" max="3337" width="10.1796875" bestFit="1" customWidth="1"/>
    <col min="3338" max="3338" width="13.81640625" bestFit="1" customWidth="1"/>
    <col min="3585" max="3585" width="19.26953125" bestFit="1" customWidth="1"/>
    <col min="3587" max="3587" width="9.7265625" bestFit="1" customWidth="1"/>
    <col min="3588" max="3588" width="11.1796875" bestFit="1" customWidth="1"/>
    <col min="3589" max="3589" width="10.1796875" bestFit="1" customWidth="1"/>
    <col min="3590" max="3590" width="12.1796875" bestFit="1" customWidth="1"/>
    <col min="3591" max="3591" width="9.7265625" bestFit="1" customWidth="1"/>
    <col min="3592" max="3592" width="12.1796875" bestFit="1" customWidth="1"/>
    <col min="3593" max="3593" width="10.1796875" bestFit="1" customWidth="1"/>
    <col min="3594" max="3594" width="13.81640625" bestFit="1" customWidth="1"/>
    <col min="3841" max="3841" width="19.26953125" bestFit="1" customWidth="1"/>
    <col min="3843" max="3843" width="9.7265625" bestFit="1" customWidth="1"/>
    <col min="3844" max="3844" width="11.1796875" bestFit="1" customWidth="1"/>
    <col min="3845" max="3845" width="10.1796875" bestFit="1" customWidth="1"/>
    <col min="3846" max="3846" width="12.1796875" bestFit="1" customWidth="1"/>
    <col min="3847" max="3847" width="9.7265625" bestFit="1" customWidth="1"/>
    <col min="3848" max="3848" width="12.1796875" bestFit="1" customWidth="1"/>
    <col min="3849" max="3849" width="10.1796875" bestFit="1" customWidth="1"/>
    <col min="3850" max="3850" width="13.81640625" bestFit="1" customWidth="1"/>
    <col min="4097" max="4097" width="19.26953125" bestFit="1" customWidth="1"/>
    <col min="4099" max="4099" width="9.7265625" bestFit="1" customWidth="1"/>
    <col min="4100" max="4100" width="11.1796875" bestFit="1" customWidth="1"/>
    <col min="4101" max="4101" width="10.1796875" bestFit="1" customWidth="1"/>
    <col min="4102" max="4102" width="12.1796875" bestFit="1" customWidth="1"/>
    <col min="4103" max="4103" width="9.7265625" bestFit="1" customWidth="1"/>
    <col min="4104" max="4104" width="12.1796875" bestFit="1" customWidth="1"/>
    <col min="4105" max="4105" width="10.1796875" bestFit="1" customWidth="1"/>
    <col min="4106" max="4106" width="13.81640625" bestFit="1" customWidth="1"/>
    <col min="4353" max="4353" width="19.26953125" bestFit="1" customWidth="1"/>
    <col min="4355" max="4355" width="9.7265625" bestFit="1" customWidth="1"/>
    <col min="4356" max="4356" width="11.1796875" bestFit="1" customWidth="1"/>
    <col min="4357" max="4357" width="10.1796875" bestFit="1" customWidth="1"/>
    <col min="4358" max="4358" width="12.1796875" bestFit="1" customWidth="1"/>
    <col min="4359" max="4359" width="9.7265625" bestFit="1" customWidth="1"/>
    <col min="4360" max="4360" width="12.1796875" bestFit="1" customWidth="1"/>
    <col min="4361" max="4361" width="10.1796875" bestFit="1" customWidth="1"/>
    <col min="4362" max="4362" width="13.81640625" bestFit="1" customWidth="1"/>
    <col min="4609" max="4609" width="19.26953125" bestFit="1" customWidth="1"/>
    <col min="4611" max="4611" width="9.7265625" bestFit="1" customWidth="1"/>
    <col min="4612" max="4612" width="11.1796875" bestFit="1" customWidth="1"/>
    <col min="4613" max="4613" width="10.1796875" bestFit="1" customWidth="1"/>
    <col min="4614" max="4614" width="12.1796875" bestFit="1" customWidth="1"/>
    <col min="4615" max="4615" width="9.7265625" bestFit="1" customWidth="1"/>
    <col min="4616" max="4616" width="12.1796875" bestFit="1" customWidth="1"/>
    <col min="4617" max="4617" width="10.1796875" bestFit="1" customWidth="1"/>
    <col min="4618" max="4618" width="13.81640625" bestFit="1" customWidth="1"/>
    <col min="4865" max="4865" width="19.26953125" bestFit="1" customWidth="1"/>
    <col min="4867" max="4867" width="9.7265625" bestFit="1" customWidth="1"/>
    <col min="4868" max="4868" width="11.1796875" bestFit="1" customWidth="1"/>
    <col min="4869" max="4869" width="10.1796875" bestFit="1" customWidth="1"/>
    <col min="4870" max="4870" width="12.1796875" bestFit="1" customWidth="1"/>
    <col min="4871" max="4871" width="9.7265625" bestFit="1" customWidth="1"/>
    <col min="4872" max="4872" width="12.1796875" bestFit="1" customWidth="1"/>
    <col min="4873" max="4873" width="10.1796875" bestFit="1" customWidth="1"/>
    <col min="4874" max="4874" width="13.81640625" bestFit="1" customWidth="1"/>
    <col min="5121" max="5121" width="19.26953125" bestFit="1" customWidth="1"/>
    <col min="5123" max="5123" width="9.7265625" bestFit="1" customWidth="1"/>
    <col min="5124" max="5124" width="11.1796875" bestFit="1" customWidth="1"/>
    <col min="5125" max="5125" width="10.1796875" bestFit="1" customWidth="1"/>
    <col min="5126" max="5126" width="12.1796875" bestFit="1" customWidth="1"/>
    <col min="5127" max="5127" width="9.7265625" bestFit="1" customWidth="1"/>
    <col min="5128" max="5128" width="12.1796875" bestFit="1" customWidth="1"/>
    <col min="5129" max="5129" width="10.1796875" bestFit="1" customWidth="1"/>
    <col min="5130" max="5130" width="13.81640625" bestFit="1" customWidth="1"/>
    <col min="5377" max="5377" width="19.26953125" bestFit="1" customWidth="1"/>
    <col min="5379" max="5379" width="9.7265625" bestFit="1" customWidth="1"/>
    <col min="5380" max="5380" width="11.1796875" bestFit="1" customWidth="1"/>
    <col min="5381" max="5381" width="10.1796875" bestFit="1" customWidth="1"/>
    <col min="5382" max="5382" width="12.1796875" bestFit="1" customWidth="1"/>
    <col min="5383" max="5383" width="9.7265625" bestFit="1" customWidth="1"/>
    <col min="5384" max="5384" width="12.1796875" bestFit="1" customWidth="1"/>
    <col min="5385" max="5385" width="10.1796875" bestFit="1" customWidth="1"/>
    <col min="5386" max="5386" width="13.81640625" bestFit="1" customWidth="1"/>
    <col min="5633" max="5633" width="19.26953125" bestFit="1" customWidth="1"/>
    <col min="5635" max="5635" width="9.7265625" bestFit="1" customWidth="1"/>
    <col min="5636" max="5636" width="11.1796875" bestFit="1" customWidth="1"/>
    <col min="5637" max="5637" width="10.1796875" bestFit="1" customWidth="1"/>
    <col min="5638" max="5638" width="12.1796875" bestFit="1" customWidth="1"/>
    <col min="5639" max="5639" width="9.7265625" bestFit="1" customWidth="1"/>
    <col min="5640" max="5640" width="12.1796875" bestFit="1" customWidth="1"/>
    <col min="5641" max="5641" width="10.1796875" bestFit="1" customWidth="1"/>
    <col min="5642" max="5642" width="13.81640625" bestFit="1" customWidth="1"/>
    <col min="5889" max="5889" width="19.26953125" bestFit="1" customWidth="1"/>
    <col min="5891" max="5891" width="9.7265625" bestFit="1" customWidth="1"/>
    <col min="5892" max="5892" width="11.1796875" bestFit="1" customWidth="1"/>
    <col min="5893" max="5893" width="10.1796875" bestFit="1" customWidth="1"/>
    <col min="5894" max="5894" width="12.1796875" bestFit="1" customWidth="1"/>
    <col min="5895" max="5895" width="9.7265625" bestFit="1" customWidth="1"/>
    <col min="5896" max="5896" width="12.1796875" bestFit="1" customWidth="1"/>
    <col min="5897" max="5897" width="10.1796875" bestFit="1" customWidth="1"/>
    <col min="5898" max="5898" width="13.81640625" bestFit="1" customWidth="1"/>
    <col min="6145" max="6145" width="19.26953125" bestFit="1" customWidth="1"/>
    <col min="6147" max="6147" width="9.7265625" bestFit="1" customWidth="1"/>
    <col min="6148" max="6148" width="11.1796875" bestFit="1" customWidth="1"/>
    <col min="6149" max="6149" width="10.1796875" bestFit="1" customWidth="1"/>
    <col min="6150" max="6150" width="12.1796875" bestFit="1" customWidth="1"/>
    <col min="6151" max="6151" width="9.7265625" bestFit="1" customWidth="1"/>
    <col min="6152" max="6152" width="12.1796875" bestFit="1" customWidth="1"/>
    <col min="6153" max="6153" width="10.1796875" bestFit="1" customWidth="1"/>
    <col min="6154" max="6154" width="13.81640625" bestFit="1" customWidth="1"/>
    <col min="6401" max="6401" width="19.26953125" bestFit="1" customWidth="1"/>
    <col min="6403" max="6403" width="9.7265625" bestFit="1" customWidth="1"/>
    <col min="6404" max="6404" width="11.1796875" bestFit="1" customWidth="1"/>
    <col min="6405" max="6405" width="10.1796875" bestFit="1" customWidth="1"/>
    <col min="6406" max="6406" width="12.1796875" bestFit="1" customWidth="1"/>
    <col min="6407" max="6407" width="9.7265625" bestFit="1" customWidth="1"/>
    <col min="6408" max="6408" width="12.1796875" bestFit="1" customWidth="1"/>
    <col min="6409" max="6409" width="10.1796875" bestFit="1" customWidth="1"/>
    <col min="6410" max="6410" width="13.81640625" bestFit="1" customWidth="1"/>
    <col min="6657" max="6657" width="19.26953125" bestFit="1" customWidth="1"/>
    <col min="6659" max="6659" width="9.7265625" bestFit="1" customWidth="1"/>
    <col min="6660" max="6660" width="11.1796875" bestFit="1" customWidth="1"/>
    <col min="6661" max="6661" width="10.1796875" bestFit="1" customWidth="1"/>
    <col min="6662" max="6662" width="12.1796875" bestFit="1" customWidth="1"/>
    <col min="6663" max="6663" width="9.7265625" bestFit="1" customWidth="1"/>
    <col min="6664" max="6664" width="12.1796875" bestFit="1" customWidth="1"/>
    <col min="6665" max="6665" width="10.1796875" bestFit="1" customWidth="1"/>
    <col min="6666" max="6666" width="13.81640625" bestFit="1" customWidth="1"/>
    <col min="6913" max="6913" width="19.26953125" bestFit="1" customWidth="1"/>
    <col min="6915" max="6915" width="9.7265625" bestFit="1" customWidth="1"/>
    <col min="6916" max="6916" width="11.1796875" bestFit="1" customWidth="1"/>
    <col min="6917" max="6917" width="10.1796875" bestFit="1" customWidth="1"/>
    <col min="6918" max="6918" width="12.1796875" bestFit="1" customWidth="1"/>
    <col min="6919" max="6919" width="9.7265625" bestFit="1" customWidth="1"/>
    <col min="6920" max="6920" width="12.1796875" bestFit="1" customWidth="1"/>
    <col min="6921" max="6921" width="10.1796875" bestFit="1" customWidth="1"/>
    <col min="6922" max="6922" width="13.81640625" bestFit="1" customWidth="1"/>
    <col min="7169" max="7169" width="19.26953125" bestFit="1" customWidth="1"/>
    <col min="7171" max="7171" width="9.7265625" bestFit="1" customWidth="1"/>
    <col min="7172" max="7172" width="11.1796875" bestFit="1" customWidth="1"/>
    <col min="7173" max="7173" width="10.1796875" bestFit="1" customWidth="1"/>
    <col min="7174" max="7174" width="12.1796875" bestFit="1" customWidth="1"/>
    <col min="7175" max="7175" width="9.7265625" bestFit="1" customWidth="1"/>
    <col min="7176" max="7176" width="12.1796875" bestFit="1" customWidth="1"/>
    <col min="7177" max="7177" width="10.1796875" bestFit="1" customWidth="1"/>
    <col min="7178" max="7178" width="13.81640625" bestFit="1" customWidth="1"/>
    <col min="7425" max="7425" width="19.26953125" bestFit="1" customWidth="1"/>
    <col min="7427" max="7427" width="9.7265625" bestFit="1" customWidth="1"/>
    <col min="7428" max="7428" width="11.1796875" bestFit="1" customWidth="1"/>
    <col min="7429" max="7429" width="10.1796875" bestFit="1" customWidth="1"/>
    <col min="7430" max="7430" width="12.1796875" bestFit="1" customWidth="1"/>
    <col min="7431" max="7431" width="9.7265625" bestFit="1" customWidth="1"/>
    <col min="7432" max="7432" width="12.1796875" bestFit="1" customWidth="1"/>
    <col min="7433" max="7433" width="10.1796875" bestFit="1" customWidth="1"/>
    <col min="7434" max="7434" width="13.81640625" bestFit="1" customWidth="1"/>
    <col min="7681" max="7681" width="19.26953125" bestFit="1" customWidth="1"/>
    <col min="7683" max="7683" width="9.7265625" bestFit="1" customWidth="1"/>
    <col min="7684" max="7684" width="11.1796875" bestFit="1" customWidth="1"/>
    <col min="7685" max="7685" width="10.1796875" bestFit="1" customWidth="1"/>
    <col min="7686" max="7686" width="12.1796875" bestFit="1" customWidth="1"/>
    <col min="7687" max="7687" width="9.7265625" bestFit="1" customWidth="1"/>
    <col min="7688" max="7688" width="12.1796875" bestFit="1" customWidth="1"/>
    <col min="7689" max="7689" width="10.1796875" bestFit="1" customWidth="1"/>
    <col min="7690" max="7690" width="13.81640625" bestFit="1" customWidth="1"/>
    <col min="7937" max="7937" width="19.26953125" bestFit="1" customWidth="1"/>
    <col min="7939" max="7939" width="9.7265625" bestFit="1" customWidth="1"/>
    <col min="7940" max="7940" width="11.1796875" bestFit="1" customWidth="1"/>
    <col min="7941" max="7941" width="10.1796875" bestFit="1" customWidth="1"/>
    <col min="7942" max="7942" width="12.1796875" bestFit="1" customWidth="1"/>
    <col min="7943" max="7943" width="9.7265625" bestFit="1" customWidth="1"/>
    <col min="7944" max="7944" width="12.1796875" bestFit="1" customWidth="1"/>
    <col min="7945" max="7945" width="10.1796875" bestFit="1" customWidth="1"/>
    <col min="7946" max="7946" width="13.81640625" bestFit="1" customWidth="1"/>
    <col min="8193" max="8193" width="19.26953125" bestFit="1" customWidth="1"/>
    <col min="8195" max="8195" width="9.7265625" bestFit="1" customWidth="1"/>
    <col min="8196" max="8196" width="11.1796875" bestFit="1" customWidth="1"/>
    <col min="8197" max="8197" width="10.1796875" bestFit="1" customWidth="1"/>
    <col min="8198" max="8198" width="12.1796875" bestFit="1" customWidth="1"/>
    <col min="8199" max="8199" width="9.7265625" bestFit="1" customWidth="1"/>
    <col min="8200" max="8200" width="12.1796875" bestFit="1" customWidth="1"/>
    <col min="8201" max="8201" width="10.1796875" bestFit="1" customWidth="1"/>
    <col min="8202" max="8202" width="13.81640625" bestFit="1" customWidth="1"/>
    <col min="8449" max="8449" width="19.26953125" bestFit="1" customWidth="1"/>
    <col min="8451" max="8451" width="9.7265625" bestFit="1" customWidth="1"/>
    <col min="8452" max="8452" width="11.1796875" bestFit="1" customWidth="1"/>
    <col min="8453" max="8453" width="10.1796875" bestFit="1" customWidth="1"/>
    <col min="8454" max="8454" width="12.1796875" bestFit="1" customWidth="1"/>
    <col min="8455" max="8455" width="9.7265625" bestFit="1" customWidth="1"/>
    <col min="8456" max="8456" width="12.1796875" bestFit="1" customWidth="1"/>
    <col min="8457" max="8457" width="10.1796875" bestFit="1" customWidth="1"/>
    <col min="8458" max="8458" width="13.81640625" bestFit="1" customWidth="1"/>
    <col min="8705" max="8705" width="19.26953125" bestFit="1" customWidth="1"/>
    <col min="8707" max="8707" width="9.7265625" bestFit="1" customWidth="1"/>
    <col min="8708" max="8708" width="11.1796875" bestFit="1" customWidth="1"/>
    <col min="8709" max="8709" width="10.1796875" bestFit="1" customWidth="1"/>
    <col min="8710" max="8710" width="12.1796875" bestFit="1" customWidth="1"/>
    <col min="8711" max="8711" width="9.7265625" bestFit="1" customWidth="1"/>
    <col min="8712" max="8712" width="12.1796875" bestFit="1" customWidth="1"/>
    <col min="8713" max="8713" width="10.1796875" bestFit="1" customWidth="1"/>
    <col min="8714" max="8714" width="13.81640625" bestFit="1" customWidth="1"/>
    <col min="8961" max="8961" width="19.26953125" bestFit="1" customWidth="1"/>
    <col min="8963" max="8963" width="9.7265625" bestFit="1" customWidth="1"/>
    <col min="8964" max="8964" width="11.1796875" bestFit="1" customWidth="1"/>
    <col min="8965" max="8965" width="10.1796875" bestFit="1" customWidth="1"/>
    <col min="8966" max="8966" width="12.1796875" bestFit="1" customWidth="1"/>
    <col min="8967" max="8967" width="9.7265625" bestFit="1" customWidth="1"/>
    <col min="8968" max="8968" width="12.1796875" bestFit="1" customWidth="1"/>
    <col min="8969" max="8969" width="10.1796875" bestFit="1" customWidth="1"/>
    <col min="8970" max="8970" width="13.81640625" bestFit="1" customWidth="1"/>
    <col min="9217" max="9217" width="19.26953125" bestFit="1" customWidth="1"/>
    <col min="9219" max="9219" width="9.7265625" bestFit="1" customWidth="1"/>
    <col min="9220" max="9220" width="11.1796875" bestFit="1" customWidth="1"/>
    <col min="9221" max="9221" width="10.1796875" bestFit="1" customWidth="1"/>
    <col min="9222" max="9222" width="12.1796875" bestFit="1" customWidth="1"/>
    <col min="9223" max="9223" width="9.7265625" bestFit="1" customWidth="1"/>
    <col min="9224" max="9224" width="12.1796875" bestFit="1" customWidth="1"/>
    <col min="9225" max="9225" width="10.1796875" bestFit="1" customWidth="1"/>
    <col min="9226" max="9226" width="13.81640625" bestFit="1" customWidth="1"/>
    <col min="9473" max="9473" width="19.26953125" bestFit="1" customWidth="1"/>
    <col min="9475" max="9475" width="9.7265625" bestFit="1" customWidth="1"/>
    <col min="9476" max="9476" width="11.1796875" bestFit="1" customWidth="1"/>
    <col min="9477" max="9477" width="10.1796875" bestFit="1" customWidth="1"/>
    <col min="9478" max="9478" width="12.1796875" bestFit="1" customWidth="1"/>
    <col min="9479" max="9479" width="9.7265625" bestFit="1" customWidth="1"/>
    <col min="9480" max="9480" width="12.1796875" bestFit="1" customWidth="1"/>
    <col min="9481" max="9481" width="10.1796875" bestFit="1" customWidth="1"/>
    <col min="9482" max="9482" width="13.81640625" bestFit="1" customWidth="1"/>
    <col min="9729" max="9729" width="19.26953125" bestFit="1" customWidth="1"/>
    <col min="9731" max="9731" width="9.7265625" bestFit="1" customWidth="1"/>
    <col min="9732" max="9732" width="11.1796875" bestFit="1" customWidth="1"/>
    <col min="9733" max="9733" width="10.1796875" bestFit="1" customWidth="1"/>
    <col min="9734" max="9734" width="12.1796875" bestFit="1" customWidth="1"/>
    <col min="9735" max="9735" width="9.7265625" bestFit="1" customWidth="1"/>
    <col min="9736" max="9736" width="12.1796875" bestFit="1" customWidth="1"/>
    <col min="9737" max="9737" width="10.1796875" bestFit="1" customWidth="1"/>
    <col min="9738" max="9738" width="13.81640625" bestFit="1" customWidth="1"/>
    <col min="9985" max="9985" width="19.26953125" bestFit="1" customWidth="1"/>
    <col min="9987" max="9987" width="9.7265625" bestFit="1" customWidth="1"/>
    <col min="9988" max="9988" width="11.1796875" bestFit="1" customWidth="1"/>
    <col min="9989" max="9989" width="10.1796875" bestFit="1" customWidth="1"/>
    <col min="9990" max="9990" width="12.1796875" bestFit="1" customWidth="1"/>
    <col min="9991" max="9991" width="9.7265625" bestFit="1" customWidth="1"/>
    <col min="9992" max="9992" width="12.1796875" bestFit="1" customWidth="1"/>
    <col min="9993" max="9993" width="10.1796875" bestFit="1" customWidth="1"/>
    <col min="9994" max="9994" width="13.81640625" bestFit="1" customWidth="1"/>
    <col min="10241" max="10241" width="19.26953125" bestFit="1" customWidth="1"/>
    <col min="10243" max="10243" width="9.7265625" bestFit="1" customWidth="1"/>
    <col min="10244" max="10244" width="11.1796875" bestFit="1" customWidth="1"/>
    <col min="10245" max="10245" width="10.1796875" bestFit="1" customWidth="1"/>
    <col min="10246" max="10246" width="12.1796875" bestFit="1" customWidth="1"/>
    <col min="10247" max="10247" width="9.7265625" bestFit="1" customWidth="1"/>
    <col min="10248" max="10248" width="12.1796875" bestFit="1" customWidth="1"/>
    <col min="10249" max="10249" width="10.1796875" bestFit="1" customWidth="1"/>
    <col min="10250" max="10250" width="13.81640625" bestFit="1" customWidth="1"/>
    <col min="10497" max="10497" width="19.26953125" bestFit="1" customWidth="1"/>
    <col min="10499" max="10499" width="9.7265625" bestFit="1" customWidth="1"/>
    <col min="10500" max="10500" width="11.1796875" bestFit="1" customWidth="1"/>
    <col min="10501" max="10501" width="10.1796875" bestFit="1" customWidth="1"/>
    <col min="10502" max="10502" width="12.1796875" bestFit="1" customWidth="1"/>
    <col min="10503" max="10503" width="9.7265625" bestFit="1" customWidth="1"/>
    <col min="10504" max="10504" width="12.1796875" bestFit="1" customWidth="1"/>
    <col min="10505" max="10505" width="10.1796875" bestFit="1" customWidth="1"/>
    <col min="10506" max="10506" width="13.81640625" bestFit="1" customWidth="1"/>
    <col min="10753" max="10753" width="19.26953125" bestFit="1" customWidth="1"/>
    <col min="10755" max="10755" width="9.7265625" bestFit="1" customWidth="1"/>
    <col min="10756" max="10756" width="11.1796875" bestFit="1" customWidth="1"/>
    <col min="10757" max="10757" width="10.1796875" bestFit="1" customWidth="1"/>
    <col min="10758" max="10758" width="12.1796875" bestFit="1" customWidth="1"/>
    <col min="10759" max="10759" width="9.7265625" bestFit="1" customWidth="1"/>
    <col min="10760" max="10760" width="12.1796875" bestFit="1" customWidth="1"/>
    <col min="10761" max="10761" width="10.1796875" bestFit="1" customWidth="1"/>
    <col min="10762" max="10762" width="13.81640625" bestFit="1" customWidth="1"/>
    <col min="11009" max="11009" width="19.26953125" bestFit="1" customWidth="1"/>
    <col min="11011" max="11011" width="9.7265625" bestFit="1" customWidth="1"/>
    <col min="11012" max="11012" width="11.1796875" bestFit="1" customWidth="1"/>
    <col min="11013" max="11013" width="10.1796875" bestFit="1" customWidth="1"/>
    <col min="11014" max="11014" width="12.1796875" bestFit="1" customWidth="1"/>
    <col min="11015" max="11015" width="9.7265625" bestFit="1" customWidth="1"/>
    <col min="11016" max="11016" width="12.1796875" bestFit="1" customWidth="1"/>
    <col min="11017" max="11017" width="10.1796875" bestFit="1" customWidth="1"/>
    <col min="11018" max="11018" width="13.81640625" bestFit="1" customWidth="1"/>
    <col min="11265" max="11265" width="19.26953125" bestFit="1" customWidth="1"/>
    <col min="11267" max="11267" width="9.7265625" bestFit="1" customWidth="1"/>
    <col min="11268" max="11268" width="11.1796875" bestFit="1" customWidth="1"/>
    <col min="11269" max="11269" width="10.1796875" bestFit="1" customWidth="1"/>
    <col min="11270" max="11270" width="12.1796875" bestFit="1" customWidth="1"/>
    <col min="11271" max="11271" width="9.7265625" bestFit="1" customWidth="1"/>
    <col min="11272" max="11272" width="12.1796875" bestFit="1" customWidth="1"/>
    <col min="11273" max="11273" width="10.1796875" bestFit="1" customWidth="1"/>
    <col min="11274" max="11274" width="13.81640625" bestFit="1" customWidth="1"/>
    <col min="11521" max="11521" width="19.26953125" bestFit="1" customWidth="1"/>
    <col min="11523" max="11523" width="9.7265625" bestFit="1" customWidth="1"/>
    <col min="11524" max="11524" width="11.1796875" bestFit="1" customWidth="1"/>
    <col min="11525" max="11525" width="10.1796875" bestFit="1" customWidth="1"/>
    <col min="11526" max="11526" width="12.1796875" bestFit="1" customWidth="1"/>
    <col min="11527" max="11527" width="9.7265625" bestFit="1" customWidth="1"/>
    <col min="11528" max="11528" width="12.1796875" bestFit="1" customWidth="1"/>
    <col min="11529" max="11529" width="10.1796875" bestFit="1" customWidth="1"/>
    <col min="11530" max="11530" width="13.81640625" bestFit="1" customWidth="1"/>
    <col min="11777" max="11777" width="19.26953125" bestFit="1" customWidth="1"/>
    <col min="11779" max="11779" width="9.7265625" bestFit="1" customWidth="1"/>
    <col min="11780" max="11780" width="11.1796875" bestFit="1" customWidth="1"/>
    <col min="11781" max="11781" width="10.1796875" bestFit="1" customWidth="1"/>
    <col min="11782" max="11782" width="12.1796875" bestFit="1" customWidth="1"/>
    <col min="11783" max="11783" width="9.7265625" bestFit="1" customWidth="1"/>
    <col min="11784" max="11784" width="12.1796875" bestFit="1" customWidth="1"/>
    <col min="11785" max="11785" width="10.1796875" bestFit="1" customWidth="1"/>
    <col min="11786" max="11786" width="13.81640625" bestFit="1" customWidth="1"/>
    <col min="12033" max="12033" width="19.26953125" bestFit="1" customWidth="1"/>
    <col min="12035" max="12035" width="9.7265625" bestFit="1" customWidth="1"/>
    <col min="12036" max="12036" width="11.1796875" bestFit="1" customWidth="1"/>
    <col min="12037" max="12037" width="10.1796875" bestFit="1" customWidth="1"/>
    <col min="12038" max="12038" width="12.1796875" bestFit="1" customWidth="1"/>
    <col min="12039" max="12039" width="9.7265625" bestFit="1" customWidth="1"/>
    <col min="12040" max="12040" width="12.1796875" bestFit="1" customWidth="1"/>
    <col min="12041" max="12041" width="10.1796875" bestFit="1" customWidth="1"/>
    <col min="12042" max="12042" width="13.81640625" bestFit="1" customWidth="1"/>
    <col min="12289" max="12289" width="19.26953125" bestFit="1" customWidth="1"/>
    <col min="12291" max="12291" width="9.7265625" bestFit="1" customWidth="1"/>
    <col min="12292" max="12292" width="11.1796875" bestFit="1" customWidth="1"/>
    <col min="12293" max="12293" width="10.1796875" bestFit="1" customWidth="1"/>
    <col min="12294" max="12294" width="12.1796875" bestFit="1" customWidth="1"/>
    <col min="12295" max="12295" width="9.7265625" bestFit="1" customWidth="1"/>
    <col min="12296" max="12296" width="12.1796875" bestFit="1" customWidth="1"/>
    <col min="12297" max="12297" width="10.1796875" bestFit="1" customWidth="1"/>
    <col min="12298" max="12298" width="13.81640625" bestFit="1" customWidth="1"/>
    <col min="12545" max="12545" width="19.26953125" bestFit="1" customWidth="1"/>
    <col min="12547" max="12547" width="9.7265625" bestFit="1" customWidth="1"/>
    <col min="12548" max="12548" width="11.1796875" bestFit="1" customWidth="1"/>
    <col min="12549" max="12549" width="10.1796875" bestFit="1" customWidth="1"/>
    <col min="12550" max="12550" width="12.1796875" bestFit="1" customWidth="1"/>
    <col min="12551" max="12551" width="9.7265625" bestFit="1" customWidth="1"/>
    <col min="12552" max="12552" width="12.1796875" bestFit="1" customWidth="1"/>
    <col min="12553" max="12553" width="10.1796875" bestFit="1" customWidth="1"/>
    <col min="12554" max="12554" width="13.81640625" bestFit="1" customWidth="1"/>
    <col min="12801" max="12801" width="19.26953125" bestFit="1" customWidth="1"/>
    <col min="12803" max="12803" width="9.7265625" bestFit="1" customWidth="1"/>
    <col min="12804" max="12804" width="11.1796875" bestFit="1" customWidth="1"/>
    <col min="12805" max="12805" width="10.1796875" bestFit="1" customWidth="1"/>
    <col min="12806" max="12806" width="12.1796875" bestFit="1" customWidth="1"/>
    <col min="12807" max="12807" width="9.7265625" bestFit="1" customWidth="1"/>
    <col min="12808" max="12808" width="12.1796875" bestFit="1" customWidth="1"/>
    <col min="12809" max="12809" width="10.1796875" bestFit="1" customWidth="1"/>
    <col min="12810" max="12810" width="13.81640625" bestFit="1" customWidth="1"/>
    <col min="13057" max="13057" width="19.26953125" bestFit="1" customWidth="1"/>
    <col min="13059" max="13059" width="9.7265625" bestFit="1" customWidth="1"/>
    <col min="13060" max="13060" width="11.1796875" bestFit="1" customWidth="1"/>
    <col min="13061" max="13061" width="10.1796875" bestFit="1" customWidth="1"/>
    <col min="13062" max="13062" width="12.1796875" bestFit="1" customWidth="1"/>
    <col min="13063" max="13063" width="9.7265625" bestFit="1" customWidth="1"/>
    <col min="13064" max="13064" width="12.1796875" bestFit="1" customWidth="1"/>
    <col min="13065" max="13065" width="10.1796875" bestFit="1" customWidth="1"/>
    <col min="13066" max="13066" width="13.81640625" bestFit="1" customWidth="1"/>
    <col min="13313" max="13313" width="19.26953125" bestFit="1" customWidth="1"/>
    <col min="13315" max="13315" width="9.7265625" bestFit="1" customWidth="1"/>
    <col min="13316" max="13316" width="11.1796875" bestFit="1" customWidth="1"/>
    <col min="13317" max="13317" width="10.1796875" bestFit="1" customWidth="1"/>
    <col min="13318" max="13318" width="12.1796875" bestFit="1" customWidth="1"/>
    <col min="13319" max="13319" width="9.7265625" bestFit="1" customWidth="1"/>
    <col min="13320" max="13320" width="12.1796875" bestFit="1" customWidth="1"/>
    <col min="13321" max="13321" width="10.1796875" bestFit="1" customWidth="1"/>
    <col min="13322" max="13322" width="13.81640625" bestFit="1" customWidth="1"/>
    <col min="13569" max="13569" width="19.26953125" bestFit="1" customWidth="1"/>
    <col min="13571" max="13571" width="9.7265625" bestFit="1" customWidth="1"/>
    <col min="13572" max="13572" width="11.1796875" bestFit="1" customWidth="1"/>
    <col min="13573" max="13573" width="10.1796875" bestFit="1" customWidth="1"/>
    <col min="13574" max="13574" width="12.1796875" bestFit="1" customWidth="1"/>
    <col min="13575" max="13575" width="9.7265625" bestFit="1" customWidth="1"/>
    <col min="13576" max="13576" width="12.1796875" bestFit="1" customWidth="1"/>
    <col min="13577" max="13577" width="10.1796875" bestFit="1" customWidth="1"/>
    <col min="13578" max="13578" width="13.81640625" bestFit="1" customWidth="1"/>
    <col min="13825" max="13825" width="19.26953125" bestFit="1" customWidth="1"/>
    <col min="13827" max="13827" width="9.7265625" bestFit="1" customWidth="1"/>
    <col min="13828" max="13828" width="11.1796875" bestFit="1" customWidth="1"/>
    <col min="13829" max="13829" width="10.1796875" bestFit="1" customWidth="1"/>
    <col min="13830" max="13830" width="12.1796875" bestFit="1" customWidth="1"/>
    <col min="13831" max="13831" width="9.7265625" bestFit="1" customWidth="1"/>
    <col min="13832" max="13832" width="12.1796875" bestFit="1" customWidth="1"/>
    <col min="13833" max="13833" width="10.1796875" bestFit="1" customWidth="1"/>
    <col min="13834" max="13834" width="13.81640625" bestFit="1" customWidth="1"/>
    <col min="14081" max="14081" width="19.26953125" bestFit="1" customWidth="1"/>
    <col min="14083" max="14083" width="9.7265625" bestFit="1" customWidth="1"/>
    <col min="14084" max="14084" width="11.1796875" bestFit="1" customWidth="1"/>
    <col min="14085" max="14085" width="10.1796875" bestFit="1" customWidth="1"/>
    <col min="14086" max="14086" width="12.1796875" bestFit="1" customWidth="1"/>
    <col min="14087" max="14087" width="9.7265625" bestFit="1" customWidth="1"/>
    <col min="14088" max="14088" width="12.1796875" bestFit="1" customWidth="1"/>
    <col min="14089" max="14089" width="10.1796875" bestFit="1" customWidth="1"/>
    <col min="14090" max="14090" width="13.81640625" bestFit="1" customWidth="1"/>
    <col min="14337" max="14337" width="19.26953125" bestFit="1" customWidth="1"/>
    <col min="14339" max="14339" width="9.7265625" bestFit="1" customWidth="1"/>
    <col min="14340" max="14340" width="11.1796875" bestFit="1" customWidth="1"/>
    <col min="14341" max="14341" width="10.1796875" bestFit="1" customWidth="1"/>
    <col min="14342" max="14342" width="12.1796875" bestFit="1" customWidth="1"/>
    <col min="14343" max="14343" width="9.7265625" bestFit="1" customWidth="1"/>
    <col min="14344" max="14344" width="12.1796875" bestFit="1" customWidth="1"/>
    <col min="14345" max="14345" width="10.1796875" bestFit="1" customWidth="1"/>
    <col min="14346" max="14346" width="13.81640625" bestFit="1" customWidth="1"/>
    <col min="14593" max="14593" width="19.26953125" bestFit="1" customWidth="1"/>
    <col min="14595" max="14595" width="9.7265625" bestFit="1" customWidth="1"/>
    <col min="14596" max="14596" width="11.1796875" bestFit="1" customWidth="1"/>
    <col min="14597" max="14597" width="10.1796875" bestFit="1" customWidth="1"/>
    <col min="14598" max="14598" width="12.1796875" bestFit="1" customWidth="1"/>
    <col min="14599" max="14599" width="9.7265625" bestFit="1" customWidth="1"/>
    <col min="14600" max="14600" width="12.1796875" bestFit="1" customWidth="1"/>
    <col min="14601" max="14601" width="10.1796875" bestFit="1" customWidth="1"/>
    <col min="14602" max="14602" width="13.81640625" bestFit="1" customWidth="1"/>
    <col min="14849" max="14849" width="19.26953125" bestFit="1" customWidth="1"/>
    <col min="14851" max="14851" width="9.7265625" bestFit="1" customWidth="1"/>
    <col min="14852" max="14852" width="11.1796875" bestFit="1" customWidth="1"/>
    <col min="14853" max="14853" width="10.1796875" bestFit="1" customWidth="1"/>
    <col min="14854" max="14854" width="12.1796875" bestFit="1" customWidth="1"/>
    <col min="14855" max="14855" width="9.7265625" bestFit="1" customWidth="1"/>
    <col min="14856" max="14856" width="12.1796875" bestFit="1" customWidth="1"/>
    <col min="14857" max="14857" width="10.1796875" bestFit="1" customWidth="1"/>
    <col min="14858" max="14858" width="13.81640625" bestFit="1" customWidth="1"/>
    <col min="15105" max="15105" width="19.26953125" bestFit="1" customWidth="1"/>
    <col min="15107" max="15107" width="9.7265625" bestFit="1" customWidth="1"/>
    <col min="15108" max="15108" width="11.1796875" bestFit="1" customWidth="1"/>
    <col min="15109" max="15109" width="10.1796875" bestFit="1" customWidth="1"/>
    <col min="15110" max="15110" width="12.1796875" bestFit="1" customWidth="1"/>
    <col min="15111" max="15111" width="9.7265625" bestFit="1" customWidth="1"/>
    <col min="15112" max="15112" width="12.1796875" bestFit="1" customWidth="1"/>
    <col min="15113" max="15113" width="10.1796875" bestFit="1" customWidth="1"/>
    <col min="15114" max="15114" width="13.81640625" bestFit="1" customWidth="1"/>
    <col min="15361" max="15361" width="19.26953125" bestFit="1" customWidth="1"/>
    <col min="15363" max="15363" width="9.7265625" bestFit="1" customWidth="1"/>
    <col min="15364" max="15364" width="11.1796875" bestFit="1" customWidth="1"/>
    <col min="15365" max="15365" width="10.1796875" bestFit="1" customWidth="1"/>
    <col min="15366" max="15366" width="12.1796875" bestFit="1" customWidth="1"/>
    <col min="15367" max="15367" width="9.7265625" bestFit="1" customWidth="1"/>
    <col min="15368" max="15368" width="12.1796875" bestFit="1" customWidth="1"/>
    <col min="15369" max="15369" width="10.1796875" bestFit="1" customWidth="1"/>
    <col min="15370" max="15370" width="13.81640625" bestFit="1" customWidth="1"/>
    <col min="15617" max="15617" width="19.26953125" bestFit="1" customWidth="1"/>
    <col min="15619" max="15619" width="9.7265625" bestFit="1" customWidth="1"/>
    <col min="15620" max="15620" width="11.1796875" bestFit="1" customWidth="1"/>
    <col min="15621" max="15621" width="10.1796875" bestFit="1" customWidth="1"/>
    <col min="15622" max="15622" width="12.1796875" bestFit="1" customWidth="1"/>
    <col min="15623" max="15623" width="9.7265625" bestFit="1" customWidth="1"/>
    <col min="15624" max="15624" width="12.1796875" bestFit="1" customWidth="1"/>
    <col min="15625" max="15625" width="10.1796875" bestFit="1" customWidth="1"/>
    <col min="15626" max="15626" width="13.81640625" bestFit="1" customWidth="1"/>
    <col min="15873" max="15873" width="19.26953125" bestFit="1" customWidth="1"/>
    <col min="15875" max="15875" width="9.7265625" bestFit="1" customWidth="1"/>
    <col min="15876" max="15876" width="11.1796875" bestFit="1" customWidth="1"/>
    <col min="15877" max="15877" width="10.1796875" bestFit="1" customWidth="1"/>
    <col min="15878" max="15878" width="12.1796875" bestFit="1" customWidth="1"/>
    <col min="15879" max="15879" width="9.7265625" bestFit="1" customWidth="1"/>
    <col min="15880" max="15880" width="12.1796875" bestFit="1" customWidth="1"/>
    <col min="15881" max="15881" width="10.1796875" bestFit="1" customWidth="1"/>
    <col min="15882" max="15882" width="13.81640625" bestFit="1" customWidth="1"/>
    <col min="16129" max="16129" width="19.26953125" bestFit="1" customWidth="1"/>
    <col min="16131" max="16131" width="9.7265625" bestFit="1" customWidth="1"/>
    <col min="16132" max="16132" width="11.1796875" bestFit="1" customWidth="1"/>
    <col min="16133" max="16133" width="10.1796875" bestFit="1" customWidth="1"/>
    <col min="16134" max="16134" width="12.1796875" bestFit="1" customWidth="1"/>
    <col min="16135" max="16135" width="9.7265625" bestFit="1" customWidth="1"/>
    <col min="16136" max="16136" width="12.1796875" bestFit="1" customWidth="1"/>
    <col min="16137" max="16137" width="10.1796875" bestFit="1" customWidth="1"/>
    <col min="16138" max="16138" width="13.816406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30">
        <f>[4]January!C4+[4]February!C4+[4]March!C4+[4]April!C4+[4]May!C4+[4]June!C4+[4]July!C4+[4]August!C4+[4]September!C4+[4]October!C4+[4]November!C4+[4]December!C4</f>
        <v>0</v>
      </c>
      <c r="D4" s="30">
        <f>[4]January!D4+[4]February!D4+[4]March!D4+[4]April!D4+[4]May!D4+[4]June!D4+[4]July!D4+[4]August!D4+[4]September!D4+[4]October!D4+[4]November!D4+[4]December!D4</f>
        <v>0</v>
      </c>
      <c r="E4" s="30">
        <f>[4]January!E4+[4]February!E4+[4]March!E4+[4]April!E4+[4]May!E4+[4]June!E4+[4]July!E4+[4]August!E4+[4]September!E4+[4]October!E4+[4]November!E4+[4]December!E4</f>
        <v>2301</v>
      </c>
      <c r="F4" s="30">
        <f>[4]January!F4+[4]February!F4+[4]March!F4+[4]April!F4+[4]May!F4+[4]June!F4+[4]July!F4+[4]August!F4+[4]September!F4+[4]October!F4+[4]November!F4+[4]December!F4</f>
        <v>231425</v>
      </c>
      <c r="G4" s="30">
        <f>[4]January!G4+[4]February!G4+[4]March!G4+[4]April!G4+[4]May!G4+[4]June!G4+[4]July!G4+[4]August!G4+[4]September!G4+[4]October!G4+[4]November!G4+[4]December!G4</f>
        <v>3503</v>
      </c>
      <c r="H4" s="30">
        <f>[4]January!H4+[4]February!H4+[4]March!H4+[4]April!H4+[4]May!H4+[4]June!H4+[4]July!H4+[4]August!H4+[4]September!H4+[4]October!H4+[4]November!H4+[4]December!H4</f>
        <v>270050</v>
      </c>
      <c r="I4" s="30">
        <f>[4]January!I4+[4]February!I4+[4]March!I4+[4]April!I4+[4]May!I4+[4]June!I4+[4]July!I4+[4]August!I4+[4]September!I4+[4]October!I4+[4]November!I4+[4]December!I4</f>
        <v>894608</v>
      </c>
      <c r="J4" s="30">
        <f>[4]January!J4+[4]February!J4+[4]March!J4+[4]April!J4+[4]May!J4+[4]June!J4+[4]July!J4+[4]August!J4+[4]September!J4+[4]October!J4+[4]November!J4+[4]December!J4</f>
        <v>68399354.5</v>
      </c>
    </row>
    <row r="5" spans="1:10" hidden="1" x14ac:dyDescent="0.35">
      <c r="A5" s="6" t="s">
        <v>12</v>
      </c>
      <c r="B5" s="6">
        <v>4</v>
      </c>
      <c r="C5" s="31">
        <f>[4]January!C5+[4]February!C5+[4]March!C5+[4]April!C5+[4]May!C5+[4]June!C5+[4]July!C5+[4]August!C5+[4]September!C5+[4]October!C5+[4]November!C5+[4]December!C5</f>
        <v>0</v>
      </c>
      <c r="D5" s="31">
        <f>[4]January!D5+[4]February!D5+[4]March!D5+[4]April!D5+[4]May!D5+[4]June!D5+[4]July!D5+[4]August!D5+[4]September!D5+[4]October!D5+[4]November!D5+[4]December!D5</f>
        <v>0</v>
      </c>
      <c r="E5" s="31">
        <f>[4]January!E5+[4]February!E5+[4]March!E5+[4]April!E5+[4]May!E5+[4]June!E5+[4]July!E5+[4]August!E5+[4]September!E5+[4]October!E5+[4]November!E5+[4]December!E5</f>
        <v>1571</v>
      </c>
      <c r="F5" s="31">
        <f>[4]January!F5+[4]February!F5+[4]March!F5+[4]April!F5+[4]May!F5+[4]June!F5+[4]July!F5+[4]August!F5+[4]September!F5+[4]October!F5+[4]November!F5+[4]December!F5</f>
        <v>177750</v>
      </c>
      <c r="G5" s="31">
        <f>[4]January!G5+[4]February!G5+[4]March!G5+[4]April!G5+[4]May!G5+[4]June!G5+[4]July!G5+[4]August!G5+[4]September!G5+[4]October!G5+[4]November!G5+[4]December!G5</f>
        <v>0</v>
      </c>
      <c r="H5" s="31">
        <f>[4]January!H5+[4]February!H5+[4]March!H5+[4]April!H5+[4]May!H5+[4]June!H5+[4]July!H5+[4]August!H5+[4]September!H5+[4]October!H5+[4]November!H5+[4]December!H5</f>
        <v>0</v>
      </c>
      <c r="I5" s="31">
        <f>[4]January!I5+[4]February!I5+[4]March!I5+[4]April!I5+[4]May!I5+[4]June!I5+[4]July!I5+[4]August!I5+[4]September!I5+[4]October!I5+[4]November!I5+[4]December!I5</f>
        <v>26379</v>
      </c>
      <c r="J5" s="31">
        <f>[4]January!J5+[4]February!J5+[4]March!J5+[4]April!J5+[4]May!J5+[4]June!J5+[4]July!J5+[4]August!J5+[4]September!J5+[4]October!J5+[4]November!J5+[4]December!J5</f>
        <v>2027510</v>
      </c>
    </row>
    <row r="6" spans="1:10" hidden="1" x14ac:dyDescent="0.35">
      <c r="A6" t="s">
        <v>13</v>
      </c>
      <c r="B6">
        <v>5</v>
      </c>
      <c r="C6" s="30">
        <f>[4]January!C6+[4]February!C6+[4]March!C6+[4]April!C6+[4]May!C6+[4]June!C6+[4]July!C6+[4]August!C6+[4]September!C6+[4]October!C6+[4]November!C6+[4]December!C6</f>
        <v>0</v>
      </c>
      <c r="D6" s="30">
        <f>[4]January!D6+[4]February!D6+[4]March!D6+[4]April!D6+[4]May!D6+[4]June!D6+[4]July!D6+[4]August!D6+[4]September!D6+[4]October!D6+[4]November!D6+[4]December!D6</f>
        <v>0</v>
      </c>
      <c r="E6" s="30">
        <f>[4]January!E6+[4]February!E6+[4]March!E6+[4]April!E6+[4]May!E6+[4]June!E6+[4]July!E6+[4]August!E6+[4]September!E6+[4]October!E6+[4]November!E6+[4]December!E6</f>
        <v>0</v>
      </c>
      <c r="F6" s="30">
        <f>[4]January!F6+[4]February!F6+[4]March!F6+[4]April!F6+[4]May!F6+[4]June!F6+[4]July!F6+[4]August!F6+[4]September!F6+[4]October!F6+[4]November!F6+[4]December!F6</f>
        <v>0</v>
      </c>
      <c r="G6" s="30">
        <f>[4]January!G6+[4]February!G6+[4]March!G6+[4]April!G6+[4]May!G6+[4]June!G6+[4]July!G6+[4]August!G6+[4]September!G6+[4]October!G6+[4]November!G6+[4]December!G6</f>
        <v>0</v>
      </c>
      <c r="H6" s="30">
        <f>[4]January!H6+[4]February!H6+[4]March!H6+[4]April!H6+[4]May!H6+[4]June!H6+[4]July!H6+[4]August!H6+[4]September!H6+[4]October!H6+[4]November!H6+[4]December!H6</f>
        <v>0</v>
      </c>
      <c r="I6" s="30">
        <f>[4]January!I6+[4]February!I6+[4]March!I6+[4]April!I6+[4]May!I6+[4]June!I6+[4]July!I6+[4]August!I6+[4]September!I6+[4]October!I6+[4]November!I6+[4]December!I6</f>
        <v>0</v>
      </c>
      <c r="J6" s="30">
        <f>[4]January!J6+[4]February!J6+[4]March!J6+[4]April!J6+[4]May!J6+[4]June!J6+[4]July!J6+[4]August!J6+[4]September!J6+[4]October!J6+[4]November!J6+[4]December!J6</f>
        <v>0</v>
      </c>
    </row>
    <row r="7" spans="1:10" hidden="1" x14ac:dyDescent="0.35">
      <c r="A7" s="6" t="s">
        <v>14</v>
      </c>
      <c r="B7" s="6">
        <v>9</v>
      </c>
      <c r="C7" s="31">
        <f>[4]January!C7+[4]February!C7+[4]March!C7+[4]April!C7+[4]May!C7+[4]June!C7+[4]July!C7+[4]August!C7+[4]September!C7+[4]October!C7+[4]November!C7+[4]December!C7</f>
        <v>0</v>
      </c>
      <c r="D7" s="31">
        <f>[4]January!D7+[4]February!D7+[4]March!D7+[4]April!D7+[4]May!D7+[4]June!D7+[4]July!D7+[4]August!D7+[4]September!D7+[4]October!D7+[4]November!D7+[4]December!D7</f>
        <v>0</v>
      </c>
      <c r="E7" s="31">
        <f>[4]January!E7+[4]February!E7+[4]March!E7+[4]April!E7+[4]May!E7+[4]June!E7+[4]July!E7+[4]August!E7+[4]September!E7+[4]October!E7+[4]November!E7+[4]December!E7</f>
        <v>0</v>
      </c>
      <c r="F7" s="31">
        <f>[4]January!F7+[4]February!F7+[4]March!F7+[4]April!F7+[4]May!F7+[4]June!F7+[4]July!F7+[4]August!F7+[4]September!F7+[4]October!F7+[4]November!F7+[4]December!F7</f>
        <v>0</v>
      </c>
      <c r="G7" s="31">
        <f>[4]January!G7+[4]February!G7+[4]March!G7+[4]April!G7+[4]May!G7+[4]June!G7+[4]July!G7+[4]August!G7+[4]September!G7+[4]October!G7+[4]November!G7+[4]December!G7</f>
        <v>0</v>
      </c>
      <c r="H7" s="31">
        <f>[4]January!H7+[4]February!H7+[4]March!H7+[4]April!H7+[4]May!H7+[4]June!H7+[4]July!H7+[4]August!H7+[4]September!H7+[4]October!H7+[4]November!H7+[4]December!H7</f>
        <v>0</v>
      </c>
      <c r="I7" s="31">
        <f>[4]January!I7+[4]February!I7+[4]March!I7+[4]April!I7+[4]May!I7+[4]June!I7+[4]July!I7+[4]August!I7+[4]September!I7+[4]October!I7+[4]November!I7+[4]December!I7</f>
        <v>0</v>
      </c>
      <c r="J7" s="31">
        <f>[4]January!J7+[4]February!J7+[4]March!J7+[4]April!J7+[4]May!J7+[4]June!J7+[4]July!J7+[4]August!J7+[4]September!J7+[4]October!J7+[4]November!J7+[4]December!J7</f>
        <v>0</v>
      </c>
    </row>
    <row r="8" spans="1:10" hidden="1" x14ac:dyDescent="0.35">
      <c r="A8" t="s">
        <v>15</v>
      </c>
      <c r="B8">
        <v>10</v>
      </c>
      <c r="C8" s="30">
        <f>[4]January!C8+[4]February!C8+[4]March!C8+[4]April!C8+[4]May!C8+[4]June!C8+[4]July!C8+[4]August!C8+[4]September!C8+[4]October!C8+[4]November!C8+[4]December!C8</f>
        <v>0</v>
      </c>
      <c r="D8" s="30">
        <f>[4]January!D8+[4]February!D8+[4]March!D8+[4]April!D8+[4]May!D8+[4]June!D8+[4]July!D8+[4]August!D8+[4]September!D8+[4]October!D8+[4]November!D8+[4]December!D8</f>
        <v>0</v>
      </c>
      <c r="E8" s="30">
        <f>[4]January!E8+[4]February!E8+[4]March!E8+[4]April!E8+[4]May!E8+[4]June!E8+[4]July!E8+[4]August!E8+[4]September!E8+[4]October!E8+[4]November!E8+[4]December!E8</f>
        <v>204932</v>
      </c>
      <c r="F8" s="30">
        <f>[4]January!F8+[4]February!F8+[4]March!F8+[4]April!F8+[4]May!F8+[4]June!F8+[4]July!F8+[4]August!F8+[4]September!F8+[4]October!F8+[4]November!F8+[4]December!F8</f>
        <v>14259355</v>
      </c>
      <c r="G8" s="30">
        <f>[4]January!G8+[4]February!G8+[4]March!G8+[4]April!G8+[4]May!G8+[4]June!G8+[4]July!G8+[4]August!G8+[4]September!G8+[4]October!G8+[4]November!G8+[4]December!G8</f>
        <v>1540132</v>
      </c>
      <c r="H8" s="30">
        <f>[4]January!H8+[4]February!H8+[4]March!H8+[4]April!H8+[4]May!H8+[4]June!H8+[4]July!H8+[4]August!H8+[4]September!H8+[4]October!H8+[4]November!H8+[4]December!H8</f>
        <v>115568500</v>
      </c>
      <c r="I8" s="30">
        <f>[4]January!I8+[4]February!I8+[4]March!I8+[4]April!I8+[4]May!I8+[4]June!I8+[4]July!I8+[4]August!I8+[4]September!I8+[4]October!I8+[4]November!I8+[4]December!I8</f>
        <v>17040923</v>
      </c>
      <c r="J8" s="30">
        <f>[4]January!J8+[4]February!J8+[4]March!J8+[4]April!J8+[4]May!J8+[4]June!J8+[4]July!J8+[4]August!J8+[4]September!J8+[4]October!J8+[4]November!J8+[4]December!J8</f>
        <v>1086644601.1399999</v>
      </c>
    </row>
    <row r="9" spans="1:10" hidden="1" x14ac:dyDescent="0.35">
      <c r="A9" s="6" t="s">
        <v>16</v>
      </c>
      <c r="B9" s="6">
        <v>11</v>
      </c>
      <c r="C9" s="31">
        <f>[4]January!C9+[4]February!C9+[4]March!C9+[4]April!C9+[4]May!C9+[4]June!C9+[4]July!C9+[4]August!C9+[4]September!C9+[4]October!C9+[4]November!C9+[4]December!C9</f>
        <v>1005</v>
      </c>
      <c r="D9" s="31">
        <f>[4]January!D9+[4]February!D9+[4]March!D9+[4]April!D9+[4]May!D9+[4]June!D9+[4]July!D9+[4]August!D9+[4]September!D9+[4]October!D9+[4]November!D9+[4]December!D9</f>
        <v>110000</v>
      </c>
      <c r="E9" s="31">
        <f>[4]January!E9+[4]February!E9+[4]March!E9+[4]April!E9+[4]May!E9+[4]June!E9+[4]July!E9+[4]August!E9+[4]September!E9+[4]October!E9+[4]November!E9+[4]December!E9</f>
        <v>313052</v>
      </c>
      <c r="F9" s="31">
        <f>[4]January!F9+[4]February!F9+[4]March!F9+[4]April!F9+[4]May!F9+[4]June!F9+[4]July!F9+[4]August!F9+[4]September!F9+[4]October!F9+[4]November!F9+[4]December!F9</f>
        <v>15463075.199999999</v>
      </c>
      <c r="G9" s="31">
        <f>[4]January!G9+[4]February!G9+[4]March!G9+[4]April!G9+[4]May!G9+[4]June!G9+[4]July!G9+[4]August!G9+[4]September!G9+[4]October!G9+[4]November!G9+[4]December!G9</f>
        <v>7975</v>
      </c>
      <c r="H9" s="31">
        <f>[4]January!H9+[4]February!H9+[4]March!H9+[4]April!H9+[4]May!H9+[4]June!H9+[4]July!H9+[4]August!H9+[4]September!H9+[4]October!H9+[4]November!H9+[4]December!H9</f>
        <v>837000</v>
      </c>
      <c r="I9" s="31">
        <f>[4]January!I9+[4]February!I9+[4]March!I9+[4]April!I9+[4]May!I9+[4]June!I9+[4]July!I9+[4]August!I9+[4]September!I9+[4]October!I9+[4]November!I9+[4]December!I9</f>
        <v>3780508</v>
      </c>
      <c r="J9" s="31">
        <f>[4]January!J9+[4]February!J9+[4]March!J9+[4]April!J9+[4]May!J9+[4]June!J9+[4]July!J9+[4]August!J9+[4]September!J9+[4]October!J9+[4]November!J9+[4]December!J9</f>
        <v>354735530.60999995</v>
      </c>
    </row>
    <row r="10" spans="1:10" hidden="1" x14ac:dyDescent="0.35">
      <c r="A10" t="s">
        <v>17</v>
      </c>
      <c r="B10">
        <v>13</v>
      </c>
      <c r="C10" s="30">
        <f>[4]January!C10+[4]February!C10+[4]March!C10+[4]April!C10+[4]May!C10+[4]June!C10+[4]July!C10+[4]August!C10+[4]September!C10+[4]October!C10+[4]November!C10+[4]December!C10</f>
        <v>0</v>
      </c>
      <c r="D10" s="30">
        <f>[4]January!D10+[4]February!D10+[4]March!D10+[4]April!D10+[4]May!D10+[4]June!D10+[4]July!D10+[4]August!D10+[4]September!D10+[4]October!D10+[4]November!D10+[4]December!D10</f>
        <v>0</v>
      </c>
      <c r="E10" s="30">
        <f>[4]January!E10+[4]February!E10+[4]March!E10+[4]April!E10+[4]May!E10+[4]June!E10+[4]July!E10+[4]August!E10+[4]September!E10+[4]October!E10+[4]November!E10+[4]December!E10</f>
        <v>312873</v>
      </c>
      <c r="F10" s="30">
        <f>[4]January!F10+[4]February!F10+[4]March!F10+[4]April!F10+[4]May!F10+[4]June!F10+[4]July!F10+[4]August!F10+[4]September!F10+[4]October!F10+[4]November!F10+[4]December!F10</f>
        <v>22277772.799999997</v>
      </c>
      <c r="G10" s="30">
        <f>[4]January!G10+[4]February!G10+[4]March!G10+[4]April!G10+[4]May!G10+[4]June!G10+[4]July!G10+[4]August!G10+[4]September!G10+[4]October!G10+[4]November!G10+[4]December!G10</f>
        <v>0</v>
      </c>
      <c r="H10" s="30">
        <f>[4]January!H10+[4]February!H10+[4]March!H10+[4]April!H10+[4]May!H10+[4]June!H10+[4]July!H10+[4]August!H10+[4]September!H10+[4]October!H10+[4]November!H10+[4]December!H10</f>
        <v>0</v>
      </c>
      <c r="I10" s="30">
        <f>[4]January!I10+[4]February!I10+[4]March!I10+[4]April!I10+[4]May!I10+[4]June!I10+[4]July!I10+[4]August!I10+[4]September!I10+[4]October!I10+[4]November!I10+[4]December!I10</f>
        <v>920</v>
      </c>
      <c r="J10" s="30">
        <f>[4]January!J10+[4]February!J10+[4]March!J10+[4]April!J10+[4]May!J10+[4]June!J10+[4]July!J10+[4]August!J10+[4]September!J10+[4]October!J10+[4]November!J10+[4]December!J10</f>
        <v>271020</v>
      </c>
    </row>
    <row r="11" spans="1:10" hidden="1" x14ac:dyDescent="0.35">
      <c r="A11" s="6" t="s">
        <v>18</v>
      </c>
      <c r="B11" s="6">
        <v>14</v>
      </c>
      <c r="C11" s="31">
        <f>[4]January!C11+[4]February!C11+[4]March!C11+[4]April!C11+[4]May!C11+[4]June!C11+[4]July!C11+[4]August!C11+[4]September!C11+[4]October!C11+[4]November!C11+[4]December!C11</f>
        <v>2403</v>
      </c>
      <c r="D11" s="31">
        <f>[4]January!D11+[4]February!D11+[4]March!D11+[4]April!D11+[4]May!D11+[4]June!D11+[4]July!D11+[4]August!D11+[4]September!D11+[4]October!D11+[4]November!D11+[4]December!D11</f>
        <v>265082</v>
      </c>
      <c r="E11" s="31">
        <f>[4]January!E11+[4]February!E11+[4]March!E11+[4]April!E11+[4]May!E11+[4]June!E11+[4]July!E11+[4]August!E11+[4]September!E11+[4]October!E11+[4]November!E11+[4]December!E11</f>
        <v>34241</v>
      </c>
      <c r="F11" s="31">
        <f>[4]January!F11+[4]February!F11+[4]March!F11+[4]April!F11+[4]May!F11+[4]June!F11+[4]July!F11+[4]August!F11+[4]September!F11+[4]October!F11+[4]November!F11+[4]December!F11</f>
        <v>3289497.34</v>
      </c>
      <c r="G11" s="31">
        <f>[4]January!G11+[4]February!G11+[4]March!G11+[4]April!G11+[4]May!G11+[4]June!G11+[4]July!G11+[4]August!G11+[4]September!G11+[4]October!G11+[4]November!G11+[4]December!G11</f>
        <v>14840</v>
      </c>
      <c r="H11" s="31">
        <f>[4]January!H11+[4]February!H11+[4]March!H11+[4]April!H11+[4]May!H11+[4]June!H11+[4]July!H11+[4]August!H11+[4]September!H11+[4]October!H11+[4]November!H11+[4]December!H11</f>
        <v>1403169</v>
      </c>
      <c r="I11" s="31">
        <f>[4]January!I11+[4]February!I11+[4]March!I11+[4]April!I11+[4]May!I11+[4]June!I11+[4]July!I11+[4]August!I11+[4]September!I11+[4]October!I11+[4]November!I11+[4]December!I11</f>
        <v>527904</v>
      </c>
      <c r="J11" s="31">
        <f>[4]January!J11+[4]February!J11+[4]March!J11+[4]April!J11+[4]May!J11+[4]June!J11+[4]July!J11+[4]August!J11+[4]September!J11+[4]October!J11+[4]November!J11+[4]December!J11</f>
        <v>40948410.32</v>
      </c>
    </row>
    <row r="12" spans="1:10" hidden="1" x14ac:dyDescent="0.35">
      <c r="A12" t="s">
        <v>19</v>
      </c>
      <c r="B12">
        <v>15</v>
      </c>
      <c r="C12" s="30">
        <f>[4]January!C12+[4]February!C12+[4]March!C12+[4]April!C12+[4]May!C12+[4]June!C12+[4]July!C12+[4]August!C12+[4]September!C12+[4]October!C12+[4]November!C12+[4]December!C12</f>
        <v>286</v>
      </c>
      <c r="D12" s="30">
        <f>[4]January!D12+[4]February!D12+[4]March!D12+[4]April!D12+[4]May!D12+[4]June!D12+[4]July!D12+[4]August!D12+[4]September!D12+[4]October!D12+[4]November!D12+[4]December!D12</f>
        <v>30000</v>
      </c>
      <c r="E12" s="30">
        <f>[4]January!E12+[4]February!E12+[4]March!E12+[4]April!E12+[4]May!E12+[4]June!E12+[4]July!E12+[4]August!E12+[4]September!E12+[4]October!E12+[4]November!E12+[4]December!E12</f>
        <v>2427</v>
      </c>
      <c r="F12" s="30">
        <f>[4]January!F12+[4]February!F12+[4]March!F12+[4]April!F12+[4]May!F12+[4]June!F12+[4]July!F12+[4]August!F12+[4]September!F12+[4]October!F12+[4]November!F12+[4]December!F12</f>
        <v>235462.79</v>
      </c>
      <c r="G12" s="30">
        <f>[4]January!G12+[4]February!G12+[4]March!G12+[4]April!G12+[4]May!G12+[4]June!G12+[4]July!G12+[4]August!G12+[4]September!G12+[4]October!G12+[4]November!G12+[4]December!G12</f>
        <v>15683</v>
      </c>
      <c r="H12" s="30">
        <f>[4]January!H12+[4]February!H12+[4]March!H12+[4]April!H12+[4]May!H12+[4]June!H12+[4]July!H12+[4]August!H12+[4]September!H12+[4]October!H12+[4]November!H12+[4]December!H12</f>
        <v>1194023.3599999999</v>
      </c>
      <c r="I12" s="30">
        <f>[4]January!I12+[4]February!I12+[4]March!I12+[4]April!I12+[4]May!I12+[4]June!I12+[4]July!I12+[4]August!I12+[4]September!I12+[4]October!I12+[4]November!I12+[4]December!I12</f>
        <v>53728</v>
      </c>
      <c r="J12" s="30">
        <f>[4]January!J12+[4]February!J12+[4]March!J12+[4]April!J12+[4]May!J12+[4]June!J12+[4]July!J12+[4]August!J12+[4]September!J12+[4]October!J12+[4]November!J12+[4]December!J12</f>
        <v>4014576.91</v>
      </c>
    </row>
    <row r="13" spans="1:10" hidden="1" x14ac:dyDescent="0.35">
      <c r="A13" s="6" t="s">
        <v>20</v>
      </c>
      <c r="B13" s="6">
        <v>16</v>
      </c>
      <c r="C13" s="31">
        <f>[4]January!C13+[4]February!C13+[4]March!C13+[4]April!C13+[4]May!C13+[4]June!C13+[4]July!C13+[4]August!C13+[4]September!C13+[4]October!C13+[4]November!C13+[4]December!C13</f>
        <v>35921</v>
      </c>
      <c r="D13" s="31">
        <f>[4]January!D13+[4]February!D13+[4]March!D13+[4]April!D13+[4]May!D13+[4]June!D13+[4]July!D13+[4]August!D13+[4]September!D13+[4]October!D13+[4]November!D13+[4]December!D13</f>
        <v>3098834.36</v>
      </c>
      <c r="E13" s="31">
        <f>[4]January!E13+[4]February!E13+[4]March!E13+[4]April!E13+[4]May!E13+[4]June!E13+[4]July!E13+[4]August!E13+[4]September!E13+[4]October!E13+[4]November!E13+[4]December!E13</f>
        <v>938106</v>
      </c>
      <c r="F13" s="31">
        <f>[4]January!F13+[4]February!F13+[4]March!F13+[4]April!F13+[4]May!F13+[4]June!F13+[4]July!F13+[4]August!F13+[4]September!F13+[4]October!F13+[4]November!F13+[4]December!F13</f>
        <v>218148258.50000003</v>
      </c>
      <c r="G13" s="31">
        <f>[4]January!G13+[4]February!G13+[4]March!G13+[4]April!G13+[4]May!G13+[4]June!G13+[4]July!G13+[4]August!G13+[4]September!G13+[4]October!G13+[4]November!G13+[4]December!G13</f>
        <v>50213</v>
      </c>
      <c r="H13" s="31">
        <f>[4]January!H13+[4]February!H13+[4]March!H13+[4]April!H13+[4]May!H13+[4]June!H13+[4]July!H13+[4]August!H13+[4]September!H13+[4]October!H13+[4]November!H13+[4]December!H13</f>
        <v>3598769.33</v>
      </c>
      <c r="I13" s="31">
        <f>[4]January!I13+[4]February!I13+[4]March!I13+[4]April!I13+[4]May!I13+[4]June!I13+[4]July!I13+[4]August!I13+[4]September!I13+[4]October!I13+[4]November!I13+[4]December!I13</f>
        <v>1105485</v>
      </c>
      <c r="J13" s="31">
        <f>[4]January!J13+[4]February!J13+[4]March!J13+[4]April!J13+[4]May!J13+[4]June!J13+[4]July!J13+[4]August!J13+[4]September!J13+[4]October!J13+[4]November!J13+[4]December!J13</f>
        <v>64073308.390000008</v>
      </c>
    </row>
    <row r="14" spans="1:10" hidden="1" x14ac:dyDescent="0.35">
      <c r="A14" t="s">
        <v>21</v>
      </c>
      <c r="B14">
        <v>17</v>
      </c>
      <c r="C14" s="30">
        <f>[4]January!C14+[4]February!C14+[4]March!C14+[4]April!C14+[4]May!C14+[4]June!C14+[4]July!C14+[4]August!C14+[4]September!C14+[4]October!C14+[4]November!C14+[4]December!C14</f>
        <v>258674</v>
      </c>
      <c r="D14" s="30">
        <f>[4]January!D14+[4]February!D14+[4]March!D14+[4]April!D14+[4]May!D14+[4]June!D14+[4]July!D14+[4]August!D14+[4]September!D14+[4]October!D14+[4]November!D14+[4]December!D14</f>
        <v>20222646.550000001</v>
      </c>
      <c r="E14" s="30">
        <f>[4]January!E14+[4]February!E14+[4]March!E14+[4]April!E14+[4]May!E14+[4]June!E14+[4]July!E14+[4]August!E14+[4]September!E14+[4]October!E14+[4]November!E14+[4]December!E14</f>
        <v>1289371</v>
      </c>
      <c r="F14" s="30">
        <f>[4]January!F14+[4]February!F14+[4]March!F14+[4]April!F14+[4]May!F14+[4]June!F14+[4]July!F14+[4]August!F14+[4]September!F14+[4]October!F14+[4]November!F14+[4]December!F14</f>
        <v>80983442.439999998</v>
      </c>
      <c r="G14" s="30">
        <f>[4]January!G14+[4]February!G14+[4]March!G14+[4]April!G14+[4]May!G14+[4]June!G14+[4]July!G14+[4]August!G14+[4]September!G14+[4]October!G14+[4]November!G14+[4]December!G14</f>
        <v>44147</v>
      </c>
      <c r="H14" s="30">
        <f>[4]January!H14+[4]February!H14+[4]March!H14+[4]April!H14+[4]May!H14+[4]June!H14+[4]July!H14+[4]August!H14+[4]September!H14+[4]October!H14+[4]November!H14+[4]December!H14</f>
        <v>2285336</v>
      </c>
      <c r="I14" s="30">
        <f>[4]January!I14+[4]February!I14+[4]March!I14+[4]April!I14+[4]May!I14+[4]June!I14+[4]July!I14+[4]August!I14+[4]September!I14+[4]October!I14+[4]November!I14+[4]December!I14</f>
        <v>992862</v>
      </c>
      <c r="J14" s="30">
        <f>[4]January!J14+[4]February!J14+[4]March!J14+[4]April!J14+[4]May!J14+[4]June!J14+[4]July!J14+[4]August!J14+[4]September!J14+[4]October!J14+[4]November!J14+[4]December!J14</f>
        <v>69977674.329999998</v>
      </c>
    </row>
    <row r="15" spans="1:10" hidden="1" x14ac:dyDescent="0.35">
      <c r="A15" s="6" t="s">
        <v>22</v>
      </c>
      <c r="B15" s="6">
        <v>18</v>
      </c>
      <c r="C15" s="31">
        <f>[4]January!C15+[4]February!C15+[4]March!C15+[4]April!C15+[4]May!C15+[4]June!C15+[4]July!C15+[4]August!C15+[4]September!C15+[4]October!C15+[4]November!C15+[4]December!C15</f>
        <v>22921</v>
      </c>
      <c r="D15" s="31">
        <f>[4]January!D15+[4]February!D15+[4]March!D15+[4]April!D15+[4]May!D15+[4]June!D15+[4]July!D15+[4]August!D15+[4]September!D15+[4]October!D15+[4]November!D15+[4]December!D15</f>
        <v>2255259</v>
      </c>
      <c r="E15" s="31">
        <f>[4]January!E15+[4]February!E15+[4]March!E15+[4]April!E15+[4]May!E15+[4]June!E15+[4]July!E15+[4]August!E15+[4]September!E15+[4]October!E15+[4]November!E15+[4]December!E15</f>
        <v>323334</v>
      </c>
      <c r="F15" s="31">
        <f>[4]January!F15+[4]February!F15+[4]March!F15+[4]April!F15+[4]May!F15+[4]June!F15+[4]July!F15+[4]August!F15+[4]September!F15+[4]October!F15+[4]November!F15+[4]December!F15</f>
        <v>12001869.4</v>
      </c>
      <c r="G15" s="31">
        <f>[4]January!G15+[4]February!G15+[4]March!G15+[4]April!G15+[4]May!G15+[4]June!G15+[4]July!G15+[4]August!G15+[4]September!G15+[4]October!G15+[4]November!G15+[4]December!G15</f>
        <v>132655</v>
      </c>
      <c r="H15" s="31">
        <f>[4]January!H15+[4]February!H15+[4]March!H15+[4]April!H15+[4]May!H15+[4]June!H15+[4]July!H15+[4]August!H15+[4]September!H15+[4]October!H15+[4]November!H15+[4]December!H15</f>
        <v>9694858</v>
      </c>
      <c r="I15" s="31">
        <f>[4]January!I15+[4]February!I15+[4]March!I15+[4]April!I15+[4]May!I15+[4]June!I15+[4]July!I15+[4]August!I15+[4]September!I15+[4]October!I15+[4]November!I15+[4]December!I15</f>
        <v>2593223</v>
      </c>
      <c r="J15" s="31">
        <f>[4]January!J15+[4]February!J15+[4]March!J15+[4]April!J15+[4]May!J15+[4]June!J15+[4]July!J15+[4]August!J15+[4]September!J15+[4]October!J15+[4]November!J15+[4]December!J15</f>
        <v>191111920.68999997</v>
      </c>
    </row>
    <row r="16" spans="1:10" hidden="1" x14ac:dyDescent="0.35">
      <c r="A16" t="s">
        <v>23</v>
      </c>
      <c r="B16">
        <v>19</v>
      </c>
      <c r="C16" s="30">
        <f>[4]January!C16+[4]February!C16+[4]March!C16+[4]April!C16+[4]May!C16+[4]June!C16+[4]July!C16+[4]August!C16+[4]September!C16+[4]October!C16+[4]November!C16+[4]December!C16</f>
        <v>2369</v>
      </c>
      <c r="D16" s="30">
        <f>[4]January!D16+[4]February!D16+[4]March!D16+[4]April!D16+[4]May!D16+[4]June!D16+[4]July!D16+[4]August!D16+[4]September!D16+[4]October!D16+[4]November!D16+[4]December!D16</f>
        <v>254039</v>
      </c>
      <c r="E16" s="30">
        <f>[4]January!E16+[4]February!E16+[4]March!E16+[4]April!E16+[4]May!E16+[4]June!E16+[4]July!E16+[4]August!E16+[4]September!E16+[4]October!E16+[4]November!E16+[4]December!E16</f>
        <v>313006</v>
      </c>
      <c r="F16" s="30">
        <f>[4]January!F16+[4]February!F16+[4]March!F16+[4]April!F16+[4]May!F16+[4]June!F16+[4]July!F16+[4]August!F16+[4]September!F16+[4]October!F16+[4]November!F16+[4]December!F16</f>
        <v>29331650.439999998</v>
      </c>
      <c r="G16" s="30">
        <f>[4]January!G16+[4]February!G16+[4]March!G16+[4]April!G16+[4]May!G16+[4]June!G16+[4]July!G16+[4]August!G16+[4]September!G16+[4]October!G16+[4]November!G16+[4]December!G16</f>
        <v>9052</v>
      </c>
      <c r="H16" s="30">
        <f>[4]January!H16+[4]February!H16+[4]March!H16+[4]April!H16+[4]May!H16+[4]June!H16+[4]July!H16+[4]August!H16+[4]September!H16+[4]October!H16+[4]November!H16+[4]December!H16</f>
        <v>754569</v>
      </c>
      <c r="I16" s="30">
        <f>[4]January!I16+[4]February!I16+[4]March!I16+[4]April!I16+[4]May!I16+[4]June!I16+[4]July!I16+[4]August!I16+[4]September!I16+[4]October!I16+[4]November!I16+[4]December!I16</f>
        <v>2325606</v>
      </c>
      <c r="J16" s="30">
        <f>[4]January!J16+[4]February!J16+[4]March!J16+[4]April!J16+[4]May!J16+[4]June!J16+[4]July!J16+[4]August!J16+[4]September!J16+[4]October!J16+[4]November!J16+[4]December!J16</f>
        <v>169988732</v>
      </c>
    </row>
    <row r="17" spans="1:10" hidden="1" x14ac:dyDescent="0.35">
      <c r="A17" s="6" t="s">
        <v>24</v>
      </c>
      <c r="B17" s="6">
        <v>20</v>
      </c>
      <c r="C17" s="31">
        <f>[4]January!C17+[4]February!C17+[4]March!C17+[4]April!C17+[4]May!C17+[4]June!C17+[4]July!C17+[4]August!C17+[4]September!C17+[4]October!C17+[4]November!C17+[4]December!C17</f>
        <v>119268</v>
      </c>
      <c r="D17" s="31">
        <f>[4]January!D17+[4]February!D17+[4]March!D17+[4]April!D17+[4]May!D17+[4]June!D17+[4]July!D17+[4]August!D17+[4]September!D17+[4]October!D17+[4]November!D17+[4]December!D17</f>
        <v>3722110.6100000003</v>
      </c>
      <c r="E17" s="31">
        <f>[4]January!E17+[4]February!E17+[4]March!E17+[4]April!E17+[4]May!E17+[4]June!E17+[4]July!E17+[4]August!E17+[4]September!E17+[4]October!E17+[4]November!E17+[4]December!E17</f>
        <v>483983</v>
      </c>
      <c r="F17" s="31">
        <f>[4]January!F17+[4]February!F17+[4]March!F17+[4]April!F17+[4]May!F17+[4]June!F17+[4]July!F17+[4]August!F17+[4]September!F17+[4]October!F17+[4]November!F17+[4]December!F17</f>
        <v>61131885.819999993</v>
      </c>
      <c r="G17" s="31">
        <f>[4]January!G17+[4]February!G17+[4]March!G17+[4]April!G17+[4]May!G17+[4]June!G17+[4]July!G17+[4]August!G17+[4]September!G17+[4]October!G17+[4]November!G17+[4]December!G17</f>
        <v>27285</v>
      </c>
      <c r="H17" s="31">
        <f>[4]January!H17+[4]February!H17+[4]March!H17+[4]April!H17+[4]May!H17+[4]June!H17+[4]July!H17+[4]August!H17+[4]September!H17+[4]October!H17+[4]November!H17+[4]December!H17</f>
        <v>1486823.63</v>
      </c>
      <c r="I17" s="31">
        <f>[4]January!I17+[4]February!I17+[4]March!I17+[4]April!I17+[4]May!I17+[4]June!I17+[4]July!I17+[4]August!I17+[4]September!I17+[4]October!I17+[4]November!I17+[4]December!I17</f>
        <v>5715476</v>
      </c>
      <c r="J17" s="31">
        <f>[4]January!J17+[4]February!J17+[4]March!J17+[4]April!J17+[4]May!J17+[4]June!J17+[4]July!J17+[4]August!J17+[4]September!J17+[4]October!J17+[4]November!J17+[4]December!J17</f>
        <v>527244155.75999999</v>
      </c>
    </row>
    <row r="18" spans="1:10" hidden="1" x14ac:dyDescent="0.35">
      <c r="A18" t="s">
        <v>25</v>
      </c>
      <c r="B18">
        <v>21</v>
      </c>
      <c r="C18" s="30">
        <f>[4]January!C18+[4]February!C18+[4]March!C18+[4]April!C18+[4]May!C18+[4]June!C18+[4]July!C18+[4]August!C18+[4]September!C18+[4]October!C18+[4]November!C18+[4]December!C18</f>
        <v>714</v>
      </c>
      <c r="D18" s="30">
        <f>[4]January!D18+[4]February!D18+[4]March!D18+[4]April!D18+[4]May!D18+[4]June!D18+[4]July!D18+[4]August!D18+[4]September!D18+[4]October!D18+[4]November!D18+[4]December!D18</f>
        <v>1607.17</v>
      </c>
      <c r="E18" s="30">
        <f>[4]January!E18+[4]February!E18+[4]March!E18+[4]April!E18+[4]May!E18+[4]June!E18+[4]July!E18+[4]August!E18+[4]September!E18+[4]October!E18+[4]November!E18+[4]December!E18</f>
        <v>107252</v>
      </c>
      <c r="F18" s="30">
        <f>[4]January!F18+[4]February!F18+[4]March!F18+[4]April!F18+[4]May!F18+[4]June!F18+[4]July!F18+[4]August!F18+[4]September!F18+[4]October!F18+[4]November!F18+[4]December!F18</f>
        <v>2740531.23</v>
      </c>
      <c r="G18" s="30">
        <f>[4]January!G18+[4]February!G18+[4]March!G18+[4]April!G18+[4]May!G18+[4]June!G18+[4]July!G18+[4]August!G18+[4]September!G18+[4]October!G18+[4]November!G18+[4]December!G18</f>
        <v>39754</v>
      </c>
      <c r="H18" s="30">
        <f>[4]January!H18+[4]February!H18+[4]March!H18+[4]April!H18+[4]May!H18+[4]June!H18+[4]July!H18+[4]August!H18+[4]September!H18+[4]October!H18+[4]November!H18+[4]December!H18</f>
        <v>2851829.6500000004</v>
      </c>
      <c r="I18" s="30">
        <f>[4]January!I18+[4]February!I18+[4]March!I18+[4]April!I18+[4]May!I18+[4]June!I18+[4]July!I18+[4]August!I18+[4]September!I18+[4]October!I18+[4]November!I18+[4]December!I18</f>
        <v>2312403</v>
      </c>
      <c r="J18" s="30">
        <f>[4]January!J18+[4]February!J18+[4]March!J18+[4]April!J18+[4]May!J18+[4]June!J18+[4]July!J18+[4]August!J18+[4]September!J18+[4]October!J18+[4]November!J18+[4]December!J18</f>
        <v>166675312.98000002</v>
      </c>
    </row>
    <row r="19" spans="1:10" hidden="1" x14ac:dyDescent="0.35">
      <c r="A19" s="6" t="s">
        <v>26</v>
      </c>
      <c r="B19" s="6">
        <v>23</v>
      </c>
      <c r="C19" s="31">
        <f>[4]January!C19+[4]February!C19+[4]March!C19+[4]April!C19+[4]May!C19+[4]June!C19+[4]July!C19+[4]August!C19+[4]September!C19+[4]October!C19+[4]November!C19+[4]December!C19</f>
        <v>956</v>
      </c>
      <c r="D19" s="31">
        <f>[4]January!D19+[4]February!D19+[4]March!D19+[4]April!D19+[4]May!D19+[4]June!D19+[4]July!D19+[4]August!D19+[4]September!D19+[4]October!D19+[4]November!D19+[4]December!D19</f>
        <v>86409</v>
      </c>
      <c r="E19" s="31">
        <f>[4]January!E19+[4]February!E19+[4]March!E19+[4]April!E19+[4]May!E19+[4]June!E19+[4]July!E19+[4]August!E19+[4]September!E19+[4]October!E19+[4]November!E19+[4]December!E19</f>
        <v>1155</v>
      </c>
      <c r="F19" s="31">
        <f>[4]January!F19+[4]February!F19+[4]March!F19+[4]April!F19+[4]May!F19+[4]June!F19+[4]July!F19+[4]August!F19+[4]September!F19+[4]October!F19+[4]November!F19+[4]December!F19</f>
        <v>106556</v>
      </c>
      <c r="G19" s="31">
        <f>[4]January!G19+[4]February!G19+[4]March!G19+[4]April!G19+[4]May!G19+[4]June!G19+[4]July!G19+[4]August!G19+[4]September!G19+[4]October!G19+[4]November!G19+[4]December!G19</f>
        <v>0</v>
      </c>
      <c r="H19" s="31">
        <f>[4]January!H19+[4]February!H19+[4]March!H19+[4]April!H19+[4]May!H19+[4]June!H19+[4]July!H19+[4]August!H19+[4]September!H19+[4]October!H19+[4]November!H19+[4]December!H19</f>
        <v>0</v>
      </c>
      <c r="I19" s="31">
        <f>[4]January!I19+[4]February!I19+[4]March!I19+[4]April!I19+[4]May!I19+[4]June!I19+[4]July!I19+[4]August!I19+[4]September!I19+[4]October!I19+[4]November!I19+[4]December!I19</f>
        <v>0</v>
      </c>
      <c r="J19" s="31">
        <f>[4]January!J19+[4]February!J19+[4]March!J19+[4]April!J19+[4]May!J19+[4]June!J19+[4]July!J19+[4]August!J19+[4]September!J19+[4]October!J19+[4]November!J19+[4]December!J19</f>
        <v>0</v>
      </c>
    </row>
    <row r="20" spans="1:10" hidden="1" x14ac:dyDescent="0.35">
      <c r="A20" t="s">
        <v>27</v>
      </c>
      <c r="B20">
        <v>25</v>
      </c>
      <c r="C20" s="30">
        <f>[4]January!C20+[4]February!C20+[4]March!C20+[4]April!C20+[4]May!C20+[4]June!C20+[4]July!C20+[4]August!C20+[4]September!C20+[4]October!C20+[4]November!C20+[4]December!C20</f>
        <v>6350</v>
      </c>
      <c r="D20" s="30">
        <f>[4]January!D20+[4]February!D20+[4]March!D20+[4]April!D20+[4]May!D20+[4]June!D20+[4]July!D20+[4]August!D20+[4]September!D20+[4]October!D20+[4]November!D20+[4]December!D20</f>
        <v>600196</v>
      </c>
      <c r="E20" s="30">
        <f>[4]January!E20+[4]February!E20+[4]March!E20+[4]April!E20+[4]May!E20+[4]June!E20+[4]July!E20+[4]August!E20+[4]September!E20+[4]October!E20+[4]November!E20+[4]December!E20</f>
        <v>351748</v>
      </c>
      <c r="F20" s="30">
        <f>[4]January!F20+[4]February!F20+[4]March!F20+[4]April!F20+[4]May!F20+[4]June!F20+[4]July!F20+[4]August!F20+[4]September!F20+[4]October!F20+[4]November!F20+[4]December!F20</f>
        <v>27353267.98</v>
      </c>
      <c r="G20" s="30">
        <f>[4]January!G20+[4]February!G20+[4]March!G20+[4]April!G20+[4]May!G20+[4]June!G20+[4]July!G20+[4]August!G20+[4]September!G20+[4]October!G20+[4]November!G20+[4]December!G20</f>
        <v>0</v>
      </c>
      <c r="H20" s="30">
        <f>[4]January!H20+[4]February!H20+[4]March!H20+[4]April!H20+[4]May!H20+[4]June!H20+[4]July!H20+[4]August!H20+[4]September!H20+[4]October!H20+[4]November!H20+[4]December!H20</f>
        <v>0</v>
      </c>
      <c r="I20" s="30">
        <f>[4]January!I20+[4]February!I20+[4]March!I20+[4]April!I20+[4]May!I20+[4]June!I20+[4]July!I20+[4]August!I20+[4]September!I20+[4]October!I20+[4]November!I20+[4]December!I20</f>
        <v>508084</v>
      </c>
      <c r="J20" s="30">
        <f>[4]January!J20+[4]February!J20+[4]March!J20+[4]April!J20+[4]May!J20+[4]June!J20+[4]July!J20+[4]August!J20+[4]September!J20+[4]October!J20+[4]November!J20+[4]December!J20</f>
        <v>40026385.600000001</v>
      </c>
    </row>
    <row r="21" spans="1:10" hidden="1" x14ac:dyDescent="0.35">
      <c r="A21" s="6" t="s">
        <v>28</v>
      </c>
      <c r="B21" s="6">
        <v>27</v>
      </c>
      <c r="C21" s="31">
        <f>[4]January!C21+[4]February!C21+[4]March!C21+[4]April!C21+[4]May!C21+[4]June!C21+[4]July!C21+[4]August!C21+[4]September!C21+[4]October!C21+[4]November!C21+[4]December!C21</f>
        <v>108336</v>
      </c>
      <c r="D21" s="31">
        <f>[4]January!D21+[4]February!D21+[4]March!D21+[4]April!D21+[4]May!D21+[4]June!D21+[4]July!D21+[4]August!D21+[4]September!D21+[4]October!D21+[4]November!D21+[4]December!D21</f>
        <v>4140695</v>
      </c>
      <c r="E21" s="31">
        <f>[4]January!E21+[4]February!E21+[4]March!E21+[4]April!E21+[4]May!E21+[4]June!E21+[4]July!E21+[4]August!E21+[4]September!E21+[4]October!E21+[4]November!E21+[4]December!E21</f>
        <v>1599199</v>
      </c>
      <c r="F21" s="31">
        <f>[4]January!F21+[4]February!F21+[4]March!F21+[4]April!F21+[4]May!F21+[4]June!F21+[4]July!F21+[4]August!F21+[4]September!F21+[4]October!F21+[4]November!F21+[4]December!F21</f>
        <v>175199782.02000001</v>
      </c>
      <c r="G21" s="31">
        <f>[4]January!G21+[4]February!G21+[4]March!G21+[4]April!G21+[4]May!G21+[4]June!G21+[4]July!G21+[4]August!G21+[4]September!G21+[4]October!G21+[4]November!G21+[4]December!G21</f>
        <v>1538037</v>
      </c>
      <c r="H21" s="31">
        <f>[4]January!H21+[4]February!H21+[4]March!H21+[4]April!H21+[4]May!H21+[4]June!H21+[4]July!H21+[4]August!H21+[4]September!H21+[4]October!H21+[4]November!H21+[4]December!H21</f>
        <v>101812290.59999999</v>
      </c>
      <c r="I21" s="31">
        <f>[4]January!I21+[4]February!I21+[4]March!I21+[4]April!I21+[4]May!I21+[4]June!I21+[4]July!I21+[4]August!I21+[4]September!I21+[4]October!I21+[4]November!I21+[4]December!I21</f>
        <v>19296495</v>
      </c>
      <c r="J21" s="31">
        <f>[4]January!J21+[4]February!J21+[4]March!J21+[4]April!J21+[4]May!J21+[4]June!J21+[4]July!J21+[4]August!J21+[4]September!J21+[4]October!J21+[4]November!J21+[4]December!J21</f>
        <v>1264919923.1500001</v>
      </c>
    </row>
    <row r="22" spans="1:10" hidden="1" x14ac:dyDescent="0.35">
      <c r="A22" t="s">
        <v>29</v>
      </c>
      <c r="B22">
        <v>28</v>
      </c>
      <c r="C22" s="30">
        <f>[4]January!C22+[4]February!C22+[4]March!C22+[4]April!C22+[4]May!C22+[4]June!C22+[4]July!C22+[4]August!C22+[4]September!C22+[4]October!C22+[4]November!C22+[4]December!C22</f>
        <v>28715</v>
      </c>
      <c r="D22" s="30">
        <f>[4]January!D22+[4]February!D22+[4]March!D22+[4]April!D22+[4]May!D22+[4]June!D22+[4]July!D22+[4]August!D22+[4]September!D22+[4]October!D22+[4]November!D22+[4]December!D22</f>
        <v>2501416</v>
      </c>
      <c r="E22" s="30">
        <f>[4]January!E22+[4]February!E22+[4]March!E22+[4]April!E22+[4]May!E22+[4]June!E22+[4]July!E22+[4]August!E22+[4]September!E22+[4]October!E22+[4]November!E22+[4]December!E22</f>
        <v>224406</v>
      </c>
      <c r="F22" s="30">
        <f>[4]January!F22+[4]February!F22+[4]March!F22+[4]April!F22+[4]May!F22+[4]June!F22+[4]July!F22+[4]August!F22+[4]September!F22+[4]October!F22+[4]November!F22+[4]December!F22</f>
        <v>14047423.6</v>
      </c>
      <c r="G22" s="30">
        <f>[4]January!G22+[4]February!G22+[4]March!G22+[4]April!G22+[4]May!G22+[4]June!G22+[4]July!G22+[4]August!G22+[4]September!G22+[4]October!G22+[4]November!G22+[4]December!G22</f>
        <v>403046</v>
      </c>
      <c r="H22" s="30">
        <f>[4]January!H22+[4]February!H22+[4]March!H22+[4]April!H22+[4]May!H22+[4]June!H22+[4]July!H22+[4]August!H22+[4]September!H22+[4]October!H22+[4]November!H22+[4]December!H22</f>
        <v>87409197</v>
      </c>
      <c r="I22" s="30">
        <f>[4]January!I22+[4]February!I22+[4]March!I22+[4]April!I22+[4]May!I22+[4]June!I22+[4]July!I22+[4]August!I22+[4]September!I22+[4]October!I22+[4]November!I22+[4]December!I22</f>
        <v>3302089</v>
      </c>
      <c r="J22" s="30">
        <f>[4]January!J22+[4]February!J22+[4]March!J22+[4]April!J22+[4]May!J22+[4]June!J22+[4]July!J22+[4]August!J22+[4]September!J22+[4]October!J22+[4]November!J22+[4]December!J22</f>
        <v>288998457.39999998</v>
      </c>
    </row>
    <row r="23" spans="1:10" hidden="1" x14ac:dyDescent="0.35">
      <c r="A23" s="6" t="s">
        <v>30</v>
      </c>
      <c r="B23" s="6">
        <v>29</v>
      </c>
      <c r="C23" s="31">
        <f>[4]January!C23+[4]February!C23+[4]March!C23+[4]April!C23+[4]May!C23+[4]June!C23+[4]July!C23+[4]August!C23+[4]September!C23+[4]October!C23+[4]November!C23+[4]December!C23</f>
        <v>1686</v>
      </c>
      <c r="D23" s="31">
        <f>[4]January!D23+[4]February!D23+[4]March!D23+[4]April!D23+[4]May!D23+[4]June!D23+[4]July!D23+[4]August!D23+[4]September!D23+[4]October!D23+[4]November!D23+[4]December!D23</f>
        <v>674975.41</v>
      </c>
      <c r="E23" s="31">
        <f>[4]January!E23+[4]February!E23+[4]March!E23+[4]April!E23+[4]May!E23+[4]June!E23+[4]July!E23+[4]August!E23+[4]September!E23+[4]October!E23+[4]November!E23+[4]December!E23</f>
        <v>83444</v>
      </c>
      <c r="F23" s="31">
        <f>[4]January!F23+[4]February!F23+[4]March!F23+[4]April!F23+[4]May!F23+[4]June!F23+[4]July!F23+[4]August!F23+[4]September!F23+[4]October!F23+[4]November!F23+[4]December!F23</f>
        <v>3915910.9099999997</v>
      </c>
      <c r="G23" s="31">
        <f>[4]January!G23+[4]February!G23+[4]March!G23+[4]April!G23+[4]May!G23+[4]June!G23+[4]July!G23+[4]August!G23+[4]September!G23+[4]October!G23+[4]November!G23+[4]December!G23</f>
        <v>11920</v>
      </c>
      <c r="H23" s="31">
        <f>[4]January!H23+[4]February!H23+[4]March!H23+[4]April!H23+[4]May!H23+[4]June!H23+[4]July!H23+[4]August!H23+[4]September!H23+[4]October!H23+[4]November!H23+[4]December!H23</f>
        <v>745360</v>
      </c>
      <c r="I23" s="31">
        <f>[4]January!I23+[4]February!I23+[4]March!I23+[4]April!I23+[4]May!I23+[4]June!I23+[4]July!I23+[4]August!I23+[4]September!I23+[4]October!I23+[4]November!I23+[4]December!I23</f>
        <v>1565439</v>
      </c>
      <c r="J23" s="31">
        <f>[4]January!J23+[4]February!J23+[4]March!J23+[4]April!J23+[4]May!J23+[4]June!J23+[4]July!J23+[4]August!J23+[4]September!J23+[4]October!J23+[4]November!J23+[4]December!J23</f>
        <v>111699133.75</v>
      </c>
    </row>
    <row r="24" spans="1:10" hidden="1" x14ac:dyDescent="0.35">
      <c r="A24" t="s">
        <v>31</v>
      </c>
      <c r="B24">
        <v>30</v>
      </c>
      <c r="C24" s="30">
        <f>[4]January!C24+[4]February!C24+[4]March!C24+[4]April!C24+[4]May!C24+[4]June!C24+[4]July!C24+[4]August!C24+[4]September!C24+[4]October!C24+[4]November!C24+[4]December!C24</f>
        <v>14533</v>
      </c>
      <c r="D24" s="30">
        <f>[4]January!D24+[4]February!D24+[4]March!D24+[4]April!D24+[4]May!D24+[4]June!D24+[4]July!D24+[4]August!D24+[4]September!D24+[4]October!D24+[4]November!D24+[4]December!D24</f>
        <v>664040</v>
      </c>
      <c r="E24" s="30">
        <f>[4]January!E24+[4]February!E24+[4]March!E24+[4]April!E24+[4]May!E24+[4]June!E24+[4]July!E24+[4]August!E24+[4]September!E24+[4]October!E24+[4]November!E24+[4]December!E24</f>
        <v>374031</v>
      </c>
      <c r="F24" s="30">
        <f>[4]January!F24+[4]February!F24+[4]March!F24+[4]April!F24+[4]May!F24+[4]June!F24+[4]July!F24+[4]August!F24+[4]September!F24+[4]October!F24+[4]November!F24+[4]December!F24</f>
        <v>46757893</v>
      </c>
      <c r="G24" s="30">
        <f>[4]January!G24+[4]February!G24+[4]March!G24+[4]April!G24+[4]May!G24+[4]June!G24+[4]July!G24+[4]August!G24+[4]September!G24+[4]October!G24+[4]November!G24+[4]December!G24</f>
        <v>43800</v>
      </c>
      <c r="H24" s="30">
        <f>[4]January!H24+[4]February!H24+[4]March!H24+[4]April!H24+[4]May!H24+[4]June!H24+[4]July!H24+[4]August!H24+[4]September!H24+[4]October!H24+[4]November!H24+[4]December!H24</f>
        <v>3108300</v>
      </c>
      <c r="I24" s="30">
        <f>[4]January!I24+[4]February!I24+[4]March!I24+[4]April!I24+[4]May!I24+[4]June!I24+[4]July!I24+[4]August!I24+[4]September!I24+[4]October!I24+[4]November!I24+[4]December!I24</f>
        <v>4616856</v>
      </c>
      <c r="J24" s="30">
        <f>[4]January!J24+[4]February!J24+[4]March!J24+[4]April!J24+[4]May!J24+[4]June!J24+[4]July!J24+[4]August!J24+[4]September!J24+[4]October!J24+[4]November!J24+[4]December!J24</f>
        <v>339019515.80000001</v>
      </c>
    </row>
    <row r="25" spans="1:10" hidden="1" x14ac:dyDescent="0.35">
      <c r="A25" s="6" t="s">
        <v>32</v>
      </c>
      <c r="B25" s="6">
        <v>31</v>
      </c>
      <c r="C25" s="31">
        <f>[4]January!C25+[4]February!C25+[4]March!C25+[4]April!C25+[4]May!C25+[4]June!C25+[4]July!C25+[4]August!C25+[4]September!C25+[4]October!C25+[4]November!C25+[4]December!C25</f>
        <v>0</v>
      </c>
      <c r="D25" s="31">
        <f>[4]January!D25+[4]February!D25+[4]March!D25+[4]April!D25+[4]May!D25+[4]June!D25+[4]July!D25+[4]August!D25+[4]September!D25+[4]October!D25+[4]November!D25+[4]December!D25</f>
        <v>0</v>
      </c>
      <c r="E25" s="31">
        <f>[4]January!E25+[4]February!E25+[4]March!E25+[4]April!E25+[4]May!E25+[4]June!E25+[4]July!E25+[4]August!E25+[4]September!E25+[4]October!E25+[4]November!E25+[4]December!E25</f>
        <v>0</v>
      </c>
      <c r="F25" s="31">
        <f>[4]January!F25+[4]February!F25+[4]March!F25+[4]April!F25+[4]May!F25+[4]June!F25+[4]July!F25+[4]August!F25+[4]September!F25+[4]October!F25+[4]November!F25+[4]December!F25</f>
        <v>0</v>
      </c>
      <c r="G25" s="31">
        <f>[4]January!G25+[4]February!G25+[4]March!G25+[4]April!G25+[4]May!G25+[4]June!G25+[4]July!G25+[4]August!G25+[4]September!G25+[4]October!G25+[4]November!G25+[4]December!G25</f>
        <v>0</v>
      </c>
      <c r="H25" s="31">
        <f>[4]January!H25+[4]February!H25+[4]March!H25+[4]April!H25+[4]May!H25+[4]June!H25+[4]July!H25+[4]August!H25+[4]September!H25+[4]October!H25+[4]November!H25+[4]December!H25</f>
        <v>0</v>
      </c>
      <c r="I25" s="31">
        <f>[4]January!I25+[4]February!I25+[4]March!I25+[4]April!I25+[4]May!I25+[4]June!I25+[4]July!I25+[4]August!I25+[4]September!I25+[4]October!I25+[4]November!I25+[4]December!I25</f>
        <v>0</v>
      </c>
      <c r="J25" s="31">
        <f>[4]January!J25+[4]February!J25+[4]March!J25+[4]April!J25+[4]May!J25+[4]June!J25+[4]July!J25+[4]August!J25+[4]September!J25+[4]October!J25+[4]November!J25+[4]December!J25</f>
        <v>0</v>
      </c>
    </row>
    <row r="26" spans="1:10" x14ac:dyDescent="0.35">
      <c r="A26" t="s">
        <v>33</v>
      </c>
      <c r="B26">
        <v>32</v>
      </c>
      <c r="C26" s="58">
        <f>[4]January!C26+[4]February!C26+[4]March!C26+[4]April!C26+[4]May!C26+[4]June!C26+[4]July!C26+[4]August!C26+[4]September!C26+[4]October!C26+[4]November!C26+[4]December!C26</f>
        <v>0</v>
      </c>
      <c r="D26" s="30">
        <f>[4]January!D26+[4]February!D26+[4]March!D26+[4]April!D26+[4]May!D26+[4]June!D26+[4]July!D26+[4]August!D26+[4]September!D26+[4]October!D26+[4]November!D26+[4]December!D26</f>
        <v>0</v>
      </c>
      <c r="E26" s="58">
        <f>[4]January!E26+[4]February!E26+[4]March!E26+[4]April!E26+[4]May!E26+[4]June!E26+[4]July!E26+[4]August!E26+[4]September!E26+[4]October!E26+[4]November!E26+[4]December!E26</f>
        <v>411666</v>
      </c>
      <c r="F26" s="30">
        <f>[4]January!F26+[4]February!F26+[4]March!F26+[4]April!F26+[4]May!F26+[4]June!F26+[4]July!F26+[4]August!F26+[4]September!F26+[4]October!F26+[4]November!F26+[4]December!F26</f>
        <v>38909102</v>
      </c>
      <c r="G26" s="58">
        <f>[4]January!G26+[4]February!G26+[4]March!G26+[4]April!G26+[4]May!G26+[4]June!G26+[4]July!G26+[4]August!G26+[4]September!G26+[4]October!G26+[4]November!G26+[4]December!G26</f>
        <v>9802</v>
      </c>
      <c r="H26" s="30">
        <f>[4]January!H26+[4]February!H26+[4]March!H26+[4]April!H26+[4]May!H26+[4]June!H26+[4]July!H26+[4]August!H26+[4]September!H26+[4]October!H26+[4]November!H26+[4]December!H26</f>
        <v>1658026</v>
      </c>
      <c r="I26" s="58">
        <f>[4]January!I26+[4]February!I26+[4]March!I26+[4]April!I26+[4]May!I26+[4]June!I26+[4]July!I26+[4]August!I26+[4]September!I26+[4]October!I26+[4]November!I26+[4]December!I26</f>
        <v>475403</v>
      </c>
      <c r="J26" s="30">
        <f>[4]January!J26+[4]February!J26+[4]March!J26+[4]April!J26+[4]May!J26+[4]June!J26+[4]July!J26+[4]August!J26+[4]September!J26+[4]October!J26+[4]November!J26+[4]December!J26</f>
        <v>45394672.409999996</v>
      </c>
    </row>
    <row r="27" spans="1:10" hidden="1" x14ac:dyDescent="0.35">
      <c r="A27" s="6" t="s">
        <v>34</v>
      </c>
      <c r="B27" s="6">
        <v>36</v>
      </c>
      <c r="C27" s="31">
        <f>[4]January!C27+[4]February!C27+[4]March!C27+[4]April!C27+[4]May!C27+[4]June!C27+[4]July!C27+[4]August!C27+[4]September!C27+[4]October!C27+[4]November!C27+[4]December!C27</f>
        <v>29301</v>
      </c>
      <c r="D27" s="31">
        <f>[4]January!D27+[4]February!D27+[4]March!D27+[4]April!D27+[4]May!D27+[4]June!D27+[4]July!D27+[4]August!D27+[4]September!D27+[4]October!D27+[4]November!D27+[4]December!D27</f>
        <v>2924468.5</v>
      </c>
      <c r="E27" s="31">
        <f>[4]January!E27+[4]February!E27+[4]March!E27+[4]April!E27+[4]May!E27+[4]June!E27+[4]July!E27+[4]August!E27+[4]September!E27+[4]October!E27+[4]November!E27+[4]December!E27</f>
        <v>6266</v>
      </c>
      <c r="F27" s="31">
        <f>[4]January!F27+[4]February!F27+[4]March!F27+[4]April!F27+[4]May!F27+[4]June!F27+[4]July!F27+[4]August!F27+[4]September!F27+[4]October!F27+[4]November!F27+[4]December!F27</f>
        <v>568507.67999999993</v>
      </c>
      <c r="G27" s="31">
        <f>[4]January!G27+[4]February!G27+[4]March!G27+[4]April!G27+[4]May!G27+[4]June!G27+[4]July!G27+[4]August!G27+[4]September!G27+[4]October!G27+[4]November!G27+[4]December!G27</f>
        <v>2552</v>
      </c>
      <c r="H27" s="31">
        <f>[4]January!H27+[4]February!H27+[4]March!H27+[4]April!H27+[4]May!H27+[4]June!H27+[4]July!H27+[4]August!H27+[4]September!H27+[4]October!H27+[4]November!H27+[4]December!H27</f>
        <v>181498</v>
      </c>
      <c r="I27" s="31">
        <f>[4]January!I27+[4]February!I27+[4]March!I27+[4]April!I27+[4]May!I27+[4]June!I27+[4]July!I27+[4]August!I27+[4]September!I27+[4]October!I27+[4]November!I27+[4]December!I27</f>
        <v>38008</v>
      </c>
      <c r="J27" s="31">
        <f>[4]January!J27+[4]February!J27+[4]March!J27+[4]April!J27+[4]May!J27+[4]June!J27+[4]July!J27+[4]August!J27+[4]September!J27+[4]October!J27+[4]November!J27+[4]December!J27</f>
        <v>3014470.94</v>
      </c>
    </row>
    <row r="28" spans="1:10" hidden="1" x14ac:dyDescent="0.35">
      <c r="A28" t="s">
        <v>35</v>
      </c>
      <c r="B28">
        <v>37</v>
      </c>
      <c r="C28" s="30">
        <f>[4]January!C28+[4]February!C28+[4]March!C28+[4]April!C28+[4]May!C28+[4]June!C28+[4]July!C28+[4]August!C28+[4]September!C28+[4]October!C28+[4]November!C28+[4]December!C28</f>
        <v>0</v>
      </c>
      <c r="D28" s="30">
        <f>[4]January!D28+[4]February!D28+[4]March!D28+[4]April!D28+[4]May!D28+[4]June!D28+[4]July!D28+[4]August!D28+[4]September!D28+[4]October!D28+[4]November!D28+[4]December!D28</f>
        <v>0</v>
      </c>
      <c r="E28" s="30">
        <f>[4]January!E28+[4]February!E28+[4]March!E28+[4]April!E28+[4]May!E28+[4]June!E28+[4]July!E28+[4]August!E28+[4]September!E28+[4]October!E28+[4]November!E28+[4]December!E28</f>
        <v>0</v>
      </c>
      <c r="F28" s="30">
        <f>[4]January!F28+[4]February!F28+[4]March!F28+[4]April!F28+[4]May!F28+[4]June!F28+[4]July!F28+[4]August!F28+[4]September!F28+[4]October!F28+[4]November!F28+[4]December!F28</f>
        <v>0</v>
      </c>
      <c r="G28" s="30">
        <f>[4]January!G28+[4]February!G28+[4]March!G28+[4]April!G28+[4]May!G28+[4]June!G28+[4]July!G28+[4]August!G28+[4]September!G28+[4]October!G28+[4]November!G28+[4]December!G28</f>
        <v>0</v>
      </c>
      <c r="H28" s="30">
        <f>[4]January!H28+[4]February!H28+[4]March!H28+[4]April!H28+[4]May!H28+[4]June!H28+[4]July!H28+[4]August!H28+[4]September!H28+[4]October!H28+[4]November!H28+[4]December!H28</f>
        <v>0</v>
      </c>
      <c r="I28" s="30">
        <f>[4]January!I28+[4]February!I28+[4]March!I28+[4]April!I28+[4]May!I28+[4]June!I28+[4]July!I28+[4]August!I28+[4]September!I28+[4]October!I28+[4]November!I28+[4]December!I28</f>
        <v>0</v>
      </c>
      <c r="J28" s="30">
        <f>[4]January!J28+[4]February!J28+[4]March!J28+[4]April!J28+[4]May!J28+[4]June!J28+[4]July!J28+[4]August!J28+[4]September!J28+[4]October!J28+[4]November!J28+[4]December!J28</f>
        <v>0</v>
      </c>
    </row>
    <row r="29" spans="1:10" hidden="1" x14ac:dyDescent="0.35">
      <c r="A29" s="6" t="s">
        <v>36</v>
      </c>
      <c r="B29" s="6">
        <v>38</v>
      </c>
      <c r="C29" s="31">
        <f>[4]January!C29+[4]February!C29+[4]March!C29+[4]April!C29+[4]May!C29+[4]June!C29+[4]July!C29+[4]August!C29+[4]September!C29+[4]October!C29+[4]November!C29+[4]December!C29</f>
        <v>72209</v>
      </c>
      <c r="D29" s="31">
        <f>[4]January!D29+[4]February!D29+[4]March!D29+[4]April!D29+[4]May!D29+[4]June!D29+[4]July!D29+[4]August!D29+[4]September!D29+[4]October!D29+[4]November!D29+[4]December!D29</f>
        <v>72100</v>
      </c>
      <c r="E29" s="31">
        <f>[4]January!E29+[4]February!E29+[4]March!E29+[4]April!E29+[4]May!E29+[4]June!E29+[4]July!E29+[4]August!E29+[4]September!E29+[4]October!E29+[4]November!E29+[4]December!E29</f>
        <v>0</v>
      </c>
      <c r="F29" s="31">
        <f>[4]January!F29+[4]February!F29+[4]March!F29+[4]April!F29+[4]May!F29+[4]June!F29+[4]July!F29+[4]August!F29+[4]September!F29+[4]October!F29+[4]November!F29+[4]December!F29</f>
        <v>0</v>
      </c>
      <c r="G29" s="31">
        <f>[4]January!G29+[4]February!G29+[4]March!G29+[4]April!G29+[4]May!G29+[4]June!G29+[4]July!G29+[4]August!G29+[4]September!G29+[4]October!G29+[4]November!G29+[4]December!G29</f>
        <v>454</v>
      </c>
      <c r="H29" s="31">
        <f>[4]January!H29+[4]February!H29+[4]March!H29+[4]April!H29+[4]May!H29+[4]June!H29+[4]July!H29+[4]August!H29+[4]September!H29+[4]October!H29+[4]November!H29+[4]December!H29</f>
        <v>0</v>
      </c>
      <c r="I29" s="31">
        <f>[4]January!I29+[4]February!I29+[4]March!I29+[4]April!I29+[4]May!I29+[4]June!I29+[4]July!I29+[4]August!I29+[4]September!I29+[4]October!I29+[4]November!I29+[4]December!I29</f>
        <v>0</v>
      </c>
      <c r="J29" s="31">
        <f>[4]January!J29+[4]February!J29+[4]March!J29+[4]April!J29+[4]May!J29+[4]June!J29+[4]July!J29+[4]August!J29+[4]September!J29+[4]October!J29+[4]November!J29+[4]December!J29</f>
        <v>0</v>
      </c>
    </row>
    <row r="30" spans="1:10" hidden="1" x14ac:dyDescent="0.35">
      <c r="A30" t="s">
        <v>37</v>
      </c>
      <c r="B30">
        <v>39</v>
      </c>
      <c r="C30" s="30">
        <f>[4]January!C30+[4]February!C30+[4]March!C30+[4]April!C30+[4]May!C30+[4]June!C30+[4]July!C30+[4]August!C30+[4]September!C30+[4]October!C30+[4]November!C30+[4]December!C30</f>
        <v>0</v>
      </c>
      <c r="D30" s="30">
        <f>[4]January!D30+[4]February!D30+[4]March!D30+[4]April!D30+[4]May!D30+[4]June!D30+[4]July!D30+[4]August!D30+[4]September!D30+[4]October!D30+[4]November!D30+[4]December!D30</f>
        <v>0</v>
      </c>
      <c r="E30" s="30">
        <f>[4]January!E30+[4]February!E30+[4]March!E30+[4]April!E30+[4]May!E30+[4]June!E30+[4]July!E30+[4]August!E30+[4]September!E30+[4]October!E30+[4]November!E30+[4]December!E30</f>
        <v>0</v>
      </c>
      <c r="F30" s="30">
        <f>[4]January!F30+[4]February!F30+[4]March!F30+[4]April!F30+[4]May!F30+[4]June!F30+[4]July!F30+[4]August!F30+[4]September!F30+[4]October!F30+[4]November!F30+[4]December!F30</f>
        <v>0</v>
      </c>
      <c r="G30" s="30">
        <f>[4]January!G30+[4]February!G30+[4]March!G30+[4]April!G30+[4]May!G30+[4]June!G30+[4]July!G30+[4]August!G30+[4]September!G30+[4]October!G30+[4]November!G30+[4]December!G30</f>
        <v>0</v>
      </c>
      <c r="H30" s="30">
        <f>[4]January!H30+[4]February!H30+[4]March!H30+[4]April!H30+[4]May!H30+[4]June!H30+[4]July!H30+[4]August!H30+[4]September!H30+[4]October!H30+[4]November!H30+[4]December!H30</f>
        <v>0</v>
      </c>
      <c r="I30" s="30">
        <f>[4]January!I30+[4]February!I30+[4]March!I30+[4]April!I30+[4]May!I30+[4]June!I30+[4]July!I30+[4]August!I30+[4]September!I30+[4]October!I30+[4]November!I30+[4]December!I30</f>
        <v>0</v>
      </c>
      <c r="J30" s="30">
        <f>[4]January!J30+[4]February!J30+[4]March!J30+[4]April!J30+[4]May!J30+[4]June!J30+[4]July!J30+[4]August!J30+[4]September!J30+[4]October!J30+[4]November!J30+[4]December!J30</f>
        <v>0</v>
      </c>
    </row>
    <row r="31" spans="1:10" hidden="1" x14ac:dyDescent="0.35">
      <c r="A31" s="6" t="s">
        <v>38</v>
      </c>
      <c r="B31" s="6">
        <v>41</v>
      </c>
      <c r="C31" s="31">
        <f>[4]January!C31+[4]February!C31+[4]March!C31+[4]April!C31+[4]May!C31+[4]June!C31+[4]July!C31+[4]August!C31+[4]September!C31+[4]October!C31+[4]November!C31+[4]December!C31</f>
        <v>0</v>
      </c>
      <c r="D31" s="31">
        <f>[4]January!D31+[4]February!D31+[4]March!D31+[4]April!D31+[4]May!D31+[4]June!D31+[4]July!D31+[4]August!D31+[4]September!D31+[4]October!D31+[4]November!D31+[4]December!D31</f>
        <v>0</v>
      </c>
      <c r="E31" s="31">
        <f>[4]January!E31+[4]February!E31+[4]March!E31+[4]April!E31+[4]May!E31+[4]June!E31+[4]July!E31+[4]August!E31+[4]September!E31+[4]October!E31+[4]November!E31+[4]December!E31</f>
        <v>0</v>
      </c>
      <c r="F31" s="31">
        <f>[4]January!F31+[4]February!F31+[4]March!F31+[4]April!F31+[4]May!F31+[4]June!F31+[4]July!F31+[4]August!F31+[4]September!F31+[4]October!F31+[4]November!F31+[4]December!F31</f>
        <v>0</v>
      </c>
      <c r="G31" s="31">
        <f>[4]January!G31+[4]February!G31+[4]March!G31+[4]April!G31+[4]May!G31+[4]June!G31+[4]July!G31+[4]August!G31+[4]September!G31+[4]October!G31+[4]November!G31+[4]December!G31</f>
        <v>0</v>
      </c>
      <c r="H31" s="31">
        <f>[4]January!H31+[4]February!H31+[4]March!H31+[4]April!H31+[4]May!H31+[4]June!H31+[4]July!H31+[4]August!H31+[4]September!H31+[4]October!H31+[4]November!H31+[4]December!H31</f>
        <v>0</v>
      </c>
      <c r="I31" s="31">
        <f>[4]January!I31+[4]February!I31+[4]March!I31+[4]April!I31+[4]May!I31+[4]June!I31+[4]July!I31+[4]August!I31+[4]September!I31+[4]October!I31+[4]November!I31+[4]December!I31</f>
        <v>0</v>
      </c>
      <c r="J31" s="31">
        <f>[4]January!J31+[4]February!J31+[4]March!J31+[4]April!J31+[4]May!J31+[4]June!J31+[4]July!J31+[4]August!J31+[4]September!J31+[4]October!J31+[4]November!J31+[4]December!J31</f>
        <v>0</v>
      </c>
    </row>
    <row r="32" spans="1:10" hidden="1" x14ac:dyDescent="0.35">
      <c r="A32" s="20" t="s">
        <v>39</v>
      </c>
      <c r="B32" s="20">
        <v>49</v>
      </c>
      <c r="C32" s="32">
        <f>[4]January!C32+[4]February!C32+[4]March!C32+[4]April!C32+[4]May!C32+[4]June!C32+[4]July!C32+[4]August!C32+[4]September!C32+[4]October!C32+[4]November!C32+[4]December!C32</f>
        <v>68283</v>
      </c>
      <c r="D32" s="32">
        <f>[4]January!D32+[4]February!D32+[4]March!D32+[4]April!D32+[4]May!D32+[4]June!D32+[4]July!D32+[4]August!D32+[4]September!D32+[4]October!D32+[4]November!D32+[4]December!D32</f>
        <v>2880653.57</v>
      </c>
      <c r="E32" s="32">
        <f>[4]January!E32+[4]February!E32+[4]March!E32+[4]April!E32+[4]May!E32+[4]June!E32+[4]July!E32+[4]August!E32+[4]September!E32+[4]October!E32+[4]November!E32+[4]December!E32</f>
        <v>660897</v>
      </c>
      <c r="F32" s="32">
        <f>[4]January!F32+[4]February!F32+[4]March!F32+[4]April!F32+[4]May!F32+[4]June!F32+[4]July!F32+[4]August!F32+[4]September!F32+[4]October!F32+[4]November!F32+[4]December!F32</f>
        <v>4662378.2</v>
      </c>
      <c r="G32" s="32">
        <f>[4]January!G32+[4]February!G32+[4]March!G32+[4]April!G32+[4]May!G32+[4]June!G32+[4]July!G32+[4]August!G32+[4]September!G32+[4]October!G32+[4]November!G32+[4]December!G32</f>
        <v>20783</v>
      </c>
      <c r="H32" s="32">
        <f>[4]January!H32+[4]February!H32+[4]March!H32+[4]April!H32+[4]May!H32+[4]June!H32+[4]July!H32+[4]August!H32+[4]September!H32+[4]October!H32+[4]November!H32+[4]December!H32</f>
        <v>343239.48</v>
      </c>
      <c r="I32" s="32">
        <f>[4]January!I32+[4]February!I32+[4]March!I32+[4]April!I32+[4]May!I32+[4]June!I32+[4]July!I32+[4]August!I32+[4]September!I32+[4]October!I32+[4]November!I32+[4]December!I32</f>
        <v>1666488</v>
      </c>
      <c r="J32" s="32">
        <f>[4]January!J32+[4]February!J32+[4]March!J32+[4]April!J32+[4]May!J32+[4]June!J32+[4]July!J32+[4]August!J32+[4]September!J32+[4]October!J32+[4]November!J32+[4]December!J32</f>
        <v>20217764.890000001</v>
      </c>
    </row>
    <row r="33" spans="1:10" hidden="1" x14ac:dyDescent="0.35">
      <c r="A33" s="33" t="s">
        <v>45</v>
      </c>
      <c r="B33" s="20">
        <v>51</v>
      </c>
      <c r="C33" s="32">
        <f>[4]January!C33+[4]February!C33+[4]March!C33+[4]April!C33+[4]May!C33+[4]June!C33+[4]July!C33+[4]August!C33+[4]September!C33+[4]October!C33+[4]November!C33+[4]December!C33</f>
        <v>0</v>
      </c>
      <c r="D33" s="32">
        <f>[4]January!D33+[4]February!D33+[4]March!D33+[4]April!D33+[4]May!D33+[4]June!D33+[4]July!D33+[4]August!D33+[4]September!D33+[4]October!D33+[4]November!D33+[4]December!D33</f>
        <v>0</v>
      </c>
      <c r="E33" s="32">
        <f>[4]January!E33+[4]February!E33+[4]March!E33+[4]April!E33+[4]May!E33+[4]June!E33+[4]July!E33+[4]August!E33+[4]September!E33+[4]October!E33+[4]November!E33+[4]December!E33</f>
        <v>0</v>
      </c>
      <c r="F33" s="32">
        <f>[4]January!F33+[4]February!F33+[4]March!F33+[4]April!F33+[4]May!F33+[4]June!F33+[4]July!F33+[4]August!F33+[4]September!F33+[4]October!F33+[4]November!F33+[4]December!F33</f>
        <v>0</v>
      </c>
      <c r="G33" s="32">
        <f>[4]January!G33+[4]February!G33+[4]March!G33+[4]April!G33+[4]May!G33+[4]June!G33+[4]July!G33+[4]August!G33+[4]September!G33+[4]October!G33+[4]November!G33+[4]December!G33</f>
        <v>0</v>
      </c>
      <c r="H33" s="32">
        <f>[4]January!H33+[4]February!H33+[4]March!H33+[4]April!H33+[4]May!H33+[4]June!H33+[4]July!H33+[4]August!H33+[4]September!H33+[4]October!H33+[4]November!H33+[4]December!H33</f>
        <v>0</v>
      </c>
      <c r="I33" s="32">
        <f>[4]January!I33+[4]February!I33+[4]March!I33+[4]April!I33+[4]May!I33+[4]June!I33+[4]July!I33+[4]August!I33+[4]September!I33+[4]October!I33+[4]November!I33+[4]December!I33</f>
        <v>0</v>
      </c>
      <c r="J33" s="32">
        <f>[4]January!J33+[4]February!J33+[4]March!J33+[4]April!J33+[4]May!J33+[4]June!J33+[4]July!J33+[4]August!J33+[4]September!J33+[4]October!J33+[4]November!J33+[4]December!J33</f>
        <v>0</v>
      </c>
    </row>
    <row r="34" spans="1:10" hidden="1" x14ac:dyDescent="0.35">
      <c r="A34" s="20" t="s">
        <v>40</v>
      </c>
      <c r="B34" s="20">
        <v>52</v>
      </c>
      <c r="C34" s="32">
        <f>[4]January!C34+[4]February!C34+[4]March!C34+[4]April!C34+[4]May!C34+[4]June!C34+[4]July!C34+[4]August!C34+[4]September!C34+[4]October!C34+[4]November!C34+[4]December!C34</f>
        <v>674</v>
      </c>
      <c r="D34" s="32">
        <f>[4]January!D34+[4]February!D34+[4]March!D34+[4]April!D34+[4]May!D34+[4]June!D34+[4]July!D34+[4]August!D34+[4]September!D34+[4]October!D34+[4]November!D34+[4]December!D34</f>
        <v>70046</v>
      </c>
      <c r="E34" s="32">
        <f>[4]January!E34+[4]February!E34+[4]March!E34+[4]April!E34+[4]May!E34+[4]June!E34+[4]July!E34+[4]August!E34+[4]September!E34+[4]October!E34+[4]November!E34+[4]December!E34</f>
        <v>582045</v>
      </c>
      <c r="F34" s="32">
        <f>[4]January!F34+[4]February!F34+[4]March!F34+[4]April!F34+[4]May!F34+[4]June!F34+[4]July!F34+[4]August!F34+[4]September!F34+[4]October!F34+[4]November!F34+[4]December!F34</f>
        <v>64004031.730000004</v>
      </c>
      <c r="G34" s="32">
        <f>[4]January!G34+[4]February!G34+[4]March!G34+[4]April!G34+[4]May!G34+[4]June!G34+[4]July!G34+[4]August!G34+[4]September!G34+[4]October!G34+[4]November!G34+[4]December!G34</f>
        <v>0</v>
      </c>
      <c r="H34" s="32">
        <f>[4]January!H34+[4]February!H34+[4]March!H34+[4]April!H34+[4]May!H34+[4]June!H34+[4]July!H34+[4]August!H34+[4]September!H34+[4]October!H34+[4]November!H34+[4]December!H34</f>
        <v>0</v>
      </c>
      <c r="I34" s="32">
        <f>[4]January!I34+[4]February!I34+[4]March!I34+[4]April!I34+[4]May!I34+[4]June!I34+[4]July!I34+[4]August!I34+[4]September!I34+[4]October!I34+[4]November!I34+[4]December!I34</f>
        <v>4361124</v>
      </c>
      <c r="J34" s="32">
        <f>[4]January!J34+[4]February!J34+[4]March!J34+[4]April!J34+[4]May!J34+[4]June!J34+[4]July!J34+[4]August!J34+[4]September!J34+[4]October!J34+[4]November!J34+[4]December!J34</f>
        <v>336705401.51999998</v>
      </c>
    </row>
    <row r="35" spans="1:10" hidden="1" x14ac:dyDescent="0.35">
      <c r="A35" s="6" t="s">
        <v>41</v>
      </c>
      <c r="B35" s="6">
        <v>53</v>
      </c>
      <c r="C35" s="31">
        <f>[4]January!C35+[4]February!C35+[4]March!C35+[4]April!C35+[4]May!C35+[4]June!C35+[4]July!C35+[4]August!C35+[4]September!C35+[4]October!C35+[4]November!C35+[4]December!C35</f>
        <v>437337</v>
      </c>
      <c r="D35" s="31">
        <f>[4]January!D35+[4]February!D35+[4]March!D35+[4]April!D35+[4]May!D35+[4]June!D35+[4]July!D35+[4]August!D35+[4]September!D35+[4]October!D35+[4]November!D35+[4]December!D35</f>
        <v>10377278.640000001</v>
      </c>
      <c r="E35" s="31">
        <f>[4]January!E35+[4]February!E35+[4]March!E35+[4]April!E35+[4]May!E35+[4]June!E35+[4]July!E35+[4]August!E35+[4]September!E35+[4]October!E35+[4]November!E35+[4]December!E35</f>
        <v>1508817</v>
      </c>
      <c r="F35" s="31">
        <f>[4]January!F35+[4]February!F35+[4]March!F35+[4]April!F35+[4]May!F35+[4]June!F35+[4]July!F35+[4]August!F35+[4]September!F35+[4]October!F35+[4]November!F35+[4]December!F35</f>
        <v>128416775.48</v>
      </c>
      <c r="G35" s="31">
        <f>[4]January!G35+[4]February!G35+[4]March!G35+[4]April!G35+[4]May!G35+[4]June!G35+[4]July!G35+[4]August!G35+[4]September!G35+[4]October!G35+[4]November!G35+[4]December!G35</f>
        <v>456418</v>
      </c>
      <c r="H35" s="31">
        <f>[4]January!H35+[4]February!H35+[4]March!H35+[4]April!H35+[4]May!H35+[4]June!H35+[4]July!H35+[4]August!H35+[4]September!H35+[4]October!H35+[4]November!H35+[4]December!H35</f>
        <v>45828312.420000002</v>
      </c>
      <c r="I35" s="31">
        <f>[4]January!I35+[4]February!I35+[4]March!I35+[4]April!I35+[4]May!I35+[4]June!I35+[4]July!I35+[4]August!I35+[4]September!I35+[4]October!I35+[4]November!I35+[4]December!I35</f>
        <v>21013507</v>
      </c>
      <c r="J35" s="31">
        <f>[4]January!J35+[4]February!J35+[4]March!J35+[4]April!J35+[4]May!J35+[4]June!J35+[4]July!J35+[4]August!J35+[4]September!J35+[4]October!J35+[4]November!J35+[4]December!J35</f>
        <v>1608000464.0599997</v>
      </c>
    </row>
    <row r="36" spans="1:10" x14ac:dyDescent="0.35">
      <c r="A36" s="1" t="s">
        <v>42</v>
      </c>
      <c r="B36" s="1"/>
      <c r="C36" s="34">
        <f>[4]January!C36+[4]February!C36+[4]March!C36+[4]April!C36+[4]May!C36+[4]June!C36+[4]July!C36+[4]August!C36+[4]September!C36+[4]October!C36+[4]November!C36+[4]December!C36</f>
        <v>1211941</v>
      </c>
      <c r="D36" s="35">
        <f>[4]January!D36+[4]February!D36+[4]March!D36+[4]April!D36+[4]May!D36+[4]June!D36+[4]July!D36+[4]August!D36+[4]September!D36+[4]October!D36+[4]November!D36+[4]December!D36</f>
        <v>54951856.809999995</v>
      </c>
      <c r="E36" s="34">
        <f>[4]January!E36+[4]February!E36+[4]March!E36+[4]April!E36+[4]May!E36+[4]June!E36+[4]July!E36+[4]August!E36+[4]September!E36+[4]October!E36+[4]November!E36+[4]December!E36</f>
        <v>10130123</v>
      </c>
      <c r="F36" s="36">
        <f>[4]January!F36+[4]February!F36+[4]March!F36+[4]April!F36+[4]May!F36+[4]June!F36+[4]July!F36+[4]August!F36+[4]September!F36+[4]October!F36+[4]November!F36+[4]December!F36</f>
        <v>964213604.56000006</v>
      </c>
      <c r="G36" s="34">
        <f>[4]January!G36+[4]February!G36+[4]March!G36+[4]April!G36+[4]May!G36+[4]June!G36+[4]July!G36+[4]August!G36+[4]September!G36+[4]October!G36+[4]November!G36+[4]December!G36</f>
        <v>4372051</v>
      </c>
      <c r="H36" s="35">
        <f>[4]January!H36+[4]February!H36+[4]March!H36+[4]April!H36+[4]May!H36+[4]June!H36+[4]July!H36+[4]August!H36+[4]September!H36+[4]October!H36+[4]November!H36+[4]December!H36</f>
        <v>381031151.47000003</v>
      </c>
      <c r="I36" s="34">
        <f>[4]January!I36+[4]February!I36+[4]March!I36+[4]April!I36+[4]May!I36+[4]June!I36+[4]July!I36+[4]August!I36+[4]September!I36+[4]October!I36+[4]November!I36+[4]December!I36</f>
        <v>94213518</v>
      </c>
      <c r="J36" s="35">
        <f>[4]January!J36+[4]February!J36+[4]March!J36+[4]April!J36+[4]May!J36+[4]June!J36+[4]July!J36+[4]August!J36+[4]September!J36+[4]October!J36+[4]November!J36+[4]December!J36</f>
        <v>6804108297.1499996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6F405-1CCD-40D3-8637-C7E99F25730F}">
  <dimension ref="A1:J36"/>
  <sheetViews>
    <sheetView workbookViewId="0">
      <selection activeCell="E41" sqref="E41"/>
    </sheetView>
  </sheetViews>
  <sheetFormatPr defaultRowHeight="14.5" x14ac:dyDescent="0.35"/>
  <cols>
    <col min="1" max="1" width="19.26953125" bestFit="1" customWidth="1"/>
    <col min="3" max="3" width="9.7265625" bestFit="1" customWidth="1"/>
    <col min="4" max="4" width="11.1796875" bestFit="1" customWidth="1"/>
    <col min="5" max="5" width="10.1796875" bestFit="1" customWidth="1"/>
    <col min="6" max="6" width="12.1796875" bestFit="1" customWidth="1"/>
    <col min="7" max="7" width="9.7265625" bestFit="1" customWidth="1"/>
    <col min="8" max="8" width="12.1796875" bestFit="1" customWidth="1"/>
    <col min="9" max="9" width="10.1796875" bestFit="1" customWidth="1"/>
    <col min="10" max="10" width="13.816406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37">
        <f>[5]January!C4+[5]February!C4+[5]March!C4+[5]April!C4+[5]May!C4+[5]June!C4+[5]July!C4+[5]August!C4+[5]September!C4+[5]October!C4+[5]November!C4+[5]December!C4</f>
        <v>0</v>
      </c>
      <c r="D4" s="37">
        <f>[5]January!D4+[5]February!D4+[5]March!D4+[5]April!D4+[5]May!D4+[5]June!D4+[5]July!D4+[5]August!D4+[5]September!D4+[5]October!D4+[5]November!D4+[5]December!D4</f>
        <v>0</v>
      </c>
      <c r="E4" s="37">
        <f>[5]January!E4+[5]February!E4+[5]March!E4+[5]April!E4+[5]May!E4+[5]June!E4+[5]July!E4+[5]August!E4+[5]September!E4+[5]October!E4+[5]November!E4+[5]December!E4</f>
        <v>33576</v>
      </c>
      <c r="F4" s="37">
        <f>[5]January!F4+[5]February!F4+[5]March!F4+[5]April!F4+[5]May!F4+[5]June!F4+[5]July!F4+[5]August!F4+[5]September!F4+[5]October!F4+[5]November!F4+[5]December!F4</f>
        <v>2874049</v>
      </c>
      <c r="G4" s="37">
        <f>[5]January!G4+[5]February!G4+[5]March!G4+[5]April!G4+[5]May!G4+[5]June!G4+[5]July!G4+[5]August!G4+[5]September!G4+[5]October!G4+[5]November!G4+[5]December!G4</f>
        <v>0</v>
      </c>
      <c r="H4" s="37">
        <f>[5]January!H4+[5]February!H4+[5]March!H4+[5]April!H4+[5]May!H4+[5]June!H4+[5]July!H4+[5]August!H4+[5]September!H4+[5]October!H4+[5]November!H4+[5]December!H4</f>
        <v>0</v>
      </c>
      <c r="I4" s="37">
        <f>[5]January!I4+[5]February!I4+[5]March!I4+[5]April!I4+[5]May!I4+[5]June!I4+[5]July!I4+[5]August!I4+[5]September!I4+[5]October!I4+[5]November!I4+[5]December!I4</f>
        <v>300748</v>
      </c>
      <c r="J4" s="37">
        <f>[5]January!J4+[5]February!J4+[5]March!J4+[5]April!J4+[5]May!J4+[5]June!J4+[5]July!J4+[5]August!J4+[5]September!J4+[5]October!J4+[5]November!J4+[5]December!J4</f>
        <v>18616596.949999999</v>
      </c>
    </row>
    <row r="5" spans="1:10" hidden="1" x14ac:dyDescent="0.35">
      <c r="A5" s="6" t="s">
        <v>12</v>
      </c>
      <c r="B5" s="6">
        <v>4</v>
      </c>
      <c r="C5" s="38">
        <f>[5]January!C5+[5]February!C5+[5]March!C5+[5]April!C5+[5]May!C5+[5]June!C5+[5]July!C5+[5]August!C5+[5]September!C5+[5]October!C5+[5]November!C5+[5]December!C5</f>
        <v>0</v>
      </c>
      <c r="D5" s="38">
        <f>[5]January!D5+[5]February!D5+[5]March!D5+[5]April!D5+[5]May!D5+[5]June!D5+[5]July!D5+[5]August!D5+[5]September!D5+[5]October!D5+[5]November!D5+[5]December!D5</f>
        <v>0</v>
      </c>
      <c r="E5" s="38">
        <f>[5]January!E5+[5]February!E5+[5]March!E5+[5]April!E5+[5]May!E5+[5]June!E5+[5]July!E5+[5]August!E5+[5]September!E5+[5]October!E5+[5]November!E5+[5]December!E5</f>
        <v>11964</v>
      </c>
      <c r="F5" s="38">
        <f>[5]January!F5+[5]February!F5+[5]March!F5+[5]April!F5+[5]May!F5+[5]June!F5+[5]July!F5+[5]August!F5+[5]September!F5+[5]October!F5+[5]November!F5+[5]December!F5</f>
        <v>1073250</v>
      </c>
      <c r="G5" s="38">
        <f>[5]January!G5+[5]February!G5+[5]March!G5+[5]April!G5+[5]May!G5+[5]June!G5+[5]July!G5+[5]August!G5+[5]September!G5+[5]October!G5+[5]November!G5+[5]December!G5</f>
        <v>0</v>
      </c>
      <c r="H5" s="38">
        <f>[5]January!H5+[5]February!H5+[5]March!H5+[5]April!H5+[5]May!H5+[5]June!H5+[5]July!H5+[5]August!H5+[5]September!H5+[5]October!H5+[5]November!H5+[5]December!H5</f>
        <v>0</v>
      </c>
      <c r="I5" s="38">
        <f>[5]January!I5+[5]February!I5+[5]March!I5+[5]April!I5+[5]May!I5+[5]June!I5+[5]July!I5+[5]August!I5+[5]September!I5+[5]October!I5+[5]November!I5+[5]December!I5</f>
        <v>45642</v>
      </c>
      <c r="J5" s="38">
        <f>[5]January!J5+[5]February!J5+[5]March!J5+[5]April!J5+[5]May!J5+[5]June!J5+[5]July!J5+[5]August!J5+[5]September!J5+[5]October!J5+[5]November!J5+[5]December!J5</f>
        <v>3265738</v>
      </c>
    </row>
    <row r="6" spans="1:10" hidden="1" x14ac:dyDescent="0.35">
      <c r="A6" t="s">
        <v>13</v>
      </c>
      <c r="B6">
        <v>5</v>
      </c>
      <c r="C6" s="37">
        <f>[5]January!C6+[5]February!C6+[5]March!C6+[5]April!C6+[5]May!C6+[5]June!C6+[5]July!C6+[5]August!C6+[5]September!C6+[5]October!C6+[5]November!C6+[5]December!C6</f>
        <v>0</v>
      </c>
      <c r="D6" s="37">
        <f>[5]January!D6+[5]February!D6+[5]March!D6+[5]April!D6+[5]May!D6+[5]June!D6+[5]July!D6+[5]August!D6+[5]September!D6+[5]October!D6+[5]November!D6+[5]December!D6</f>
        <v>0</v>
      </c>
      <c r="E6" s="37">
        <f>[5]January!E6+[5]February!E6+[5]March!E6+[5]April!E6+[5]May!E6+[5]June!E6+[5]July!E6+[5]August!E6+[5]September!E6+[5]October!E6+[5]November!E6+[5]December!E6</f>
        <v>0</v>
      </c>
      <c r="F6" s="37">
        <f>[5]January!F6+[5]February!F6+[5]March!F6+[5]April!F6+[5]May!F6+[5]June!F6+[5]July!F6+[5]August!F6+[5]September!F6+[5]October!F6+[5]November!F6+[5]December!F6</f>
        <v>0</v>
      </c>
      <c r="G6" s="37">
        <f>[5]January!G6+[5]February!G6+[5]March!G6+[5]April!G6+[5]May!G6+[5]June!G6+[5]July!G6+[5]August!G6+[5]September!G6+[5]October!G6+[5]November!G6+[5]December!G6</f>
        <v>0</v>
      </c>
      <c r="H6" s="37">
        <f>[5]January!H6+[5]February!H6+[5]March!H6+[5]April!H6+[5]May!H6+[5]June!H6+[5]July!H6+[5]August!H6+[5]September!H6+[5]October!H6+[5]November!H6+[5]December!H6</f>
        <v>0</v>
      </c>
      <c r="I6" s="37">
        <f>[5]January!I6+[5]February!I6+[5]March!I6+[5]April!I6+[5]May!I6+[5]June!I6+[5]July!I6+[5]August!I6+[5]September!I6+[5]October!I6+[5]November!I6+[5]December!I6</f>
        <v>0</v>
      </c>
      <c r="J6" s="37">
        <f>[5]January!J6+[5]February!J6+[5]March!J6+[5]April!J6+[5]May!J6+[5]June!J6+[5]July!J6+[5]August!J6+[5]September!J6+[5]October!J6+[5]November!J6+[5]December!J6</f>
        <v>0</v>
      </c>
    </row>
    <row r="7" spans="1:10" hidden="1" x14ac:dyDescent="0.35">
      <c r="A7" s="6" t="s">
        <v>14</v>
      </c>
      <c r="B7" s="6">
        <v>9</v>
      </c>
      <c r="C7" s="38">
        <f>[5]January!C7+[5]February!C7+[5]March!C7+[5]April!C7+[5]May!C7+[5]June!C7+[5]July!C7+[5]August!C7+[5]September!C7+[5]October!C7+[5]November!C7+[5]December!C7</f>
        <v>0</v>
      </c>
      <c r="D7" s="38">
        <f>[5]January!D7+[5]February!D7+[5]March!D7+[5]April!D7+[5]May!D7+[5]June!D7+[5]July!D7+[5]August!D7+[5]September!D7+[5]October!D7+[5]November!D7+[5]December!D7</f>
        <v>0</v>
      </c>
      <c r="E7" s="38">
        <f>[5]January!E7+[5]February!E7+[5]March!E7+[5]April!E7+[5]May!E7+[5]June!E7+[5]July!E7+[5]August!E7+[5]September!E7+[5]October!E7+[5]November!E7+[5]December!E7</f>
        <v>0</v>
      </c>
      <c r="F7" s="38">
        <f>[5]January!F7+[5]February!F7+[5]March!F7+[5]April!F7+[5]May!F7+[5]June!F7+[5]July!F7+[5]August!F7+[5]September!F7+[5]October!F7+[5]November!F7+[5]December!F7</f>
        <v>0</v>
      </c>
      <c r="G7" s="38">
        <f>[5]January!G7+[5]February!G7+[5]March!G7+[5]April!G7+[5]May!G7+[5]June!G7+[5]July!G7+[5]August!G7+[5]September!G7+[5]October!G7+[5]November!G7+[5]December!G7</f>
        <v>0</v>
      </c>
      <c r="H7" s="38">
        <f>[5]January!H7+[5]February!H7+[5]March!H7+[5]April!H7+[5]May!H7+[5]June!H7+[5]July!H7+[5]August!H7+[5]September!H7+[5]October!H7+[5]November!H7+[5]December!H7</f>
        <v>0</v>
      </c>
      <c r="I7" s="38">
        <f>[5]January!I7+[5]February!I7+[5]March!I7+[5]April!I7+[5]May!I7+[5]June!I7+[5]July!I7+[5]August!I7+[5]September!I7+[5]October!I7+[5]November!I7+[5]December!I7</f>
        <v>0</v>
      </c>
      <c r="J7" s="38">
        <f>[5]January!J7+[5]February!J7+[5]March!J7+[5]April!J7+[5]May!J7+[5]June!J7+[5]July!J7+[5]August!J7+[5]September!J7+[5]October!J7+[5]November!J7+[5]December!J7</f>
        <v>0</v>
      </c>
    </row>
    <row r="8" spans="1:10" hidden="1" x14ac:dyDescent="0.35">
      <c r="A8" t="s">
        <v>15</v>
      </c>
      <c r="B8">
        <v>10</v>
      </c>
      <c r="C8" s="37">
        <f>[5]January!C8+[5]February!C8+[5]March!C8+[5]April!C8+[5]May!C8+[5]June!C8+[5]July!C8+[5]August!C8+[5]September!C8+[5]October!C8+[5]November!C8+[5]December!C8</f>
        <v>4523</v>
      </c>
      <c r="D8" s="37">
        <f>[5]January!D8+[5]February!D8+[5]March!D8+[5]April!D8+[5]May!D8+[5]June!D8+[5]July!D8+[5]August!D8+[5]September!D8+[5]October!D8+[5]November!D8+[5]December!D8</f>
        <v>374335</v>
      </c>
      <c r="E8" s="37">
        <f>[5]January!E8+[5]February!E8+[5]March!E8+[5]April!E8+[5]May!E8+[5]June!E8+[5]July!E8+[5]August!E8+[5]September!E8+[5]October!E8+[5]November!E8+[5]December!E8</f>
        <v>963828</v>
      </c>
      <c r="F8" s="37">
        <f>[5]January!F8+[5]February!F8+[5]March!F8+[5]April!F8+[5]May!F8+[5]June!F8+[5]July!F8+[5]August!F8+[5]September!F8+[5]October!F8+[5]November!F8+[5]December!F8</f>
        <v>82606074.409999996</v>
      </c>
      <c r="G8" s="37">
        <f>[5]January!G8+[5]February!G8+[5]March!G8+[5]April!G8+[5]May!G8+[5]June!G8+[5]July!G8+[5]August!G8+[5]September!G8+[5]October!G8+[5]November!G8+[5]December!G8</f>
        <v>1071949</v>
      </c>
      <c r="H8" s="37">
        <f>[5]January!H8+[5]February!H8+[5]March!H8+[5]April!H8+[5]May!H8+[5]June!H8+[5]July!H8+[5]August!H8+[5]September!H8+[5]October!H8+[5]November!H8+[5]December!H8</f>
        <v>67492490</v>
      </c>
      <c r="I8" s="37">
        <f>[5]January!I8+[5]February!I8+[5]March!I8+[5]April!I8+[5]May!I8+[5]June!I8+[5]July!I8+[5]August!I8+[5]September!I8+[5]October!I8+[5]November!I8+[5]December!I8</f>
        <v>17793277</v>
      </c>
      <c r="J8" s="37">
        <f>[5]January!J8+[5]February!J8+[5]March!J8+[5]April!J8+[5]May!J8+[5]June!J8+[5]July!J8+[5]August!J8+[5]September!J8+[5]October!J8+[5]November!J8+[5]December!J8</f>
        <v>1111678265.02</v>
      </c>
    </row>
    <row r="9" spans="1:10" hidden="1" x14ac:dyDescent="0.35">
      <c r="A9" s="6" t="s">
        <v>16</v>
      </c>
      <c r="B9" s="6">
        <v>11</v>
      </c>
      <c r="C9" s="38">
        <f>[5]January!C9+[5]February!C9+[5]March!C9+[5]April!C9+[5]May!C9+[5]June!C9+[5]July!C9+[5]August!C9+[5]September!C9+[5]October!C9+[5]November!C9+[5]December!C9</f>
        <v>0</v>
      </c>
      <c r="D9" s="38">
        <f>[5]January!D9+[5]February!D9+[5]March!D9+[5]April!D9+[5]May!D9+[5]June!D9+[5]July!D9+[5]August!D9+[5]September!D9+[5]October!D9+[5]November!D9+[5]December!D9</f>
        <v>0</v>
      </c>
      <c r="E9" s="38">
        <f>[5]January!E9+[5]February!E9+[5]March!E9+[5]April!E9+[5]May!E9+[5]June!E9+[5]July!E9+[5]August!E9+[5]September!E9+[5]October!E9+[5]November!E9+[5]December!E9</f>
        <v>132435</v>
      </c>
      <c r="F9" s="38">
        <f>[5]January!F9+[5]February!F9+[5]March!F9+[5]April!F9+[5]May!F9+[5]June!F9+[5]July!F9+[5]August!F9+[5]September!F9+[5]October!F9+[5]November!F9+[5]December!F9</f>
        <v>9794199</v>
      </c>
      <c r="G9" s="38">
        <f>[5]January!G9+[5]February!G9+[5]March!G9+[5]April!G9+[5]May!G9+[5]June!G9+[5]July!G9+[5]August!G9+[5]September!G9+[5]October!G9+[5]November!G9+[5]December!G9</f>
        <v>0</v>
      </c>
      <c r="H9" s="38">
        <f>[5]January!H9+[5]February!H9+[5]March!H9+[5]April!H9+[5]May!H9+[5]June!H9+[5]July!H9+[5]August!H9+[5]September!H9+[5]October!H9+[5]November!H9+[5]December!H9</f>
        <v>0</v>
      </c>
      <c r="I9" s="38">
        <f>[5]January!I9+[5]February!I9+[5]March!I9+[5]April!I9+[5]May!I9+[5]June!I9+[5]July!I9+[5]August!I9+[5]September!I9+[5]October!I9+[5]November!I9+[5]December!I9</f>
        <v>1171558</v>
      </c>
      <c r="J9" s="38">
        <f>[5]January!J9+[5]February!J9+[5]March!J9+[5]April!J9+[5]May!J9+[5]June!J9+[5]July!J9+[5]August!J9+[5]September!J9+[5]October!J9+[5]November!J9+[5]December!J9</f>
        <v>89855731.689999998</v>
      </c>
    </row>
    <row r="10" spans="1:10" hidden="1" x14ac:dyDescent="0.35">
      <c r="A10" t="s">
        <v>17</v>
      </c>
      <c r="B10">
        <v>13</v>
      </c>
      <c r="C10" s="37">
        <f>[5]January!C10+[5]February!C10+[5]March!C10+[5]April!C10+[5]May!C10+[5]June!C10+[5]July!C10+[5]August!C10+[5]September!C10+[5]October!C10+[5]November!C10+[5]December!C10</f>
        <v>0</v>
      </c>
      <c r="D10" s="37">
        <f>[5]January!D10+[5]February!D10+[5]March!D10+[5]April!D10+[5]May!D10+[5]June!D10+[5]July!D10+[5]August!D10+[5]September!D10+[5]October!D10+[5]November!D10+[5]December!D10</f>
        <v>0</v>
      </c>
      <c r="E10" s="37">
        <f>[5]January!E10+[5]February!E10+[5]March!E10+[5]April!E10+[5]May!E10+[5]June!E10+[5]July!E10+[5]August!E10+[5]September!E10+[5]October!E10+[5]November!E10+[5]December!E10</f>
        <v>10344</v>
      </c>
      <c r="F10" s="37">
        <f>[5]January!F10+[5]February!F10+[5]March!F10+[5]April!F10+[5]May!F10+[5]June!F10+[5]July!F10+[5]August!F10+[5]September!F10+[5]October!F10+[5]November!F10+[5]December!F10</f>
        <v>936780</v>
      </c>
      <c r="G10" s="37">
        <f>[5]January!G10+[5]February!G10+[5]March!G10+[5]April!G10+[5]May!G10+[5]June!G10+[5]July!G10+[5]August!G10+[5]September!G10+[5]October!G10+[5]November!G10+[5]December!G10</f>
        <v>0</v>
      </c>
      <c r="H10" s="37">
        <f>[5]January!H10+[5]February!H10+[5]March!H10+[5]April!H10+[5]May!H10+[5]June!H10+[5]July!H10+[5]August!H10+[5]September!H10+[5]October!H10+[5]November!H10+[5]December!H10</f>
        <v>0</v>
      </c>
      <c r="I10" s="37">
        <f>[5]January!I10+[5]February!I10+[5]March!I10+[5]April!I10+[5]May!I10+[5]June!I10+[5]July!I10+[5]August!I10+[5]September!I10+[5]October!I10+[5]November!I10+[5]December!I10</f>
        <v>39319</v>
      </c>
      <c r="J10" s="37">
        <f>[5]January!J10+[5]February!J10+[5]March!J10+[5]April!J10+[5]May!J10+[5]June!J10+[5]July!J10+[5]August!J10+[5]September!J10+[5]October!J10+[5]November!J10+[5]December!J10</f>
        <v>2458314.5</v>
      </c>
    </row>
    <row r="11" spans="1:10" hidden="1" x14ac:dyDescent="0.35">
      <c r="A11" s="6" t="s">
        <v>18</v>
      </c>
      <c r="B11" s="6">
        <v>14</v>
      </c>
      <c r="C11" s="38">
        <f>[5]January!C11+[5]February!C11+[5]March!C11+[5]April!C11+[5]May!C11+[5]June!C11+[5]July!C11+[5]August!C11+[5]September!C11+[5]October!C11+[5]November!C11+[5]December!C11</f>
        <v>2469</v>
      </c>
      <c r="D11" s="38">
        <f>[5]January!D11+[5]February!D11+[5]March!D11+[5]April!D11+[5]May!D11+[5]June!D11+[5]July!D11+[5]August!D11+[5]September!D11+[5]October!D11+[5]November!D11+[5]December!D11</f>
        <v>189369.51</v>
      </c>
      <c r="E11" s="38">
        <f>[5]January!E11+[5]February!E11+[5]March!E11+[5]April!E11+[5]May!E11+[5]June!E11+[5]July!E11+[5]August!E11+[5]September!E11+[5]October!E11+[5]November!E11+[5]December!E11</f>
        <v>194421</v>
      </c>
      <c r="F11" s="38">
        <f>[5]January!F11+[5]February!F11+[5]March!F11+[5]April!F11+[5]May!F11+[5]June!F11+[5]July!F11+[5]August!F11+[5]September!F11+[5]October!F11+[5]November!F11+[5]December!F11</f>
        <v>14748236</v>
      </c>
      <c r="G11" s="38">
        <f>[5]January!G11+[5]February!G11+[5]March!G11+[5]April!G11+[5]May!G11+[5]June!G11+[5]July!G11+[5]August!G11+[5]September!G11+[5]October!G11+[5]November!G11+[5]December!G11</f>
        <v>7002</v>
      </c>
      <c r="H11" s="38">
        <f>[5]January!H11+[5]February!H11+[5]March!H11+[5]April!H11+[5]May!H11+[5]June!H11+[5]July!H11+[5]August!H11+[5]September!H11+[5]October!H11+[5]November!H11+[5]December!H11</f>
        <v>415447</v>
      </c>
      <c r="I11" s="38">
        <f>[5]January!I11+[5]February!I11+[5]March!I11+[5]April!I11+[5]May!I11+[5]June!I11+[5]July!I11+[5]August!I11+[5]September!I11+[5]October!I11+[5]November!I11+[5]December!I11</f>
        <v>374466</v>
      </c>
      <c r="J11" s="38">
        <f>[5]January!J11+[5]February!J11+[5]March!J11+[5]April!J11+[5]May!J11+[5]June!J11+[5]July!J11+[5]August!J11+[5]September!J11+[5]October!J11+[5]November!J11+[5]December!J11</f>
        <v>17130073.490000002</v>
      </c>
    </row>
    <row r="12" spans="1:10" hidden="1" x14ac:dyDescent="0.35">
      <c r="A12" t="s">
        <v>19</v>
      </c>
      <c r="B12">
        <v>15</v>
      </c>
      <c r="C12" s="37">
        <f>[5]January!C12+[5]February!C12+[5]March!C12+[5]April!C12+[5]May!C12+[5]June!C12+[5]July!C12+[5]August!C12+[5]September!C12+[5]October!C12+[5]November!C12+[5]December!C12</f>
        <v>649</v>
      </c>
      <c r="D12" s="37">
        <f>[5]January!D12+[5]February!D12+[5]March!D12+[5]April!D12+[5]May!D12+[5]June!D12+[5]July!D12+[5]August!D12+[5]September!D12+[5]October!D12+[5]November!D12+[5]December!D12</f>
        <v>45477</v>
      </c>
      <c r="E12" s="37">
        <f>[5]January!E12+[5]February!E12+[5]March!E12+[5]April!E12+[5]May!E12+[5]June!E12+[5]July!E12+[5]August!E12+[5]September!E12+[5]October!E12+[5]November!E12+[5]December!E12</f>
        <v>2505</v>
      </c>
      <c r="F12" s="37">
        <f>[5]January!F12+[5]February!F12+[5]March!F12+[5]April!F12+[5]May!F12+[5]June!F12+[5]July!F12+[5]August!F12+[5]September!F12+[5]October!F12+[5]November!F12+[5]December!F12</f>
        <v>227413</v>
      </c>
      <c r="G12" s="37">
        <f>[5]January!G12+[5]February!G12+[5]March!G12+[5]April!G12+[5]May!G12+[5]June!G12+[5]July!G12+[5]August!G12+[5]September!G12+[5]October!G12+[5]November!G12+[5]December!G12</f>
        <v>0</v>
      </c>
      <c r="H12" s="37">
        <f>[5]January!H12+[5]February!H12+[5]March!H12+[5]April!H12+[5]May!H12+[5]June!H12+[5]July!H12+[5]August!H12+[5]September!H12+[5]October!H12+[5]November!H12+[5]December!H12</f>
        <v>0</v>
      </c>
      <c r="I12" s="37">
        <f>[5]January!I12+[5]February!I12+[5]March!I12+[5]April!I12+[5]May!I12+[5]June!I12+[5]July!I12+[5]August!I12+[5]September!I12+[5]October!I12+[5]November!I12+[5]December!I12</f>
        <v>1138</v>
      </c>
      <c r="J12" s="37">
        <f>[5]January!J12+[5]February!J12+[5]March!J12+[5]April!J12+[5]May!J12+[5]June!J12+[5]July!J12+[5]August!J12+[5]September!J12+[5]October!J12+[5]November!J12+[5]December!J12</f>
        <v>70400</v>
      </c>
    </row>
    <row r="13" spans="1:10" hidden="1" x14ac:dyDescent="0.35">
      <c r="A13" s="6" t="s">
        <v>20</v>
      </c>
      <c r="B13" s="6">
        <v>16</v>
      </c>
      <c r="C13" s="38">
        <f>[5]January!C13+[5]February!C13+[5]March!C13+[5]April!C13+[5]May!C13+[5]June!C13+[5]July!C13+[5]August!C13+[5]September!C13+[5]October!C13+[5]November!C13+[5]December!C13</f>
        <v>0</v>
      </c>
      <c r="D13" s="38">
        <f>[5]January!D13+[5]February!D13+[5]March!D13+[5]April!D13+[5]May!D13+[5]June!D13+[5]July!D13+[5]August!D13+[5]September!D13+[5]October!D13+[5]November!D13+[5]December!D13</f>
        <v>0</v>
      </c>
      <c r="E13" s="38">
        <f>[5]January!E13+[5]February!E13+[5]March!E13+[5]April!E13+[5]May!E13+[5]June!E13+[5]July!E13+[5]August!E13+[5]September!E13+[5]October!E13+[5]November!E13+[5]December!E13</f>
        <v>407649</v>
      </c>
      <c r="F13" s="38">
        <f>[5]January!F13+[5]February!F13+[5]March!F13+[5]April!F13+[5]May!F13+[5]June!F13+[5]July!F13+[5]August!F13+[5]September!F13+[5]October!F13+[5]November!F13+[5]December!F13</f>
        <v>26939121.25</v>
      </c>
      <c r="G13" s="38">
        <f>[5]January!G13+[5]February!G13+[5]March!G13+[5]April!G13+[5]May!G13+[5]June!G13+[5]July!G13+[5]August!G13+[5]September!G13+[5]October!G13+[5]November!G13+[5]December!G13</f>
        <v>0</v>
      </c>
      <c r="H13" s="38">
        <f>[5]January!H13+[5]February!H13+[5]March!H13+[5]April!H13+[5]May!H13+[5]June!H13+[5]July!H13+[5]August!H13+[5]September!H13+[5]October!H13+[5]November!H13+[5]December!H13</f>
        <v>0</v>
      </c>
      <c r="I13" s="38">
        <f>[5]January!I13+[5]February!I13+[5]March!I13+[5]April!I13+[5]May!I13+[5]June!I13+[5]July!I13+[5]August!I13+[5]September!I13+[5]October!I13+[5]November!I13+[5]December!I13</f>
        <v>848040</v>
      </c>
      <c r="J13" s="38">
        <f>[5]January!J13+[5]February!J13+[5]March!J13+[5]April!J13+[5]May!J13+[5]June!J13+[5]July!J13+[5]August!J13+[5]September!J13+[5]October!J13+[5]November!J13+[5]December!J13</f>
        <v>55629863.500000007</v>
      </c>
    </row>
    <row r="14" spans="1:10" hidden="1" x14ac:dyDescent="0.35">
      <c r="A14" t="s">
        <v>21</v>
      </c>
      <c r="B14">
        <v>17</v>
      </c>
      <c r="C14" s="37">
        <f>[5]January!C14+[5]February!C14+[5]March!C14+[5]April!C14+[5]May!C14+[5]June!C14+[5]July!C14+[5]August!C14+[5]September!C14+[5]October!C14+[5]November!C14+[5]December!C14</f>
        <v>0</v>
      </c>
      <c r="D14" s="37">
        <f>[5]January!D14+[5]February!D14+[5]March!D14+[5]April!D14+[5]May!D14+[5]June!D14+[5]July!D14+[5]August!D14+[5]September!D14+[5]October!D14+[5]November!D14+[5]December!D14</f>
        <v>0</v>
      </c>
      <c r="E14" s="37">
        <f>[5]January!E14+[5]February!E14+[5]March!E14+[5]April!E14+[5]May!E14+[5]June!E14+[5]July!E14+[5]August!E14+[5]September!E14+[5]October!E14+[5]November!E14+[5]December!E14</f>
        <v>54229</v>
      </c>
      <c r="F14" s="37">
        <f>[5]January!F14+[5]February!F14+[5]March!F14+[5]April!F14+[5]May!F14+[5]June!F14+[5]July!F14+[5]August!F14+[5]September!F14+[5]October!F14+[5]November!F14+[5]December!F14</f>
        <v>4204701.0999999996</v>
      </c>
      <c r="G14" s="37">
        <f>[5]January!G14+[5]February!G14+[5]March!G14+[5]April!G14+[5]May!G14+[5]June!G14+[5]July!G14+[5]August!G14+[5]September!G14+[5]October!G14+[5]November!G14+[5]December!G14</f>
        <v>1854</v>
      </c>
      <c r="H14" s="37">
        <f>[5]January!H14+[5]February!H14+[5]March!H14+[5]April!H14+[5]May!H14+[5]June!H14+[5]July!H14+[5]August!H14+[5]September!H14+[5]October!H14+[5]November!H14+[5]December!H14</f>
        <v>123500</v>
      </c>
      <c r="I14" s="37">
        <f>[5]January!I14+[5]February!I14+[5]March!I14+[5]April!I14+[5]May!I14+[5]June!I14+[5]July!I14+[5]August!I14+[5]September!I14+[5]October!I14+[5]November!I14+[5]December!I14</f>
        <v>353266</v>
      </c>
      <c r="J14" s="37">
        <f>[5]January!J14+[5]February!J14+[5]March!J14+[5]April!J14+[5]May!J14+[5]June!J14+[5]July!J14+[5]August!J14+[5]September!J14+[5]October!J14+[5]November!J14+[5]December!J14</f>
        <v>26607331.84</v>
      </c>
    </row>
    <row r="15" spans="1:10" hidden="1" x14ac:dyDescent="0.35">
      <c r="A15" s="6" t="s">
        <v>22</v>
      </c>
      <c r="B15" s="6">
        <v>18</v>
      </c>
      <c r="C15" s="38">
        <f>[5]January!C15+[5]February!C15+[5]March!C15+[5]April!C15+[5]May!C15+[5]June!C15+[5]July!C15+[5]August!C15+[5]September!C15+[5]October!C15+[5]November!C15+[5]December!C15</f>
        <v>13334</v>
      </c>
      <c r="D15" s="38">
        <f>[5]January!D15+[5]February!D15+[5]March!D15+[5]April!D15+[5]May!D15+[5]June!D15+[5]July!D15+[5]August!D15+[5]September!D15+[5]October!D15+[5]November!D15+[5]December!D15</f>
        <v>1276577.3799999999</v>
      </c>
      <c r="E15" s="38">
        <f>[5]January!E15+[5]February!E15+[5]March!E15+[5]April!E15+[5]May!E15+[5]June!E15+[5]July!E15+[5]August!E15+[5]September!E15+[5]October!E15+[5]November!E15+[5]December!E15</f>
        <v>297954</v>
      </c>
      <c r="F15" s="38">
        <f>[5]January!F15+[5]February!F15+[5]March!F15+[5]April!F15+[5]May!F15+[5]June!F15+[5]July!F15+[5]August!F15+[5]September!F15+[5]October!F15+[5]November!F15+[5]December!F15</f>
        <v>25692568.370000001</v>
      </c>
      <c r="G15" s="38">
        <f>[5]January!G15+[5]February!G15+[5]March!G15+[5]April!G15+[5]May!G15+[5]June!G15+[5]July!G15+[5]August!G15+[5]September!G15+[5]October!G15+[5]November!G15+[5]December!G15</f>
        <v>6175</v>
      </c>
      <c r="H15" s="38">
        <f>[5]January!H15+[5]February!H15+[5]March!H15+[5]April!H15+[5]May!H15+[5]June!H15+[5]July!H15+[5]August!H15+[5]September!H15+[5]October!H15+[5]November!H15+[5]December!H15</f>
        <v>383960</v>
      </c>
      <c r="I15" s="38">
        <f>[5]January!I15+[5]February!I15+[5]March!I15+[5]April!I15+[5]May!I15+[5]June!I15+[5]July!I15+[5]August!I15+[5]September!I15+[5]October!I15+[5]November!I15+[5]December!I15</f>
        <v>1231264</v>
      </c>
      <c r="J15" s="38">
        <f>[5]January!J15+[5]February!J15+[5]March!J15+[5]April!J15+[5]May!J15+[5]June!J15+[5]July!J15+[5]August!J15+[5]September!J15+[5]October!J15+[5]November!J15+[5]December!J15</f>
        <v>64439874.459999993</v>
      </c>
    </row>
    <row r="16" spans="1:10" hidden="1" x14ac:dyDescent="0.35">
      <c r="A16" t="s">
        <v>23</v>
      </c>
      <c r="B16">
        <v>19</v>
      </c>
      <c r="C16" s="37">
        <f>[5]January!C16+[5]February!C16+[5]March!C16+[5]April!C16+[5]May!C16+[5]June!C16+[5]July!C16+[5]August!C16+[5]September!C16+[5]October!C16+[5]November!C16+[5]December!C16</f>
        <v>338</v>
      </c>
      <c r="D16" s="37">
        <f>[5]January!D16+[5]February!D16+[5]March!D16+[5]April!D16+[5]May!D16+[5]June!D16+[5]July!D16+[5]August!D16+[5]September!D16+[5]October!D16+[5]November!D16+[5]December!D16</f>
        <v>31298</v>
      </c>
      <c r="E16" s="37">
        <f>[5]January!E16+[5]February!E16+[5]March!E16+[5]April!E16+[5]May!E16+[5]June!E16+[5]July!E16+[5]August!E16+[5]September!E16+[5]October!E16+[5]November!E16+[5]December!E16</f>
        <v>542148</v>
      </c>
      <c r="F16" s="37">
        <f>[5]January!F16+[5]February!F16+[5]March!F16+[5]April!F16+[5]May!F16+[5]June!F16+[5]July!F16+[5]August!F16+[5]September!F16+[5]October!F16+[5]November!F16+[5]December!F16</f>
        <v>41278296.500000007</v>
      </c>
      <c r="G16" s="37">
        <f>[5]January!G16+[5]February!G16+[5]March!G16+[5]April!G16+[5]May!G16+[5]June!G16+[5]July!G16+[5]August!G16+[5]September!G16+[5]October!G16+[5]November!G16+[5]December!G16</f>
        <v>360</v>
      </c>
      <c r="H16" s="37">
        <f>[5]January!H16+[5]February!H16+[5]March!H16+[5]April!H16+[5]May!H16+[5]June!H16+[5]July!H16+[5]August!H16+[5]September!H16+[5]October!H16+[5]November!H16+[5]December!H16</f>
        <v>18248</v>
      </c>
      <c r="I16" s="37">
        <f>[5]January!I16+[5]February!I16+[5]March!I16+[5]April!I16+[5]May!I16+[5]June!I16+[5]July!I16+[5]August!I16+[5]September!I16+[5]October!I16+[5]November!I16+[5]December!I16</f>
        <v>742991</v>
      </c>
      <c r="J16" s="37">
        <f>[5]January!J16+[5]February!J16+[5]March!J16+[5]April!J16+[5]May!J16+[5]June!J16+[5]July!J16+[5]August!J16+[5]September!J16+[5]October!J16+[5]November!J16+[5]December!J16</f>
        <v>43080370.18</v>
      </c>
    </row>
    <row r="17" spans="1:10" hidden="1" x14ac:dyDescent="0.35">
      <c r="A17" s="6" t="s">
        <v>24</v>
      </c>
      <c r="B17" s="6">
        <v>20</v>
      </c>
      <c r="C17" s="38">
        <f>[5]January!C17+[5]February!C17+[5]March!C17+[5]April!C17+[5]May!C17+[5]June!C17+[5]July!C17+[5]August!C17+[5]September!C17+[5]October!C17+[5]November!C17+[5]December!C17</f>
        <v>12369</v>
      </c>
      <c r="D17" s="38">
        <f>[5]January!D17+[5]February!D17+[5]March!D17+[5]April!D17+[5]May!D17+[5]June!D17+[5]July!D17+[5]August!D17+[5]September!D17+[5]October!D17+[5]November!D17+[5]December!D17</f>
        <v>1047515.9600000001</v>
      </c>
      <c r="E17" s="38">
        <f>[5]January!E17+[5]February!E17+[5]March!E17+[5]April!E17+[5]May!E17+[5]June!E17+[5]July!E17+[5]August!E17+[5]September!E17+[5]October!E17+[5]November!E17+[5]December!E17</f>
        <v>1559926</v>
      </c>
      <c r="F17" s="38">
        <f>[5]January!F17+[5]February!F17+[5]March!F17+[5]April!F17+[5]May!F17+[5]June!F17+[5]July!F17+[5]August!F17+[5]September!F17+[5]October!F17+[5]November!F17+[5]December!F17</f>
        <v>115216302.05</v>
      </c>
      <c r="G17" s="38">
        <f>[5]January!G17+[5]February!G17+[5]March!G17+[5]April!G17+[5]May!G17+[5]June!G17+[5]July!G17+[5]August!G17+[5]September!G17+[5]October!G17+[5]November!G17+[5]December!G17</f>
        <v>46624</v>
      </c>
      <c r="H17" s="38">
        <f>[5]January!H17+[5]February!H17+[5]March!H17+[5]April!H17+[5]May!H17+[5]June!H17+[5]July!H17+[5]August!H17+[5]September!H17+[5]October!H17+[5]November!H17+[5]December!H17</f>
        <v>2903118.67</v>
      </c>
      <c r="I17" s="38">
        <f>[5]January!I17+[5]February!I17+[5]March!I17+[5]April!I17+[5]May!I17+[5]June!I17+[5]July!I17+[5]August!I17+[5]September!I17+[5]October!I17+[5]November!I17+[5]December!I17</f>
        <v>3691726</v>
      </c>
      <c r="J17" s="38">
        <f>[5]January!J17+[5]February!J17+[5]March!J17+[5]April!J17+[5]May!J17+[5]June!J17+[5]July!J17+[5]August!J17+[5]September!J17+[5]October!J17+[5]November!J17+[5]December!J17</f>
        <v>189496634.80000004</v>
      </c>
    </row>
    <row r="18" spans="1:10" hidden="1" x14ac:dyDescent="0.35">
      <c r="A18" t="s">
        <v>25</v>
      </c>
      <c r="B18">
        <v>21</v>
      </c>
      <c r="C18" s="37">
        <f>[5]January!C18+[5]February!C18+[5]March!C18+[5]April!C18+[5]May!C18+[5]June!C18+[5]July!C18+[5]August!C18+[5]September!C18+[5]October!C18+[5]November!C18+[5]December!C18</f>
        <v>0</v>
      </c>
      <c r="D18" s="37">
        <f>[5]January!D18+[5]February!D18+[5]March!D18+[5]April!D18+[5]May!D18+[5]June!D18+[5]July!D18+[5]August!D18+[5]September!D18+[5]October!D18+[5]November!D18+[5]December!D18</f>
        <v>0</v>
      </c>
      <c r="E18" s="37">
        <f>[5]January!E18+[5]February!E18+[5]March!E18+[5]April!E18+[5]May!E18+[5]June!E18+[5]July!E18+[5]August!E18+[5]September!E18+[5]October!E18+[5]November!E18+[5]December!E18</f>
        <v>3576</v>
      </c>
      <c r="F18" s="37">
        <f>[5]January!F18+[5]February!F18+[5]March!F18+[5]April!F18+[5]May!F18+[5]June!F18+[5]July!F18+[5]August!F18+[5]September!F18+[5]October!F18+[5]November!F18+[5]December!F18</f>
        <v>185952</v>
      </c>
      <c r="G18" s="37">
        <f>[5]January!G18+[5]February!G18+[5]March!G18+[5]April!G18+[5]May!G18+[5]June!G18+[5]July!G18+[5]August!G18+[5]September!G18+[5]October!G18+[5]November!G18+[5]December!G18</f>
        <v>30874</v>
      </c>
      <c r="H18" s="37">
        <f>[5]January!H18+[5]February!H18+[5]March!H18+[5]April!H18+[5]May!H18+[5]June!H18+[5]July!H18+[5]August!H18+[5]September!H18+[5]October!H18+[5]November!H18+[5]December!H18</f>
        <v>1600983</v>
      </c>
      <c r="I18" s="37">
        <f>[5]January!I18+[5]February!I18+[5]March!I18+[5]April!I18+[5]May!I18+[5]June!I18+[5]July!I18+[5]August!I18+[5]September!I18+[5]October!I18+[5]November!I18+[5]December!I18</f>
        <v>813280</v>
      </c>
      <c r="J18" s="37">
        <f>[5]January!J18+[5]February!J18+[5]March!J18+[5]April!J18+[5]May!J18+[5]June!J18+[5]July!J18+[5]August!J18+[5]September!J18+[5]October!J18+[5]November!J18+[5]December!J18</f>
        <v>44310658.200000003</v>
      </c>
    </row>
    <row r="19" spans="1:10" hidden="1" x14ac:dyDescent="0.35">
      <c r="A19" s="6" t="s">
        <v>26</v>
      </c>
      <c r="B19" s="6">
        <v>23</v>
      </c>
      <c r="C19" s="38">
        <f>[5]January!C19+[5]February!C19+[5]March!C19+[5]April!C19+[5]May!C19+[5]June!C19+[5]July!C19+[5]August!C19+[5]September!C19+[5]October!C19+[5]November!C19+[5]December!C19</f>
        <v>0</v>
      </c>
      <c r="D19" s="38">
        <f>[5]January!D19+[5]February!D19+[5]March!D19+[5]April!D19+[5]May!D19+[5]June!D19+[5]July!D19+[5]August!D19+[5]September!D19+[5]October!D19+[5]November!D19+[5]December!D19</f>
        <v>0</v>
      </c>
      <c r="E19" s="38">
        <f>[5]January!E19+[5]February!E19+[5]March!E19+[5]April!E19+[5]May!E19+[5]June!E19+[5]July!E19+[5]August!E19+[5]September!E19+[5]October!E19+[5]November!E19+[5]December!E19</f>
        <v>25002</v>
      </c>
      <c r="F19" s="38">
        <f>[5]January!F19+[5]February!F19+[5]March!F19+[5]April!F19+[5]May!F19+[5]June!F19+[5]July!F19+[5]August!F19+[5]September!F19+[5]October!F19+[5]November!F19+[5]December!F19</f>
        <v>1536565.92</v>
      </c>
      <c r="G19" s="38">
        <f>[5]January!G19+[5]February!G19+[5]March!G19+[5]April!G19+[5]May!G19+[5]June!G19+[5]July!G19+[5]August!G19+[5]September!G19+[5]October!G19+[5]November!G19+[5]December!G19</f>
        <v>0</v>
      </c>
      <c r="H19" s="38">
        <f>[5]January!H19+[5]February!H19+[5]March!H19+[5]April!H19+[5]May!H19+[5]June!H19+[5]July!H19+[5]August!H19+[5]September!H19+[5]October!H19+[5]November!H19+[5]December!H19</f>
        <v>0</v>
      </c>
      <c r="I19" s="38">
        <f>[5]January!I19+[5]February!I19+[5]March!I19+[5]April!I19+[5]May!I19+[5]June!I19+[5]July!I19+[5]August!I19+[5]September!I19+[5]October!I19+[5]November!I19+[5]December!I19</f>
        <v>1104</v>
      </c>
      <c r="J19" s="38">
        <f>[5]January!J19+[5]February!J19+[5]March!J19+[5]April!J19+[5]May!J19+[5]June!J19+[5]July!J19+[5]August!J19+[5]September!J19+[5]October!J19+[5]November!J19+[5]December!J19</f>
        <v>106926.64</v>
      </c>
    </row>
    <row r="20" spans="1:10" hidden="1" x14ac:dyDescent="0.35">
      <c r="A20" t="s">
        <v>27</v>
      </c>
      <c r="B20">
        <v>25</v>
      </c>
      <c r="C20" s="37">
        <f>[5]January!C20+[5]February!C20+[5]March!C20+[5]April!C20+[5]May!C20+[5]June!C20+[5]July!C20+[5]August!C20+[5]September!C20+[5]October!C20+[5]November!C20+[5]December!C20</f>
        <v>0</v>
      </c>
      <c r="D20" s="37">
        <f>[5]January!D20+[5]February!D20+[5]March!D20+[5]April!D20+[5]May!D20+[5]June!D20+[5]July!D20+[5]August!D20+[5]September!D20+[5]October!D20+[5]November!D20+[5]December!D20</f>
        <v>0</v>
      </c>
      <c r="E20" s="37">
        <f>[5]January!E20+[5]February!E20+[5]March!E20+[5]April!E20+[5]May!E20+[5]June!E20+[5]July!E20+[5]August!E20+[5]September!E20+[5]October!E20+[5]November!E20+[5]December!E20</f>
        <v>68241</v>
      </c>
      <c r="F20" s="37">
        <f>[5]January!F20+[5]February!F20+[5]March!F20+[5]April!F20+[5]May!F20+[5]June!F20+[5]July!F20+[5]August!F20+[5]September!F20+[5]October!F20+[5]November!F20+[5]December!F20</f>
        <v>4761398.8</v>
      </c>
      <c r="G20" s="37">
        <f>[5]January!G20+[5]February!G20+[5]March!G20+[5]April!G20+[5]May!G20+[5]June!G20+[5]July!G20+[5]August!G20+[5]September!G20+[5]October!G20+[5]November!G20+[5]December!G20</f>
        <v>0</v>
      </c>
      <c r="H20" s="37">
        <f>[5]January!H20+[5]February!H20+[5]March!H20+[5]April!H20+[5]May!H20+[5]June!H20+[5]July!H20+[5]August!H20+[5]September!H20+[5]October!H20+[5]November!H20+[5]December!H20</f>
        <v>0</v>
      </c>
      <c r="I20" s="37">
        <f>[5]January!I20+[5]February!I20+[5]March!I20+[5]April!I20+[5]May!I20+[5]June!I20+[5]July!I20+[5]August!I20+[5]September!I20+[5]October!I20+[5]November!I20+[5]December!I20</f>
        <v>118274</v>
      </c>
      <c r="J20" s="37">
        <f>[5]January!J20+[5]February!J20+[5]March!J20+[5]April!J20+[5]May!J20+[5]June!J20+[5]July!J20+[5]August!J20+[5]September!J20+[5]October!J20+[5]November!J20+[5]December!J20</f>
        <v>6921740</v>
      </c>
    </row>
    <row r="21" spans="1:10" hidden="1" x14ac:dyDescent="0.35">
      <c r="A21" s="6" t="s">
        <v>28</v>
      </c>
      <c r="B21" s="6">
        <v>27</v>
      </c>
      <c r="C21" s="38">
        <f>[5]January!C21+[5]February!C21+[5]March!C21+[5]April!C21+[5]May!C21+[5]June!C21+[5]July!C21+[5]August!C21+[5]September!C21+[5]October!C21+[5]November!C21+[5]December!C21</f>
        <v>176179</v>
      </c>
      <c r="D21" s="38">
        <f>[5]January!D21+[5]February!D21+[5]March!D21+[5]April!D21+[5]May!D21+[5]June!D21+[5]July!D21+[5]August!D21+[5]September!D21+[5]October!D21+[5]November!D21+[5]December!D21</f>
        <v>12554708</v>
      </c>
      <c r="E21" s="38">
        <f>[5]January!E21+[5]February!E21+[5]March!E21+[5]April!E21+[5]May!E21+[5]June!E21+[5]July!E21+[5]August!E21+[5]September!E21+[5]October!E21+[5]November!E21+[5]December!E21</f>
        <v>3195783</v>
      </c>
      <c r="F21" s="38">
        <f>[5]January!F21+[5]February!F21+[5]March!F21+[5]April!F21+[5]May!F21+[5]June!F21+[5]July!F21+[5]August!F21+[5]September!F21+[5]October!F21+[5]November!F21+[5]December!F21</f>
        <v>254507058.52000001</v>
      </c>
      <c r="G21" s="38">
        <f>[5]January!G21+[5]February!G21+[5]March!G21+[5]April!G21+[5]May!G21+[5]June!G21+[5]July!G21+[5]August!G21+[5]September!G21+[5]October!G21+[5]November!G21+[5]December!G21</f>
        <v>1015976</v>
      </c>
      <c r="H21" s="38">
        <f>[5]January!H21+[5]February!H21+[5]March!H21+[5]April!H21+[5]May!H21+[5]June!H21+[5]July!H21+[5]August!H21+[5]September!H21+[5]October!H21+[5]November!H21+[5]December!H21</f>
        <v>68263247</v>
      </c>
      <c r="I21" s="38">
        <f>[5]January!I21+[5]February!I21+[5]March!I21+[5]April!I21+[5]May!I21+[5]June!I21+[5]July!I21+[5]August!I21+[5]September!I21+[5]October!I21+[5]November!I21+[5]December!I21</f>
        <v>11965830</v>
      </c>
      <c r="J21" s="38">
        <f>[5]January!J21+[5]February!J21+[5]March!J21+[5]April!J21+[5]May!J21+[5]June!J21+[5]July!J21+[5]August!J21+[5]September!J21+[5]October!J21+[5]November!J21+[5]December!J21</f>
        <v>862310489.20000005</v>
      </c>
    </row>
    <row r="22" spans="1:10" hidden="1" x14ac:dyDescent="0.35">
      <c r="A22" t="s">
        <v>29</v>
      </c>
      <c r="B22">
        <v>28</v>
      </c>
      <c r="C22" s="37">
        <f>[5]January!C22+[5]February!C22+[5]March!C22+[5]April!C22+[5]May!C22+[5]June!C22+[5]July!C22+[5]August!C22+[5]September!C22+[5]October!C22+[5]November!C22+[5]December!C22</f>
        <v>8684</v>
      </c>
      <c r="D22" s="37">
        <f>[5]January!D22+[5]February!D22+[5]March!D22+[5]April!D22+[5]May!D22+[5]June!D22+[5]July!D22+[5]August!D22+[5]September!D22+[5]October!D22+[5]November!D22+[5]December!D22</f>
        <v>630350</v>
      </c>
      <c r="E22" s="37">
        <f>[5]January!E22+[5]February!E22+[5]March!E22+[5]April!E22+[5]May!E22+[5]June!E22+[5]July!E22+[5]August!E22+[5]September!E22+[5]October!E22+[5]November!E22+[5]December!E22</f>
        <v>883677</v>
      </c>
      <c r="F22" s="37">
        <f>[5]January!F22+[5]February!F22+[5]March!F22+[5]April!F22+[5]May!F22+[5]June!F22+[5]July!F22+[5]August!F22+[5]September!F22+[5]October!F22+[5]November!F22+[5]December!F22</f>
        <v>70554066.150000006</v>
      </c>
      <c r="G22" s="37">
        <f>[5]January!G22+[5]February!G22+[5]March!G22+[5]April!G22+[5]May!G22+[5]June!G22+[5]July!G22+[5]August!G22+[5]September!G22+[5]October!G22+[5]November!G22+[5]December!G22</f>
        <v>15024</v>
      </c>
      <c r="H22" s="37">
        <f>[5]January!H22+[5]February!H22+[5]March!H22+[5]April!H22+[5]May!H22+[5]June!H22+[5]July!H22+[5]August!H22+[5]September!H22+[5]October!H22+[5]November!H22+[5]December!H22</f>
        <v>828440</v>
      </c>
      <c r="I22" s="37">
        <f>[5]January!I22+[5]February!I22+[5]March!I22+[5]April!I22+[5]May!I22+[5]June!I22+[5]July!I22+[5]August!I22+[5]September!I22+[5]October!I22+[5]November!I22+[5]December!I22</f>
        <v>3598266</v>
      </c>
      <c r="J22" s="37">
        <f>[5]January!J22+[5]February!J22+[5]March!J22+[5]April!J22+[5]May!J22+[5]June!J22+[5]July!J22+[5]August!J22+[5]September!J22+[5]October!J22+[5]November!J22+[5]December!J22</f>
        <v>266970671.81</v>
      </c>
    </row>
    <row r="23" spans="1:10" hidden="1" x14ac:dyDescent="0.35">
      <c r="A23" s="6" t="s">
        <v>30</v>
      </c>
      <c r="B23" s="6">
        <v>29</v>
      </c>
      <c r="C23" s="38">
        <f>[5]January!C23+[5]February!C23+[5]March!C23+[5]April!C23+[5]May!C23+[5]June!C23+[5]July!C23+[5]August!C23+[5]September!C23+[5]October!C23+[5]November!C23+[5]December!C23</f>
        <v>400</v>
      </c>
      <c r="D23" s="38">
        <f>[5]January!D23+[5]February!D23+[5]March!D23+[5]April!D23+[5]May!D23+[5]June!D23+[5]July!D23+[5]August!D23+[5]September!D23+[5]October!D23+[5]November!D23+[5]December!D23</f>
        <v>38000</v>
      </c>
      <c r="E23" s="38">
        <f>[5]January!E23+[5]February!E23+[5]March!E23+[5]April!E23+[5]May!E23+[5]June!E23+[5]July!E23+[5]August!E23+[5]September!E23+[5]October!E23+[5]November!E23+[5]December!E23</f>
        <v>76764</v>
      </c>
      <c r="F23" s="38">
        <f>[5]January!F23+[5]February!F23+[5]March!F23+[5]April!F23+[5]May!F23+[5]June!F23+[5]July!F23+[5]August!F23+[5]September!F23+[5]October!F23+[5]November!F23+[5]December!F23</f>
        <v>8194179</v>
      </c>
      <c r="G23" s="38">
        <f>[5]January!G23+[5]February!G23+[5]March!G23+[5]April!G23+[5]May!G23+[5]June!G23+[5]July!G23+[5]August!G23+[5]September!G23+[5]October!G23+[5]November!G23+[5]December!G23</f>
        <v>0</v>
      </c>
      <c r="H23" s="38">
        <f>[5]January!H23+[5]February!H23+[5]March!H23+[5]April!H23+[5]May!H23+[5]June!H23+[5]July!H23+[5]August!H23+[5]September!H23+[5]October!H23+[5]November!H23+[5]December!H23</f>
        <v>0</v>
      </c>
      <c r="I23" s="38">
        <f>[5]January!I23+[5]February!I23+[5]March!I23+[5]April!I23+[5]May!I23+[5]June!I23+[5]July!I23+[5]August!I23+[5]September!I23+[5]October!I23+[5]November!I23+[5]December!I23</f>
        <v>210552</v>
      </c>
      <c r="J23" s="38">
        <f>[5]January!J23+[5]February!J23+[5]March!J23+[5]April!J23+[5]May!J23+[5]June!J23+[5]July!J23+[5]August!J23+[5]September!J23+[5]October!J23+[5]November!J23+[5]December!J23</f>
        <v>18236601</v>
      </c>
    </row>
    <row r="24" spans="1:10" hidden="1" x14ac:dyDescent="0.35">
      <c r="A24" t="s">
        <v>31</v>
      </c>
      <c r="B24">
        <v>30</v>
      </c>
      <c r="C24" s="37">
        <f>[5]January!C24+[5]February!C24+[5]March!C24+[5]April!C24+[5]May!C24+[5]June!C24+[5]July!C24+[5]August!C24+[5]September!C24+[5]October!C24+[5]November!C24+[5]December!C24</f>
        <v>398</v>
      </c>
      <c r="D24" s="37">
        <f>[5]January!D24+[5]February!D24+[5]March!D24+[5]April!D24+[5]May!D24+[5]June!D24+[5]July!D24+[5]August!D24+[5]September!D24+[5]October!D24+[5]November!D24+[5]December!D24</f>
        <v>34507</v>
      </c>
      <c r="E24" s="37">
        <f>[5]January!E24+[5]February!E24+[5]March!E24+[5]April!E24+[5]May!E24+[5]June!E24+[5]July!E24+[5]August!E24+[5]September!E24+[5]October!E24+[5]November!E24+[5]December!E24</f>
        <v>589401</v>
      </c>
      <c r="F24" s="37">
        <f>[5]January!F24+[5]February!F24+[5]March!F24+[5]April!F24+[5]May!F24+[5]June!F24+[5]July!F24+[5]August!F24+[5]September!F24+[5]October!F24+[5]November!F24+[5]December!F24</f>
        <v>53830837.049999997</v>
      </c>
      <c r="G24" s="37">
        <f>[5]January!G24+[5]February!G24+[5]March!G24+[5]April!G24+[5]May!G24+[5]June!G24+[5]July!G24+[5]August!G24+[5]September!G24+[5]October!G24+[5]November!G24+[5]December!G24</f>
        <v>0</v>
      </c>
      <c r="H24" s="37">
        <f>[5]January!H24+[5]February!H24+[5]March!H24+[5]April!H24+[5]May!H24+[5]June!H24+[5]July!H24+[5]August!H24+[5]September!H24+[5]October!H24+[5]November!H24+[5]December!H24</f>
        <v>0</v>
      </c>
      <c r="I24" s="37">
        <f>[5]January!I24+[5]February!I24+[5]March!I24+[5]April!I24+[5]May!I24+[5]June!I24+[5]July!I24+[5]August!I24+[5]September!I24+[5]October!I24+[5]November!I24+[5]December!I24</f>
        <v>3883881</v>
      </c>
      <c r="J24" s="37">
        <f>[5]January!J24+[5]February!J24+[5]March!J24+[5]April!J24+[5]May!J24+[5]June!J24+[5]July!J24+[5]August!J24+[5]September!J24+[5]October!J24+[5]November!J24+[5]December!J24</f>
        <v>244735494.37</v>
      </c>
    </row>
    <row r="25" spans="1:10" hidden="1" x14ac:dyDescent="0.35">
      <c r="A25" s="6" t="s">
        <v>32</v>
      </c>
      <c r="B25" s="6">
        <v>31</v>
      </c>
      <c r="C25" s="38">
        <f>[5]January!C25+[5]February!C25+[5]March!C25+[5]April!C25+[5]May!C25+[5]June!C25+[5]July!C25+[5]August!C25+[5]September!C25+[5]October!C25+[5]November!C25+[5]December!C25</f>
        <v>0</v>
      </c>
      <c r="D25" s="38">
        <f>[5]January!D25+[5]February!D25+[5]March!D25+[5]April!D25+[5]May!D25+[5]June!D25+[5]July!D25+[5]August!D25+[5]September!D25+[5]October!D25+[5]November!D25+[5]December!D25</f>
        <v>0</v>
      </c>
      <c r="E25" s="38">
        <f>[5]January!E25+[5]February!E25+[5]March!E25+[5]April!E25+[5]May!E25+[5]June!E25+[5]July!E25+[5]August!E25+[5]September!E25+[5]October!E25+[5]November!E25+[5]December!E25</f>
        <v>0</v>
      </c>
      <c r="F25" s="38">
        <f>[5]January!F25+[5]February!F25+[5]March!F25+[5]April!F25+[5]May!F25+[5]June!F25+[5]July!F25+[5]August!F25+[5]September!F25+[5]October!F25+[5]November!F25+[5]December!F25</f>
        <v>0</v>
      </c>
      <c r="G25" s="38">
        <f>[5]January!G25+[5]February!G25+[5]March!G25+[5]April!G25+[5]May!G25+[5]June!G25+[5]July!G25+[5]August!G25+[5]September!G25+[5]October!G25+[5]November!G25+[5]December!G25</f>
        <v>0</v>
      </c>
      <c r="H25" s="38">
        <f>[5]January!H25+[5]February!H25+[5]March!H25+[5]April!H25+[5]May!H25+[5]June!H25+[5]July!H25+[5]August!H25+[5]September!H25+[5]October!H25+[5]November!H25+[5]December!H25</f>
        <v>0</v>
      </c>
      <c r="I25" s="38">
        <f>[5]January!I25+[5]February!I25+[5]March!I25+[5]April!I25+[5]May!I25+[5]June!I25+[5]July!I25+[5]August!I25+[5]September!I25+[5]October!I25+[5]November!I25+[5]December!I25</f>
        <v>0</v>
      </c>
      <c r="J25" s="38">
        <f>[5]January!J25+[5]February!J25+[5]March!J25+[5]April!J25+[5]May!J25+[5]June!J25+[5]July!J25+[5]August!J25+[5]September!J25+[5]October!J25+[5]November!J25+[5]December!J25</f>
        <v>0</v>
      </c>
    </row>
    <row r="26" spans="1:10" x14ac:dyDescent="0.35">
      <c r="A26" t="s">
        <v>33</v>
      </c>
      <c r="B26">
        <v>32</v>
      </c>
      <c r="C26" s="59">
        <f>[5]January!C26+[5]February!C26+[5]March!C26+[5]April!C26+[5]May!C26+[5]June!C26+[5]July!C26+[5]August!C26+[5]September!C26+[5]October!C26+[5]November!C26+[5]December!C26</f>
        <v>0</v>
      </c>
      <c r="D26" s="37">
        <f>[5]January!D26+[5]February!D26+[5]March!D26+[5]April!D26+[5]May!D26+[5]June!D26+[5]July!D26+[5]August!D26+[5]September!D26+[5]October!D26+[5]November!D26+[5]December!D26</f>
        <v>0</v>
      </c>
      <c r="E26" s="59">
        <f>[5]January!E26+[5]February!E26+[5]March!E26+[5]April!E26+[5]May!E26+[5]June!E26+[5]July!E26+[5]August!E26+[5]September!E26+[5]October!E26+[5]November!E26+[5]December!E26</f>
        <v>186039</v>
      </c>
      <c r="F26" s="37">
        <f>[5]January!F26+[5]February!F26+[5]March!F26+[5]April!F26+[5]May!F26+[5]June!F26+[5]July!F26+[5]August!F26+[5]September!F26+[5]October!F26+[5]November!F26+[5]December!F26</f>
        <v>11995438.859999999</v>
      </c>
      <c r="G26" s="59">
        <f>[5]January!G26+[5]February!G26+[5]March!G26+[5]April!G26+[5]May!G26+[5]June!G26+[5]July!G26+[5]August!G26+[5]September!G26+[5]October!G26+[5]November!G26+[5]December!G26</f>
        <v>0</v>
      </c>
      <c r="H26" s="37">
        <f>[5]January!H26+[5]February!H26+[5]March!H26+[5]April!H26+[5]May!H26+[5]June!H26+[5]July!H26+[5]August!H26+[5]September!H26+[5]October!H26+[5]November!H26+[5]December!H26</f>
        <v>0</v>
      </c>
      <c r="I26" s="59">
        <f>[5]January!I26+[5]February!I26+[5]March!I26+[5]April!I26+[5]May!I26+[5]June!I26+[5]July!I26+[5]August!I26+[5]September!I26+[5]October!I26+[5]November!I26+[5]December!I26</f>
        <v>42466</v>
      </c>
      <c r="J26" s="37">
        <f>[5]January!J26+[5]February!J26+[5]March!J26+[5]April!J26+[5]May!J26+[5]June!J26+[5]July!J26+[5]August!J26+[5]September!J26+[5]October!J26+[5]November!J26+[5]December!J26</f>
        <v>2475097.2599999998</v>
      </c>
    </row>
    <row r="27" spans="1:10" hidden="1" x14ac:dyDescent="0.35">
      <c r="A27" s="6" t="s">
        <v>34</v>
      </c>
      <c r="B27" s="6">
        <v>36</v>
      </c>
      <c r="C27" s="38">
        <f>[5]January!C27+[5]February!C27+[5]March!C27+[5]April!C27+[5]May!C27+[5]June!C27+[5]July!C27+[5]August!C27+[5]September!C27+[5]October!C27+[5]November!C27+[5]December!C27</f>
        <v>0</v>
      </c>
      <c r="D27" s="38">
        <f>[5]January!D27+[5]February!D27+[5]March!D27+[5]April!D27+[5]May!D27+[5]June!D27+[5]July!D27+[5]August!D27+[5]September!D27+[5]October!D27+[5]November!D27+[5]December!D27</f>
        <v>0</v>
      </c>
      <c r="E27" s="38">
        <f>[5]January!E27+[5]February!E27+[5]March!E27+[5]April!E27+[5]May!E27+[5]June!E27+[5]July!E27+[5]August!E27+[5]September!E27+[5]October!E27+[5]November!E27+[5]December!E27</f>
        <v>0</v>
      </c>
      <c r="F27" s="38">
        <f>[5]January!F27+[5]February!F27+[5]March!F27+[5]April!F27+[5]May!F27+[5]June!F27+[5]July!F27+[5]August!F27+[5]September!F27+[5]October!F27+[5]November!F27+[5]December!F27</f>
        <v>0</v>
      </c>
      <c r="G27" s="38">
        <f>[5]January!G27+[5]February!G27+[5]March!G27+[5]April!G27+[5]May!G27+[5]June!G27+[5]July!G27+[5]August!G27+[5]September!G27+[5]October!G27+[5]November!G27+[5]December!G27</f>
        <v>0</v>
      </c>
      <c r="H27" s="38">
        <f>[5]January!H27+[5]February!H27+[5]March!H27+[5]April!H27+[5]May!H27+[5]June!H27+[5]July!H27+[5]August!H27+[5]September!H27+[5]October!H27+[5]November!H27+[5]December!H27</f>
        <v>0</v>
      </c>
      <c r="I27" s="38">
        <f>[5]January!I27+[5]February!I27+[5]March!I27+[5]April!I27+[5]May!I27+[5]June!I27+[5]July!I27+[5]August!I27+[5]September!I27+[5]October!I27+[5]November!I27+[5]December!I27</f>
        <v>0</v>
      </c>
      <c r="J27" s="38">
        <f>[5]January!J27+[5]February!J27+[5]March!J27+[5]April!J27+[5]May!J27+[5]June!J27+[5]July!J27+[5]August!J27+[5]September!J27+[5]October!J27+[5]November!J27+[5]December!J27</f>
        <v>0</v>
      </c>
    </row>
    <row r="28" spans="1:10" hidden="1" x14ac:dyDescent="0.35">
      <c r="A28" t="s">
        <v>35</v>
      </c>
      <c r="B28">
        <v>37</v>
      </c>
      <c r="C28" s="37">
        <f>[5]January!C28+[5]February!C28+[5]March!C28+[5]April!C28+[5]May!C28+[5]June!C28+[5]July!C28+[5]August!C28+[5]September!C28+[5]October!C28+[5]November!C28+[5]December!C28</f>
        <v>0</v>
      </c>
      <c r="D28" s="37">
        <f>[5]January!D28+[5]February!D28+[5]March!D28+[5]April!D28+[5]May!D28+[5]June!D28+[5]July!D28+[5]August!D28+[5]September!D28+[5]October!D28+[5]November!D28+[5]December!D28</f>
        <v>0</v>
      </c>
      <c r="E28" s="37">
        <f>[5]January!E28+[5]February!E28+[5]March!E28+[5]April!E28+[5]May!E28+[5]June!E28+[5]July!E28+[5]August!E28+[5]September!E28+[5]October!E28+[5]November!E28+[5]December!E28</f>
        <v>0</v>
      </c>
      <c r="F28" s="37">
        <f>[5]January!F28+[5]February!F28+[5]March!F28+[5]April!F28+[5]May!F28+[5]June!F28+[5]July!F28+[5]August!F28+[5]September!F28+[5]October!F28+[5]November!F28+[5]December!F28</f>
        <v>0</v>
      </c>
      <c r="G28" s="37">
        <f>[5]January!G28+[5]February!G28+[5]March!G28+[5]April!G28+[5]May!G28+[5]June!G28+[5]July!G28+[5]August!G28+[5]September!G28+[5]October!G28+[5]November!G28+[5]December!G28</f>
        <v>0</v>
      </c>
      <c r="H28" s="37">
        <f>[5]January!H28+[5]February!H28+[5]March!H28+[5]April!H28+[5]May!H28+[5]June!H28+[5]July!H28+[5]August!H28+[5]September!H28+[5]October!H28+[5]November!H28+[5]December!H28</f>
        <v>0</v>
      </c>
      <c r="I28" s="37">
        <f>[5]January!I28+[5]February!I28+[5]March!I28+[5]April!I28+[5]May!I28+[5]June!I28+[5]July!I28+[5]August!I28+[5]September!I28+[5]October!I28+[5]November!I28+[5]December!I28</f>
        <v>0</v>
      </c>
      <c r="J28" s="37">
        <f>[5]January!J28+[5]February!J28+[5]March!J28+[5]April!J28+[5]May!J28+[5]June!J28+[5]July!J28+[5]August!J28+[5]September!J28+[5]October!J28+[5]November!J28+[5]December!J28</f>
        <v>0</v>
      </c>
    </row>
    <row r="29" spans="1:10" hidden="1" x14ac:dyDescent="0.35">
      <c r="A29" s="6" t="s">
        <v>36</v>
      </c>
      <c r="B29" s="6">
        <v>38</v>
      </c>
      <c r="C29" s="38">
        <f>[5]January!C29+[5]February!C29+[5]March!C29+[5]April!C29+[5]May!C29+[5]June!C29+[5]July!C29+[5]August!C29+[5]September!C29+[5]October!C29+[5]November!C29+[5]December!C29</f>
        <v>0</v>
      </c>
      <c r="D29" s="38">
        <f>[5]January!D29+[5]February!D29+[5]March!D29+[5]April!D29+[5]May!D29+[5]June!D29+[5]July!D29+[5]August!D29+[5]September!D29+[5]October!D29+[5]November!D29+[5]December!D29</f>
        <v>0</v>
      </c>
      <c r="E29" s="38">
        <f>[5]January!E29+[5]February!E29+[5]March!E29+[5]April!E29+[5]May!E29+[5]June!E29+[5]July!E29+[5]August!E29+[5]September!E29+[5]October!E29+[5]November!E29+[5]December!E29</f>
        <v>0</v>
      </c>
      <c r="F29" s="38">
        <f>[5]January!F29+[5]February!F29+[5]March!F29+[5]April!F29+[5]May!F29+[5]June!F29+[5]July!F29+[5]August!F29+[5]September!F29+[5]October!F29+[5]November!F29+[5]December!F29</f>
        <v>0</v>
      </c>
      <c r="G29" s="38">
        <f>[5]January!G29+[5]February!G29+[5]March!G29+[5]April!G29+[5]May!G29+[5]June!G29+[5]July!G29+[5]August!G29+[5]September!G29+[5]October!G29+[5]November!G29+[5]December!G29</f>
        <v>0</v>
      </c>
      <c r="H29" s="38">
        <f>[5]January!H29+[5]February!H29+[5]March!H29+[5]April!H29+[5]May!H29+[5]June!H29+[5]July!H29+[5]August!H29+[5]September!H29+[5]October!H29+[5]November!H29+[5]December!H29</f>
        <v>0</v>
      </c>
      <c r="I29" s="38">
        <f>[5]January!I29+[5]February!I29+[5]March!I29+[5]April!I29+[5]May!I29+[5]June!I29+[5]July!I29+[5]August!I29+[5]September!I29+[5]October!I29+[5]November!I29+[5]December!I29</f>
        <v>0</v>
      </c>
      <c r="J29" s="38">
        <f>[5]January!J29+[5]February!J29+[5]March!J29+[5]April!J29+[5]May!J29+[5]June!J29+[5]July!J29+[5]August!J29+[5]September!J29+[5]October!J29+[5]November!J29+[5]December!J29</f>
        <v>0</v>
      </c>
    </row>
    <row r="30" spans="1:10" hidden="1" x14ac:dyDescent="0.35">
      <c r="A30" t="s">
        <v>37</v>
      </c>
      <c r="B30">
        <v>39</v>
      </c>
      <c r="C30" s="37">
        <f>[5]January!C30+[5]February!C30+[5]March!C30+[5]April!C30+[5]May!C30+[5]June!C30+[5]July!C30+[5]August!C30+[5]September!C30+[5]October!C30+[5]November!C30+[5]December!C30</f>
        <v>0</v>
      </c>
      <c r="D30" s="37">
        <f>[5]January!D30+[5]February!D30+[5]March!D30+[5]April!D30+[5]May!D30+[5]June!D30+[5]July!D30+[5]August!D30+[5]September!D30+[5]October!D30+[5]November!D30+[5]December!D30</f>
        <v>0</v>
      </c>
      <c r="E30" s="37">
        <f>[5]January!E30+[5]February!E30+[5]March!E30+[5]April!E30+[5]May!E30+[5]June!E30+[5]July!E30+[5]August!E30+[5]September!E30+[5]October!E30+[5]November!E30+[5]December!E30</f>
        <v>0</v>
      </c>
      <c r="F30" s="37">
        <f>[5]January!F30+[5]February!F30+[5]March!F30+[5]April!F30+[5]May!F30+[5]June!F30+[5]July!F30+[5]August!F30+[5]September!F30+[5]October!F30+[5]November!F30+[5]December!F30</f>
        <v>0</v>
      </c>
      <c r="G30" s="37">
        <f>[5]January!G30+[5]February!G30+[5]March!G30+[5]April!G30+[5]May!G30+[5]June!G30+[5]July!G30+[5]August!G30+[5]September!G30+[5]October!G30+[5]November!G30+[5]December!G30</f>
        <v>0</v>
      </c>
      <c r="H30" s="37">
        <f>[5]January!H30+[5]February!H30+[5]March!H30+[5]April!H30+[5]May!H30+[5]June!H30+[5]July!H30+[5]August!H30+[5]September!H30+[5]October!H30+[5]November!H30+[5]December!H30</f>
        <v>0</v>
      </c>
      <c r="I30" s="37">
        <f>[5]January!I30+[5]February!I30+[5]March!I30+[5]April!I30+[5]May!I30+[5]June!I30+[5]July!I30+[5]August!I30+[5]September!I30+[5]October!I30+[5]November!I30+[5]December!I30</f>
        <v>0</v>
      </c>
      <c r="J30" s="37">
        <f>[5]January!J30+[5]February!J30+[5]March!J30+[5]April!J30+[5]May!J30+[5]June!J30+[5]July!J30+[5]August!J30+[5]September!J30+[5]October!J30+[5]November!J30+[5]December!J30</f>
        <v>0</v>
      </c>
    </row>
    <row r="31" spans="1:10" hidden="1" x14ac:dyDescent="0.35">
      <c r="A31" s="6" t="s">
        <v>38</v>
      </c>
      <c r="B31" s="6">
        <v>41</v>
      </c>
      <c r="C31" s="38">
        <f>[5]January!C31+[5]February!C31+[5]March!C31+[5]April!C31+[5]May!C31+[5]June!C31+[5]July!C31+[5]August!C31+[5]September!C31+[5]October!C31+[5]November!C31+[5]December!C31</f>
        <v>0</v>
      </c>
      <c r="D31" s="38">
        <f>[5]January!D31+[5]February!D31+[5]March!D31+[5]April!D31+[5]May!D31+[5]June!D31+[5]July!D31+[5]August!D31+[5]September!D31+[5]October!D31+[5]November!D31+[5]December!D31</f>
        <v>0</v>
      </c>
      <c r="E31" s="38">
        <f>[5]January!E31+[5]February!E31+[5]March!E31+[5]April!E31+[5]May!E31+[5]June!E31+[5]July!E31+[5]August!E31+[5]September!E31+[5]October!E31+[5]November!E31+[5]December!E31</f>
        <v>0</v>
      </c>
      <c r="F31" s="38">
        <f>[5]January!F31+[5]February!F31+[5]March!F31+[5]April!F31+[5]May!F31+[5]June!F31+[5]July!F31+[5]August!F31+[5]September!F31+[5]October!F31+[5]November!F31+[5]December!F31</f>
        <v>0</v>
      </c>
      <c r="G31" s="38">
        <f>[5]January!G31+[5]February!G31+[5]March!G31+[5]April!G31+[5]May!G31+[5]June!G31+[5]July!G31+[5]August!G31+[5]September!G31+[5]October!G31+[5]November!G31+[5]December!G31</f>
        <v>0</v>
      </c>
      <c r="H31" s="38">
        <f>[5]January!H31+[5]February!H31+[5]March!H31+[5]April!H31+[5]May!H31+[5]June!H31+[5]July!H31+[5]August!H31+[5]September!H31+[5]October!H31+[5]November!H31+[5]December!H31</f>
        <v>0</v>
      </c>
      <c r="I31" s="38">
        <f>[5]January!I31+[5]February!I31+[5]March!I31+[5]April!I31+[5]May!I31+[5]June!I31+[5]July!I31+[5]August!I31+[5]September!I31+[5]October!I31+[5]November!I31+[5]December!I31</f>
        <v>0</v>
      </c>
      <c r="J31" s="38">
        <f>[5]January!J31+[5]February!J31+[5]March!J31+[5]April!J31+[5]May!J31+[5]June!J31+[5]July!J31+[5]August!J31+[5]September!J31+[5]October!J31+[5]November!J31+[5]December!J31</f>
        <v>0</v>
      </c>
    </row>
    <row r="32" spans="1:10" hidden="1" x14ac:dyDescent="0.35">
      <c r="A32" s="20" t="s">
        <v>39</v>
      </c>
      <c r="B32" s="20">
        <v>49</v>
      </c>
      <c r="C32" s="39">
        <f>[5]January!C32+[5]February!C32+[5]March!C32+[5]April!C32+[5]May!C32+[5]June!C32+[5]July!C32+[5]August!C32+[5]September!C32+[5]October!C32+[5]November!C32+[5]December!C32</f>
        <v>707</v>
      </c>
      <c r="D32" s="39">
        <f>[5]January!D32+[5]February!D32+[5]March!D32+[5]April!D32+[5]May!D32+[5]June!D32+[5]July!D32+[5]August!D32+[5]September!D32+[5]October!D32+[5]November!D32+[5]December!D32</f>
        <v>79893</v>
      </c>
      <c r="E32" s="39">
        <f>[5]January!E32+[5]February!E32+[5]March!E32+[5]April!E32+[5]May!E32+[5]June!E32+[5]July!E32+[5]August!E32+[5]September!E32+[5]October!E32+[5]November!E32+[5]December!E32</f>
        <v>3221</v>
      </c>
      <c r="F32" s="39">
        <f>[5]January!F32+[5]February!F32+[5]March!F32+[5]April!F32+[5]May!F32+[5]June!F32+[5]July!F32+[5]August!F32+[5]September!F32+[5]October!F32+[5]November!F32+[5]December!F32</f>
        <v>312060</v>
      </c>
      <c r="G32" s="39">
        <f>[5]January!G32+[5]February!G32+[5]March!G32+[5]April!G32+[5]May!G32+[5]June!G32+[5]July!G32+[5]August!G32+[5]September!G32+[5]October!G32+[5]November!G32+[5]December!G32</f>
        <v>0</v>
      </c>
      <c r="H32" s="39">
        <f>[5]January!H32+[5]February!H32+[5]March!H32+[5]April!H32+[5]May!H32+[5]June!H32+[5]July!H32+[5]August!H32+[5]September!H32+[5]October!H32+[5]November!H32+[5]December!H32</f>
        <v>0</v>
      </c>
      <c r="I32" s="39">
        <f>[5]January!I32+[5]February!I32+[5]March!I32+[5]April!I32+[5]May!I32+[5]June!I32+[5]July!I32+[5]August!I32+[5]September!I32+[5]October!I32+[5]November!I32+[5]December!I32</f>
        <v>0</v>
      </c>
      <c r="J32" s="39">
        <f>[5]January!J32+[5]February!J32+[5]March!J32+[5]April!J32+[5]May!J32+[5]June!J32+[5]July!J32+[5]August!J32+[5]September!J32+[5]October!J32+[5]November!J32+[5]December!J32</f>
        <v>0</v>
      </c>
    </row>
    <row r="33" spans="1:10" hidden="1" x14ac:dyDescent="0.35">
      <c r="A33" s="33" t="s">
        <v>45</v>
      </c>
      <c r="B33" s="20">
        <v>51</v>
      </c>
      <c r="C33" s="39">
        <f>[5]January!C33+[5]February!C33+[5]March!C33+[5]April!C33+[5]May!C33+[5]June!C33+[5]July!C33+[5]August!C33+[5]September!C33+[5]October!C33+[5]November!C33+[5]December!C33</f>
        <v>0</v>
      </c>
      <c r="D33" s="39">
        <f>[5]January!D33+[5]February!D33+[5]March!D33+[5]April!D33+[5]May!D33+[5]June!D33+[5]July!D33+[5]August!D33+[5]September!D33+[5]October!D33+[5]November!D33+[5]December!D33</f>
        <v>0</v>
      </c>
      <c r="E33" s="39">
        <f>[5]January!E33+[5]February!E33+[5]March!E33+[5]April!E33+[5]May!E33+[5]June!E33+[5]July!E33+[5]August!E33+[5]September!E33+[5]October!E33+[5]November!E33+[5]December!E33</f>
        <v>0</v>
      </c>
      <c r="F33" s="39">
        <f>[5]January!F33+[5]February!F33+[5]March!F33+[5]April!F33+[5]May!F33+[5]June!F33+[5]July!F33+[5]August!F33+[5]September!F33+[5]October!F33+[5]November!F33+[5]December!F33</f>
        <v>0</v>
      </c>
      <c r="G33" s="39">
        <f>[5]January!G33+[5]February!G33+[5]March!G33+[5]April!G33+[5]May!G33+[5]June!G33+[5]July!G33+[5]August!G33+[5]September!G33+[5]October!G33+[5]November!G33+[5]December!G33</f>
        <v>0</v>
      </c>
      <c r="H33" s="39">
        <f>[5]January!H33+[5]February!H33+[5]March!H33+[5]April!H33+[5]May!H33+[5]June!H33+[5]July!H33+[5]August!H33+[5]September!H33+[5]October!H33+[5]November!H33+[5]December!H33</f>
        <v>0</v>
      </c>
      <c r="I33" s="39">
        <f>[5]January!I33+[5]February!I33+[5]March!I33+[5]April!I33+[5]May!I33+[5]June!I33+[5]July!I33+[5]August!I33+[5]September!I33+[5]October!I33+[5]November!I33+[5]December!I33</f>
        <v>0</v>
      </c>
      <c r="J33" s="39">
        <f>[5]January!J33+[5]February!J33+[5]March!J33+[5]April!J33+[5]May!J33+[5]June!J33+[5]July!J33+[5]August!J33+[5]September!J33+[5]October!J33+[5]November!J33+[5]December!J33</f>
        <v>0</v>
      </c>
    </row>
    <row r="34" spans="1:10" hidden="1" x14ac:dyDescent="0.35">
      <c r="A34" s="20" t="s">
        <v>40</v>
      </c>
      <c r="B34" s="20">
        <v>52</v>
      </c>
      <c r="C34" s="39">
        <f>[5]January!C34+[5]February!C34+[5]March!C34+[5]April!C34+[5]May!C34+[5]June!C34+[5]July!C34+[5]August!C34+[5]September!C34+[5]October!C34+[5]November!C34+[5]December!C34</f>
        <v>582</v>
      </c>
      <c r="D34" s="39">
        <f>[5]January!D34+[5]February!D34+[5]March!D34+[5]April!D34+[5]May!D34+[5]June!D34+[5]July!D34+[5]August!D34+[5]September!D34+[5]October!D34+[5]November!D34+[5]December!D34</f>
        <v>60721</v>
      </c>
      <c r="E34" s="39">
        <f>[5]January!E34+[5]February!E34+[5]March!E34+[5]April!E34+[5]May!E34+[5]June!E34+[5]July!E34+[5]August!E34+[5]September!E34+[5]October!E34+[5]November!E34+[5]December!E34</f>
        <v>1000297</v>
      </c>
      <c r="F34" s="39">
        <f>[5]January!F34+[5]February!F34+[5]March!F34+[5]April!F34+[5]May!F34+[5]June!F34+[5]July!F34+[5]August!F34+[5]September!F34+[5]October!F34+[5]November!F34+[5]December!F34</f>
        <v>71113246.390000001</v>
      </c>
      <c r="G34" s="39">
        <f>[5]January!G34+[5]February!G34+[5]March!G34+[5]April!G34+[5]May!G34+[5]June!G34+[5]July!G34+[5]August!G34+[5]September!G34+[5]October!G34+[5]November!G34+[5]December!G34</f>
        <v>0</v>
      </c>
      <c r="H34" s="39">
        <f>[5]January!H34+[5]February!H34+[5]March!H34+[5]April!H34+[5]May!H34+[5]June!H34+[5]July!H34+[5]August!H34+[5]September!H34+[5]October!H34+[5]November!H34+[5]December!H34</f>
        <v>0</v>
      </c>
      <c r="I34" s="39">
        <f>[5]January!I34+[5]February!I34+[5]March!I34+[5]April!I34+[5]May!I34+[5]June!I34+[5]July!I34+[5]August!I34+[5]September!I34+[5]October!I34+[5]November!I34+[5]December!I34</f>
        <v>1394197</v>
      </c>
      <c r="J34" s="39">
        <f>[5]January!J34+[5]February!J34+[5]March!J34+[5]April!J34+[5]May!J34+[5]June!J34+[5]July!J34+[5]August!J34+[5]September!J34+[5]October!J34+[5]November!J34+[5]December!J34</f>
        <v>80814418.170000002</v>
      </c>
    </row>
    <row r="35" spans="1:10" hidden="1" x14ac:dyDescent="0.35">
      <c r="A35" s="6" t="s">
        <v>41</v>
      </c>
      <c r="B35" s="6">
        <v>53</v>
      </c>
      <c r="C35" s="38">
        <f>[5]January!C35+[5]February!C35+[5]March!C35+[5]April!C35+[5]May!C35+[5]June!C35+[5]July!C35+[5]August!C35+[5]September!C35+[5]October!C35+[5]November!C35+[5]December!C35</f>
        <v>10243</v>
      </c>
      <c r="D35" s="38">
        <f>[5]January!D35+[5]February!D35+[5]March!D35+[5]April!D35+[5]May!D35+[5]June!D35+[5]July!D35+[5]August!D35+[5]September!D35+[5]October!D35+[5]November!D35+[5]December!D35</f>
        <v>812922.3</v>
      </c>
      <c r="E35" s="38">
        <f>[5]January!E35+[5]February!E35+[5]March!E35+[5]April!E35+[5]May!E35+[5]June!E35+[5]July!E35+[5]August!E35+[5]September!E35+[5]October!E35+[5]November!E35+[5]December!E35</f>
        <v>1241936</v>
      </c>
      <c r="F35" s="38">
        <f>[5]January!F35+[5]February!F35+[5]March!F35+[5]April!F35+[5]May!F35+[5]June!F35+[5]July!F35+[5]August!F35+[5]September!F35+[5]October!F35+[5]November!F35+[5]December!F35</f>
        <v>89484801.49000001</v>
      </c>
      <c r="G35" s="38">
        <f>[5]January!G35+[5]February!G35+[5]March!G35+[5]April!G35+[5]May!G35+[5]June!G35+[5]July!G35+[5]August!G35+[5]September!G35+[5]October!G35+[5]November!G35+[5]December!G35</f>
        <v>124689</v>
      </c>
      <c r="H35" s="38">
        <f>[5]January!H35+[5]February!H35+[5]March!H35+[5]April!H35+[5]May!H35+[5]June!H35+[5]July!H35+[5]August!H35+[5]September!H35+[5]October!H35+[5]November!H35+[5]December!H35</f>
        <v>5658553.8000000007</v>
      </c>
      <c r="I35" s="38">
        <f>[5]January!I35+[5]February!I35+[5]March!I35+[5]April!I35+[5]May!I35+[5]June!I35+[5]July!I35+[5]August!I35+[5]September!I35+[5]October!I35+[5]November!I35+[5]December!I35</f>
        <v>13771013</v>
      </c>
      <c r="J35" s="38">
        <f>[5]January!J35+[5]February!J35+[5]March!J35+[5]April!J35+[5]May!J35+[5]June!J35+[5]July!J35+[5]August!J35+[5]September!J35+[5]October!J35+[5]November!J35+[5]December!J35</f>
        <v>745743640.53000009</v>
      </c>
    </row>
    <row r="36" spans="1:10" x14ac:dyDescent="0.35">
      <c r="A36" s="1" t="s">
        <v>42</v>
      </c>
      <c r="B36" s="1"/>
      <c r="C36" s="34">
        <f>[5]January!C36+[5]February!C36+[5]March!C36+[5]April!C36+[5]May!C36+[5]June!C36+[5]July!C36+[5]August!C36+[5]September!C36+[5]October!C36+[5]November!C36+[5]December!C36</f>
        <v>230875</v>
      </c>
      <c r="D36" s="35">
        <f>[5]January!D36+[5]February!D36+[5]March!D36+[5]April!D36+[5]May!D36+[5]June!D36+[5]July!D36+[5]August!D36+[5]September!D36+[5]October!D36+[5]November!D36+[5]December!D36</f>
        <v>17175674.149999999</v>
      </c>
      <c r="E36" s="34">
        <f>[5]January!E36+[5]February!E36+[5]March!E36+[5]April!E36+[5]May!E36+[5]June!E36+[5]July!E36+[5]August!E36+[5]September!E36+[5]October!E36+[5]November!E36+[5]December!E36</f>
        <v>11484916</v>
      </c>
      <c r="F36" s="36">
        <f>[5]January!F36+[5]February!F36+[5]March!F36+[5]April!F36+[5]May!F36+[5]June!F36+[5]July!F36+[5]August!F36+[5]September!F36+[5]October!F36+[5]November!F36+[5]December!F36</f>
        <v>892066594.86000013</v>
      </c>
      <c r="G36" s="34">
        <f>[5]January!G36+[5]February!G36+[5]March!G36+[5]April!G36+[5]May!G36+[5]June!G36+[5]July!G36+[5]August!G36+[5]September!G36+[5]October!G36+[5]November!G36+[5]December!G36</f>
        <v>2320527</v>
      </c>
      <c r="H36" s="35">
        <f>[5]January!H36+[5]February!H36+[5]March!H36+[5]April!H36+[5]May!H36+[5]June!H36+[5]July!H36+[5]August!H36+[5]September!H36+[5]October!H36+[5]November!H36+[5]December!H36</f>
        <v>147687987.46999997</v>
      </c>
      <c r="I36" s="34">
        <f>[5]January!I36+[5]February!I36+[5]March!I36+[5]April!I36+[5]May!I36+[5]June!I36+[5]July!I36+[5]August!I36+[5]September!I36+[5]October!I36+[5]November!I36+[5]December!I36</f>
        <v>62392298</v>
      </c>
      <c r="J36" s="35">
        <f>[5]January!J36+[5]February!J36+[5]March!J36+[5]April!J36+[5]May!J36+[5]June!J36+[5]July!J36+[5]August!J36+[5]September!J36+[5]October!J36+[5]November!J36+[5]December!J36</f>
        <v>3894954931.6100001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9D60D-9CFC-41AC-96D1-27E02FE15C73}">
  <dimension ref="A1:J37"/>
  <sheetViews>
    <sheetView workbookViewId="0">
      <selection activeCell="F49" sqref="F49"/>
    </sheetView>
  </sheetViews>
  <sheetFormatPr defaultColWidth="8.81640625" defaultRowHeight="14.5" x14ac:dyDescent="0.35"/>
  <cols>
    <col min="1" max="1" width="19.26953125" bestFit="1" customWidth="1"/>
    <col min="3" max="3" width="9.7265625" bestFit="1" customWidth="1"/>
    <col min="4" max="4" width="11.1796875" bestFit="1" customWidth="1"/>
    <col min="5" max="5" width="10.1796875" bestFit="1" customWidth="1"/>
    <col min="6" max="6" width="12.1796875" bestFit="1" customWidth="1"/>
    <col min="7" max="7" width="9.7265625" bestFit="1" customWidth="1"/>
    <col min="8" max="8" width="12.1796875" bestFit="1" customWidth="1"/>
    <col min="9" max="9" width="10.1796875" bestFit="1" customWidth="1"/>
    <col min="10" max="10" width="13.816406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0">
        <f>[6]January!C4+[6]February!C4+[6]March!C4+[6]April!C4+[6]May!C4+[6]June!C4+[6]July!C4+[6]August!C4+[6]September!C4+[6]October!C4+[6]November!C4+[6]December!C4</f>
        <v>0</v>
      </c>
      <c r="D4" s="40">
        <f>[6]January!D4+[6]February!D4+[6]March!D4+[6]April!D4+[6]May!D4+[6]June!D4+[6]July!D4+[6]August!D4+[6]September!D4+[6]October!D4+[6]November!D4+[6]December!D4</f>
        <v>0</v>
      </c>
      <c r="E4" s="40">
        <f>[6]January!E4+[6]February!E4+[6]March!E4+[6]April!E4+[6]May!E4+[6]June!E4+[6]July!E4+[6]August!E4+[6]September!E4+[6]October!E4+[6]November!E4+[6]December!E4</f>
        <v>11454</v>
      </c>
      <c r="F4" s="40">
        <f>[6]January!F4+[6]February!F4+[6]March!F4+[6]April!F4+[6]May!F4+[6]June!F4+[6]July!F4+[6]August!F4+[6]September!F4+[6]October!F4+[6]November!F4+[6]December!F4</f>
        <v>687796</v>
      </c>
      <c r="G4" s="40">
        <f>[6]January!G4+[6]February!G4+[6]March!G4+[6]April!G4+[6]May!G4+[6]June!G4+[6]July!G4+[6]August!G4+[6]September!G4+[6]October!G4+[6]November!G4+[6]December!G4</f>
        <v>0</v>
      </c>
      <c r="H4" s="40">
        <f>[6]January!H4+[6]February!H4+[6]March!H4+[6]April!H4+[6]May!H4+[6]June!H4+[6]July!H4+[6]August!H4+[6]September!H4+[6]October!H4+[6]November!H4+[6]December!H4</f>
        <v>0</v>
      </c>
      <c r="I4" s="40">
        <f>[6]January!I4+[6]February!I4+[6]March!I4+[6]April!I4+[6]May!I4+[6]June!I4+[6]July!I4+[6]August!I4+[6]September!I4+[6]October!I4+[6]November!I4+[6]December!I4</f>
        <v>120674</v>
      </c>
      <c r="J4" s="40">
        <f>[6]January!J4+[6]February!J4+[6]March!J4+[6]April!J4+[6]May!J4+[6]June!J4+[6]July!J4+[6]August!J4+[6]September!J4+[6]October!J4+[6]November!J4+[6]December!J4</f>
        <v>5398810</v>
      </c>
    </row>
    <row r="5" spans="1:10" hidden="1" x14ac:dyDescent="0.35">
      <c r="A5" s="6" t="s">
        <v>12</v>
      </c>
      <c r="B5" s="6">
        <v>4</v>
      </c>
      <c r="C5" s="38">
        <f>[6]January!C5+[6]February!C5+[6]March!C5+[6]April!C5+[6]May!C5+[6]June!C5+[6]July!C5+[6]August!C5+[6]September!C5+[6]October!C5+[6]November!C5+[6]December!C5</f>
        <v>0</v>
      </c>
      <c r="D5" s="38">
        <f>[6]January!D5+[6]February!D5+[6]March!D5+[6]April!D5+[6]May!D5+[6]June!D5+[6]July!D5+[6]August!D5+[6]September!D5+[6]October!D5+[6]November!D5+[6]December!D5</f>
        <v>0</v>
      </c>
      <c r="E5" s="38">
        <f>[6]January!E5+[6]February!E5+[6]March!E5+[6]April!E5+[6]May!E5+[6]June!E5+[6]July!E5+[6]August!E5+[6]September!E5+[6]October!E5+[6]November!E5+[6]December!E5</f>
        <v>3575</v>
      </c>
      <c r="F5" s="38">
        <f>[6]January!F5+[6]February!F5+[6]March!F5+[6]April!F5+[6]May!F5+[6]June!F5+[6]July!F5+[6]August!F5+[6]September!F5+[6]October!F5+[6]November!F5+[6]December!F5</f>
        <v>166500</v>
      </c>
      <c r="G5" s="38">
        <f>[6]January!G5+[6]February!G5+[6]March!G5+[6]April!G5+[6]May!G5+[6]June!G5+[6]July!G5+[6]August!G5+[6]September!G5+[6]October!G5+[6]November!G5+[6]December!G5</f>
        <v>2452</v>
      </c>
      <c r="H5" s="38">
        <f>[6]January!H5+[6]February!H5+[6]March!H5+[6]April!H5+[6]May!H5+[6]June!H5+[6]July!H5+[6]August!H5+[6]September!H5+[6]October!H5+[6]November!H5+[6]December!H5</f>
        <v>171000</v>
      </c>
      <c r="I5" s="38">
        <f>[6]January!I5+[6]February!I5+[6]March!I5+[6]April!I5+[6]May!I5+[6]June!I5+[6]July!I5+[6]August!I5+[6]September!I5+[6]October!I5+[6]November!I5+[6]December!I5</f>
        <v>5500</v>
      </c>
      <c r="J5" s="38">
        <f>[6]January!J5+[6]February!J5+[6]March!J5+[6]April!J5+[6]May!J5+[6]June!J5+[6]July!J5+[6]August!J5+[6]September!J5+[6]October!J5+[6]November!J5+[6]December!J5</f>
        <v>353218</v>
      </c>
    </row>
    <row r="6" spans="1:10" hidden="1" x14ac:dyDescent="0.35">
      <c r="A6" t="s">
        <v>13</v>
      </c>
      <c r="B6">
        <v>5</v>
      </c>
      <c r="C6" s="38">
        <f>[6]January!C6+[6]February!C6+[6]March!C6+[6]April!C6+[6]May!C6+[6]June!C6+[6]July!C6+[6]August!C6+[6]September!C6+[6]October!C6+[6]November!C6+[6]December!C6</f>
        <v>0</v>
      </c>
      <c r="D6" s="38">
        <f>[6]January!D6+[6]February!D6+[6]March!D6+[6]April!D6+[6]May!D6+[6]June!D6+[6]July!D6+[6]August!D6+[6]September!D6+[6]October!D6+[6]November!D6+[6]December!D6</f>
        <v>0</v>
      </c>
      <c r="E6" s="38">
        <f>[6]January!E6+[6]February!E6+[6]March!E6+[6]April!E6+[6]May!E6+[6]June!E6+[6]July!E6+[6]August!E6+[6]September!E6+[6]October!E6+[6]November!E6+[6]December!E6</f>
        <v>0</v>
      </c>
      <c r="F6" s="38">
        <f>[6]January!F6+[6]February!F6+[6]March!F6+[6]April!F6+[6]May!F6+[6]June!F6+[6]July!F6+[6]August!F6+[6]September!F6+[6]October!F6+[6]November!F6+[6]December!F6</f>
        <v>0</v>
      </c>
      <c r="G6" s="38">
        <f>[6]January!G6+[6]February!G6+[6]March!G6+[6]April!G6+[6]May!G6+[6]June!G6+[6]July!G6+[6]August!G6+[6]September!G6+[6]October!G6+[6]November!G6+[6]December!G6</f>
        <v>0</v>
      </c>
      <c r="H6" s="38">
        <f>[6]January!H6+[6]February!H6+[6]March!H6+[6]April!H6+[6]May!H6+[6]June!H6+[6]July!H6+[6]August!H6+[6]September!H6+[6]October!H6+[6]November!H6+[6]December!H6</f>
        <v>0</v>
      </c>
      <c r="I6" s="38">
        <f>[6]January!I6+[6]February!I6+[6]March!I6+[6]April!I6+[6]May!I6+[6]June!I6+[6]July!I6+[6]August!I6+[6]September!I6+[6]October!I6+[6]November!I6+[6]December!I6</f>
        <v>0</v>
      </c>
      <c r="J6" s="38">
        <f>[6]January!J6+[6]February!J6+[6]March!J6+[6]April!J6+[6]May!J6+[6]June!J6+[6]July!J6+[6]August!J6+[6]September!J6+[6]October!J6+[6]November!J6+[6]December!J6</f>
        <v>0</v>
      </c>
    </row>
    <row r="7" spans="1:10" hidden="1" x14ac:dyDescent="0.35">
      <c r="A7" s="6" t="s">
        <v>14</v>
      </c>
      <c r="B7" s="6">
        <v>9</v>
      </c>
      <c r="C7" s="38">
        <f>[6]January!C7+[6]February!C7+[6]March!C7+[6]April!C7+[6]May!C7+[6]June!C7+[6]July!C7+[6]August!C7+[6]September!C7+[6]October!C7+[6]November!C7+[6]December!C7</f>
        <v>0</v>
      </c>
      <c r="D7" s="38">
        <f>[6]January!D7+[6]February!D7+[6]March!D7+[6]April!D7+[6]May!D7+[6]June!D7+[6]July!D7+[6]August!D7+[6]September!D7+[6]October!D7+[6]November!D7+[6]December!D7</f>
        <v>0</v>
      </c>
      <c r="E7" s="38">
        <f>[6]January!E7+[6]February!E7+[6]March!E7+[6]April!E7+[6]May!E7+[6]June!E7+[6]July!E7+[6]August!E7+[6]September!E7+[6]October!E7+[6]November!E7+[6]December!E7</f>
        <v>0</v>
      </c>
      <c r="F7" s="38">
        <f>[6]January!F7+[6]February!F7+[6]March!F7+[6]April!F7+[6]May!F7+[6]June!F7+[6]July!F7+[6]August!F7+[6]September!F7+[6]October!F7+[6]November!F7+[6]December!F7</f>
        <v>0</v>
      </c>
      <c r="G7" s="38">
        <f>[6]January!G7+[6]February!G7+[6]March!G7+[6]April!G7+[6]May!G7+[6]June!G7+[6]July!G7+[6]August!G7+[6]September!G7+[6]October!G7+[6]November!G7+[6]December!G7</f>
        <v>0</v>
      </c>
      <c r="H7" s="38">
        <f>[6]January!H7+[6]February!H7+[6]March!H7+[6]April!H7+[6]May!H7+[6]June!H7+[6]July!H7+[6]August!H7+[6]September!H7+[6]October!H7+[6]November!H7+[6]December!H7</f>
        <v>0</v>
      </c>
      <c r="I7" s="38">
        <f>[6]January!I7+[6]February!I7+[6]March!I7+[6]April!I7+[6]May!I7+[6]June!I7+[6]July!I7+[6]August!I7+[6]September!I7+[6]October!I7+[6]November!I7+[6]December!I7</f>
        <v>0</v>
      </c>
      <c r="J7" s="38">
        <f>[6]January!J7+[6]February!J7+[6]March!J7+[6]April!J7+[6]May!J7+[6]June!J7+[6]July!J7+[6]August!J7+[6]September!J7+[6]October!J7+[6]November!J7+[6]December!J7</f>
        <v>0</v>
      </c>
    </row>
    <row r="8" spans="1:10" hidden="1" x14ac:dyDescent="0.35">
      <c r="A8" t="s">
        <v>15</v>
      </c>
      <c r="B8">
        <v>10</v>
      </c>
      <c r="C8" s="38">
        <f>[6]January!C8+[6]February!C8+[6]March!C8+[6]April!C8+[6]May!C8+[6]June!C8+[6]July!C8+[6]August!C8+[6]September!C8+[6]October!C8+[6]November!C8+[6]December!C8</f>
        <v>3728</v>
      </c>
      <c r="D8" s="38">
        <f>[6]January!D8+[6]February!D8+[6]March!D8+[6]April!D8+[6]May!D8+[6]June!D8+[6]July!D8+[6]August!D8+[6]September!D8+[6]October!D8+[6]November!D8+[6]December!D8</f>
        <v>213053</v>
      </c>
      <c r="E8" s="38">
        <f>[6]January!E8+[6]February!E8+[6]March!E8+[6]April!E8+[6]May!E8+[6]June!E8+[6]July!E8+[6]August!E8+[6]September!E8+[6]October!E8+[6]November!E8+[6]December!E8</f>
        <v>1060844</v>
      </c>
      <c r="F8" s="38">
        <f>[6]January!F8+[6]February!F8+[6]March!F8+[6]April!F8+[6]May!F8+[6]June!F8+[6]July!F8+[6]August!F8+[6]September!F8+[6]October!F8+[6]November!F8+[6]December!F8</f>
        <v>68076309.799999997</v>
      </c>
      <c r="G8" s="38">
        <f>[6]January!G8+[6]February!G8+[6]March!G8+[6]April!G8+[6]May!G8+[6]June!G8+[6]July!G8+[6]August!G8+[6]September!G8+[6]October!G8+[6]November!G8+[6]December!G8</f>
        <v>830216</v>
      </c>
      <c r="H8" s="38">
        <f>[6]January!H8+[6]February!H8+[6]March!H8+[6]April!H8+[6]May!H8+[6]June!H8+[6]July!H8+[6]August!H8+[6]September!H8+[6]October!H8+[6]November!H8+[6]December!H8</f>
        <v>40462003</v>
      </c>
      <c r="I8" s="38">
        <f>[6]January!I8+[6]February!I8+[6]March!I8+[6]April!I8+[6]May!I8+[6]June!I8+[6]July!I8+[6]August!I8+[6]September!I8+[6]October!I8+[6]November!I8+[6]December!I8</f>
        <v>18902935</v>
      </c>
      <c r="J8" s="38">
        <f>[6]January!J8+[6]February!J8+[6]March!J8+[6]April!J8+[6]May!J8+[6]June!J8+[6]July!J8+[6]August!J8+[6]September!J8+[6]October!J8+[6]November!J8+[6]December!J8</f>
        <v>995893177.81999993</v>
      </c>
    </row>
    <row r="9" spans="1:10" hidden="1" x14ac:dyDescent="0.35">
      <c r="A9" s="6" t="s">
        <v>16</v>
      </c>
      <c r="B9" s="6">
        <v>11</v>
      </c>
      <c r="C9" s="38">
        <f>[6]January!C9+[6]February!C9+[6]March!C9+[6]April!C9+[6]May!C9+[6]June!C9+[6]July!C9+[6]August!C9+[6]September!C9+[6]October!C9+[6]November!C9+[6]December!C9</f>
        <v>0</v>
      </c>
      <c r="D9" s="38">
        <f>[6]January!D9+[6]February!D9+[6]March!D9+[6]April!D9+[6]May!D9+[6]June!D9+[6]July!D9+[6]August!D9+[6]September!D9+[6]October!D9+[6]November!D9+[6]December!D9</f>
        <v>0</v>
      </c>
      <c r="E9" s="38">
        <f>[6]January!E9+[6]February!E9+[6]March!E9+[6]April!E9+[6]May!E9+[6]June!E9+[6]July!E9+[6]August!E9+[6]September!E9+[6]October!E9+[6]November!E9+[6]December!E9</f>
        <v>377930</v>
      </c>
      <c r="F9" s="38">
        <f>[6]January!F9+[6]February!F9+[6]March!F9+[6]April!F9+[6]May!F9+[6]June!F9+[6]July!F9+[6]August!F9+[6]September!F9+[6]October!F9+[6]November!F9+[6]December!F9</f>
        <v>27160989.099999998</v>
      </c>
      <c r="G9" s="38">
        <f>[6]January!G9+[6]February!G9+[6]March!G9+[6]April!G9+[6]May!G9+[6]June!G9+[6]July!G9+[6]August!G9+[6]September!G9+[6]October!G9+[6]November!G9+[6]December!G9</f>
        <v>0</v>
      </c>
      <c r="H9" s="38">
        <f>[6]January!H9+[6]February!H9+[6]March!H9+[6]April!H9+[6]May!H9+[6]June!H9+[6]July!H9+[6]August!H9+[6]September!H9+[6]October!H9+[6]November!H9+[6]December!H9</f>
        <v>0</v>
      </c>
      <c r="I9" s="38">
        <f>[6]January!I9+[6]February!I9+[6]March!I9+[6]April!I9+[6]May!I9+[6]June!I9+[6]July!I9+[6]August!I9+[6]September!I9+[6]October!I9+[6]November!I9+[6]December!I9</f>
        <v>1159576</v>
      </c>
      <c r="J9" s="38">
        <f>[6]January!J9+[6]February!J9+[6]March!J9+[6]April!J9+[6]May!J9+[6]June!J9+[6]July!J9+[6]August!J9+[6]September!J9+[6]October!J9+[6]November!J9+[6]December!J9</f>
        <v>86856518.5</v>
      </c>
    </row>
    <row r="10" spans="1:10" hidden="1" x14ac:dyDescent="0.35">
      <c r="A10" t="s">
        <v>17</v>
      </c>
      <c r="B10">
        <v>13</v>
      </c>
      <c r="C10" s="38">
        <f>[6]January!C10+[6]February!C10+[6]March!C10+[6]April!C10+[6]May!C10+[6]June!C10+[6]July!C10+[6]August!C10+[6]September!C10+[6]October!C10+[6]November!C10+[6]December!C10</f>
        <v>0</v>
      </c>
      <c r="D10" s="38">
        <f>[6]January!D10+[6]February!D10+[6]March!D10+[6]April!D10+[6]May!D10+[6]June!D10+[6]July!D10+[6]August!D10+[6]September!D10+[6]October!D10+[6]November!D10+[6]December!D10</f>
        <v>0</v>
      </c>
      <c r="E10" s="38">
        <f>[6]January!E10+[6]February!E10+[6]March!E10+[6]April!E10+[6]May!E10+[6]June!E10+[6]July!E10+[6]August!E10+[6]September!E10+[6]October!E10+[6]November!E10+[6]December!E10</f>
        <v>24526</v>
      </c>
      <c r="F10" s="38">
        <f>[6]January!F10+[6]February!F10+[6]March!F10+[6]April!F10+[6]May!F10+[6]June!F10+[6]July!F10+[6]August!F10+[6]September!F10+[6]October!F10+[6]November!F10+[6]December!F10</f>
        <v>1614900</v>
      </c>
      <c r="G10" s="38">
        <f>[6]January!G10+[6]February!G10+[6]March!G10+[6]April!G10+[6]May!G10+[6]June!G10+[6]July!G10+[6]August!G10+[6]September!G10+[6]October!G10+[6]November!G10+[6]December!G10</f>
        <v>16000</v>
      </c>
      <c r="H10" s="38">
        <f>[6]January!H10+[6]February!H10+[6]March!H10+[6]April!H10+[6]May!H10+[6]June!H10+[6]July!H10+[6]August!H10+[6]September!H10+[6]October!H10+[6]November!H10+[6]December!H10</f>
        <v>512000</v>
      </c>
      <c r="I10" s="38">
        <f>[6]January!I10+[6]February!I10+[6]March!I10+[6]April!I10+[6]May!I10+[6]June!I10+[6]July!I10+[6]August!I10+[6]September!I10+[6]October!I10+[6]November!I10+[6]December!I10</f>
        <v>48817</v>
      </c>
      <c r="J10" s="38">
        <f>[6]January!J10+[6]February!J10+[6]March!J10+[6]April!J10+[6]May!J10+[6]June!J10+[6]July!J10+[6]August!J10+[6]September!J10+[6]October!J10+[6]November!J10+[6]December!J10</f>
        <v>2405286.5</v>
      </c>
    </row>
    <row r="11" spans="1:10" hidden="1" x14ac:dyDescent="0.35">
      <c r="A11" s="6" t="s">
        <v>18</v>
      </c>
      <c r="B11" s="6">
        <v>14</v>
      </c>
      <c r="C11" s="38">
        <f>[6]January!C11+[6]February!C11+[6]March!C11+[6]April!C11+[6]May!C11+[6]June!C11+[6]July!C11+[6]August!C11+[6]September!C11+[6]October!C11+[6]November!C11+[6]December!C11</f>
        <v>2013</v>
      </c>
      <c r="D11" s="38">
        <f>[6]January!D11+[6]February!D11+[6]March!D11+[6]April!D11+[6]May!D11+[6]June!D11+[6]July!D11+[6]August!D11+[6]September!D11+[6]October!D11+[6]November!D11+[6]December!D11</f>
        <v>129779</v>
      </c>
      <c r="E11" s="38">
        <f>[6]January!E11+[6]February!E11+[6]March!E11+[6]April!E11+[6]May!E11+[6]June!E11+[6]July!E11+[6]August!E11+[6]September!E11+[6]October!E11+[6]November!E11+[6]December!E11</f>
        <v>127370</v>
      </c>
      <c r="F11" s="38">
        <f>[6]January!F11+[6]February!F11+[6]March!F11+[6]April!F11+[6]May!F11+[6]June!F11+[6]July!F11+[6]August!F11+[6]September!F11+[6]October!F11+[6]November!F11+[6]December!F11</f>
        <v>8003336</v>
      </c>
      <c r="G11" s="38">
        <f>[6]January!G11+[6]February!G11+[6]March!G11+[6]April!G11+[6]May!G11+[6]June!G11+[6]July!G11+[6]August!G11+[6]September!G11+[6]October!G11+[6]November!G11+[6]December!G11</f>
        <v>2020</v>
      </c>
      <c r="H11" s="38">
        <f>[6]January!H11+[6]February!H11+[6]March!H11+[6]April!H11+[6]May!H11+[6]June!H11+[6]July!H11+[6]August!H11+[6]September!H11+[6]October!H11+[6]November!H11+[6]December!H11</f>
        <v>118515</v>
      </c>
      <c r="I11" s="38">
        <f>[6]January!I11+[6]February!I11+[6]March!I11+[6]April!I11+[6]May!I11+[6]June!I11+[6]July!I11+[6]August!I11+[6]September!I11+[6]October!I11+[6]November!I11+[6]December!I11</f>
        <v>343910</v>
      </c>
      <c r="J11" s="38">
        <f>[6]January!J11+[6]February!J11+[6]March!J11+[6]April!J11+[6]May!J11+[6]June!J11+[6]July!J11+[6]August!J11+[6]September!J11+[6]October!J11+[6]November!J11+[6]December!J11</f>
        <v>13940830</v>
      </c>
    </row>
    <row r="12" spans="1:10" hidden="1" x14ac:dyDescent="0.35">
      <c r="A12" t="s">
        <v>19</v>
      </c>
      <c r="B12">
        <v>15</v>
      </c>
      <c r="C12" s="38">
        <f>[6]January!C12+[6]February!C12+[6]March!C12+[6]April!C12+[6]May!C12+[6]June!C12+[6]July!C12+[6]August!C12+[6]September!C12+[6]October!C12+[6]November!C12+[6]December!C12</f>
        <v>143</v>
      </c>
      <c r="D12" s="38">
        <f>[6]January!D12+[6]February!D12+[6]March!D12+[6]April!D12+[6]May!D12+[6]June!D12+[6]July!D12+[6]August!D12+[6]September!D12+[6]October!D12+[6]November!D12+[6]December!D12</f>
        <v>10000</v>
      </c>
      <c r="E12" s="38">
        <f>[6]January!E12+[6]February!E12+[6]March!E12+[6]April!E12+[6]May!E12+[6]June!E12+[6]July!E12+[6]August!E12+[6]September!E12+[6]October!E12+[6]November!E12+[6]December!E12</f>
        <v>6067</v>
      </c>
      <c r="F12" s="38">
        <f>[6]January!F12+[6]February!F12+[6]March!F12+[6]April!F12+[6]May!F12+[6]June!F12+[6]July!F12+[6]August!F12+[6]September!F12+[6]October!F12+[6]November!F12+[6]December!F12</f>
        <v>426120</v>
      </c>
      <c r="G12" s="38">
        <f>[6]January!G12+[6]February!G12+[6]March!G12+[6]April!G12+[6]May!G12+[6]June!G12+[6]July!G12+[6]August!G12+[6]September!G12+[6]October!G12+[6]November!G12+[6]December!G12</f>
        <v>0</v>
      </c>
      <c r="H12" s="38">
        <f>[6]January!H12+[6]February!H12+[6]March!H12+[6]April!H12+[6]May!H12+[6]June!H12+[6]July!H12+[6]August!H12+[6]September!H12+[6]October!H12+[6]November!H12+[6]December!H12</f>
        <v>0</v>
      </c>
      <c r="I12" s="38">
        <f>[6]January!I12+[6]February!I12+[6]March!I12+[6]April!I12+[6]May!I12+[6]June!I12+[6]July!I12+[6]August!I12+[6]September!I12+[6]October!I12+[6]November!I12+[6]December!I12</f>
        <v>227</v>
      </c>
      <c r="J12" s="38">
        <f>[6]January!J12+[6]February!J12+[6]March!J12+[6]April!J12+[6]May!J12+[6]June!J12+[6]July!J12+[6]August!J12+[6]September!J12+[6]October!J12+[6]November!J12+[6]December!J12</f>
        <v>10522</v>
      </c>
    </row>
    <row r="13" spans="1:10" hidden="1" x14ac:dyDescent="0.35">
      <c r="A13" s="6" t="s">
        <v>20</v>
      </c>
      <c r="B13" s="6">
        <v>16</v>
      </c>
      <c r="C13" s="38">
        <f>[6]January!C13+[6]February!C13+[6]March!C13+[6]April!C13+[6]May!C13+[6]June!C13+[6]July!C13+[6]August!C13+[6]September!C13+[6]October!C13+[6]November!C13+[6]December!C13</f>
        <v>380</v>
      </c>
      <c r="D13" s="38">
        <f>[6]January!D13+[6]February!D13+[6]March!D13+[6]April!D13+[6]May!D13+[6]June!D13+[6]July!D13+[6]August!D13+[6]September!D13+[6]October!D13+[6]November!D13+[6]December!D13</f>
        <v>18442.5</v>
      </c>
      <c r="E13" s="38">
        <f>[6]January!E13+[6]February!E13+[6]March!E13+[6]April!E13+[6]May!E13+[6]June!E13+[6]July!E13+[6]August!E13+[6]September!E13+[6]October!E13+[6]November!E13+[6]December!E13</f>
        <v>188775</v>
      </c>
      <c r="F13" s="38">
        <f>[6]January!F13+[6]February!F13+[6]March!F13+[6]April!F13+[6]May!F13+[6]June!F13+[6]July!F13+[6]August!F13+[6]September!F13+[6]October!F13+[6]November!F13+[6]December!F13</f>
        <v>10333743.52</v>
      </c>
      <c r="G13" s="38">
        <f>[6]January!G13+[6]February!G13+[6]March!G13+[6]April!G13+[6]May!G13+[6]June!G13+[6]July!G13+[6]August!G13+[6]September!G13+[6]October!G13+[6]November!G13+[6]December!G13</f>
        <v>143</v>
      </c>
      <c r="H13" s="38">
        <f>[6]January!H13+[6]February!H13+[6]March!H13+[6]April!H13+[6]May!H13+[6]June!H13+[6]July!H13+[6]August!H13+[6]September!H13+[6]October!H13+[6]November!H13+[6]December!H13</f>
        <v>7864.5</v>
      </c>
      <c r="I13" s="38">
        <f>[6]January!I13+[6]February!I13+[6]March!I13+[6]April!I13+[6]May!I13+[6]June!I13+[6]July!I13+[6]August!I13+[6]September!I13+[6]October!I13+[6]November!I13+[6]December!I13</f>
        <v>401317</v>
      </c>
      <c r="J13" s="38">
        <f>[6]January!J13+[6]February!J13+[6]March!J13+[6]April!J13+[6]May!J13+[6]June!J13+[6]July!J13+[6]August!J13+[6]September!J13+[6]October!J13+[6]November!J13+[6]December!J13</f>
        <v>21215123.530000001</v>
      </c>
    </row>
    <row r="14" spans="1:10" hidden="1" x14ac:dyDescent="0.35">
      <c r="A14" t="s">
        <v>21</v>
      </c>
      <c r="B14">
        <v>17</v>
      </c>
      <c r="C14" s="38">
        <f>[6]January!C14+[6]February!C14+[6]March!C14+[6]April!C14+[6]May!C14+[6]June!C14+[6]July!C14+[6]August!C14+[6]September!C14+[6]October!C14+[6]November!C14+[6]December!C14</f>
        <v>0</v>
      </c>
      <c r="D14" s="38">
        <f>[6]January!D14+[6]February!D14+[6]March!D14+[6]April!D14+[6]May!D14+[6]June!D14+[6]July!D14+[6]August!D14+[6]September!D14+[6]October!D14+[6]November!D14+[6]December!D14</f>
        <v>0</v>
      </c>
      <c r="E14" s="38">
        <f>[6]January!E14+[6]February!E14+[6]March!E14+[6]April!E14+[6]May!E14+[6]June!E14+[6]July!E14+[6]August!E14+[6]September!E14+[6]October!E14+[6]November!E14+[6]December!E14</f>
        <v>42150</v>
      </c>
      <c r="F14" s="38">
        <f>[6]January!F14+[6]February!F14+[6]March!F14+[6]April!F14+[6]May!F14+[6]June!F14+[6]July!F14+[6]August!F14+[6]September!F14+[6]October!F14+[6]November!F14+[6]December!F14</f>
        <v>2200324.9500000002</v>
      </c>
      <c r="G14" s="38">
        <f>[6]January!G14+[6]February!G14+[6]March!G14+[6]April!G14+[6]May!G14+[6]June!G14+[6]July!G14+[6]August!G14+[6]September!G14+[6]October!G14+[6]November!G14+[6]December!G14</f>
        <v>0</v>
      </c>
      <c r="H14" s="38">
        <f>[6]January!H14+[6]February!H14+[6]March!H14+[6]April!H14+[6]May!H14+[6]June!H14+[6]July!H14+[6]August!H14+[6]September!H14+[6]October!H14+[6]November!H14+[6]December!H14</f>
        <v>0</v>
      </c>
      <c r="I14" s="38">
        <f>[6]January!I14+[6]February!I14+[6]March!I14+[6]April!I14+[6]May!I14+[6]June!I14+[6]July!I14+[6]August!I14+[6]September!I14+[6]October!I14+[6]November!I14+[6]December!I14</f>
        <v>52556</v>
      </c>
      <c r="J14" s="38">
        <f>[6]January!J14+[6]February!J14+[6]March!J14+[6]April!J14+[6]May!J14+[6]June!J14+[6]July!J14+[6]August!J14+[6]September!J14+[6]October!J14+[6]November!J14+[6]December!J14</f>
        <v>3201572.77</v>
      </c>
    </row>
    <row r="15" spans="1:10" hidden="1" x14ac:dyDescent="0.35">
      <c r="A15" s="6" t="s">
        <v>22</v>
      </c>
      <c r="B15" s="6">
        <v>18</v>
      </c>
      <c r="C15" s="38">
        <f>[6]January!C15+[6]February!C15+[6]March!C15+[6]April!C15+[6]May!C15+[6]June!C15+[6]July!C15+[6]August!C15+[6]September!C15+[6]October!C15+[6]November!C15+[6]December!C15</f>
        <v>17483</v>
      </c>
      <c r="D15" s="38">
        <f>[6]January!D15+[6]February!D15+[6]March!D15+[6]April!D15+[6]May!D15+[6]June!D15+[6]July!D15+[6]August!D15+[6]September!D15+[6]October!D15+[6]November!D15+[6]December!D15</f>
        <v>1224241.6799999997</v>
      </c>
      <c r="E15" s="38">
        <f>[6]January!E15+[6]February!E15+[6]March!E15+[6]April!E15+[6]May!E15+[6]June!E15+[6]July!E15+[6]August!E15+[6]September!E15+[6]October!E15+[6]November!E15+[6]December!E15</f>
        <v>560037</v>
      </c>
      <c r="F15" s="38">
        <f>[6]January!F15+[6]February!F15+[6]March!F15+[6]April!F15+[6]May!F15+[6]June!F15+[6]July!F15+[6]August!F15+[6]September!F15+[6]October!F15+[6]November!F15+[6]December!F15</f>
        <v>35173140.109999999</v>
      </c>
      <c r="G15" s="38">
        <f>[6]January!G15+[6]February!G15+[6]March!G15+[6]April!G15+[6]May!G15+[6]June!G15+[6]July!G15+[6]August!G15+[6]September!G15+[6]October!G15+[6]November!G15+[6]December!G15</f>
        <v>3802</v>
      </c>
      <c r="H15" s="38">
        <f>[6]January!H15+[6]February!H15+[6]March!H15+[6]April!H15+[6]May!H15+[6]June!H15+[6]July!H15+[6]August!H15+[6]September!H15+[6]October!H15+[6]November!H15+[6]December!H15</f>
        <v>174394</v>
      </c>
      <c r="I15" s="38">
        <f>[6]January!I15+[6]February!I15+[6]March!I15+[6]April!I15+[6]May!I15+[6]June!I15+[6]July!I15+[6]August!I15+[6]September!I15+[6]October!I15+[6]November!I15+[6]December!I15</f>
        <v>1619197</v>
      </c>
      <c r="J15" s="38">
        <f>[6]January!J15+[6]February!J15+[6]March!J15+[6]April!J15+[6]May!J15+[6]June!J15+[6]July!J15+[6]August!J15+[6]September!J15+[6]October!J15+[6]November!J15+[6]December!J15</f>
        <v>62887421.290000007</v>
      </c>
    </row>
    <row r="16" spans="1:10" hidden="1" x14ac:dyDescent="0.35">
      <c r="A16" t="s">
        <v>23</v>
      </c>
      <c r="B16">
        <v>19</v>
      </c>
      <c r="C16" s="38">
        <f>[6]January!C16+[6]February!C16+[6]March!C16+[6]April!C16+[6]May!C16+[6]June!C16+[6]July!C16+[6]August!C16+[6]September!C16+[6]October!C16+[6]November!C16+[6]December!C16</f>
        <v>2061</v>
      </c>
      <c r="D16" s="38">
        <f>[6]January!D16+[6]February!D16+[6]March!D16+[6]April!D16+[6]May!D16+[6]June!D16+[6]July!D16+[6]August!D16+[6]September!D16+[6]October!D16+[6]November!D16+[6]December!D16</f>
        <v>92745</v>
      </c>
      <c r="E16" s="38">
        <f>[6]January!E16+[6]February!E16+[6]March!E16+[6]April!E16+[6]May!E16+[6]June!E16+[6]July!E16+[6]August!E16+[6]September!E16+[6]October!E16+[6]November!E16+[6]December!E16</f>
        <v>605007</v>
      </c>
      <c r="F16" s="38">
        <f>[6]January!F16+[6]February!F16+[6]March!F16+[6]April!F16+[6]May!F16+[6]June!F16+[6]July!F16+[6]August!F16+[6]September!F16+[6]October!F16+[6]November!F16+[6]December!F16</f>
        <v>32177312.109999996</v>
      </c>
      <c r="G16" s="38">
        <f>[6]January!G16+[6]February!G16+[6]March!G16+[6]April!G16+[6]May!G16+[6]June!G16+[6]July!G16+[6]August!G16+[6]September!G16+[6]October!G16+[6]November!G16+[6]December!G16</f>
        <v>1819</v>
      </c>
      <c r="H16" s="38">
        <f>[6]January!H16+[6]February!H16+[6]March!H16+[6]April!H16+[6]May!H16+[6]June!H16+[6]July!H16+[6]August!H16+[6]September!H16+[6]October!H16+[6]November!H16+[6]December!H16</f>
        <v>42091</v>
      </c>
      <c r="I16" s="38">
        <f>[6]January!I16+[6]February!I16+[6]March!I16+[6]April!I16+[6]May!I16+[6]June!I16+[6]July!I16+[6]August!I16+[6]September!I16+[6]October!I16+[6]November!I16+[6]December!I16</f>
        <v>1134983</v>
      </c>
      <c r="J16" s="38">
        <f>[6]January!J16+[6]February!J16+[6]March!J16+[6]April!J16+[6]May!J16+[6]June!J16+[6]July!J16+[6]August!J16+[6]September!J16+[6]October!J16+[6]November!J16+[6]December!J16</f>
        <v>48124151.319999993</v>
      </c>
    </row>
    <row r="17" spans="1:10" hidden="1" x14ac:dyDescent="0.35">
      <c r="A17" s="6" t="s">
        <v>24</v>
      </c>
      <c r="B17" s="6">
        <v>20</v>
      </c>
      <c r="C17" s="38">
        <f>[6]January!C17+[6]February!C17+[6]March!C17+[6]April!C17+[6]May!C17+[6]June!C17+[6]July!C17+[6]August!C17+[6]September!C17+[6]October!C17+[6]November!C17+[6]December!C17</f>
        <v>17875</v>
      </c>
      <c r="D17" s="38">
        <f>[6]January!D17+[6]February!D17+[6]March!D17+[6]April!D17+[6]May!D17+[6]June!D17+[6]July!D17+[6]August!D17+[6]September!D17+[6]October!D17+[6]November!D17+[6]December!D17</f>
        <v>1059225.54</v>
      </c>
      <c r="E17" s="38">
        <f>[6]January!E17+[6]February!E17+[6]March!E17+[6]April!E17+[6]May!E17+[6]June!E17+[6]July!E17+[6]August!E17+[6]September!E17+[6]October!E17+[6]November!E17+[6]December!E17</f>
        <v>1463609</v>
      </c>
      <c r="F17" s="38">
        <f>[6]January!F17+[6]February!F17+[6]March!F17+[6]April!F17+[6]May!F17+[6]June!F17+[6]July!F17+[6]August!F17+[6]September!F17+[6]October!F17+[6]November!F17+[6]December!F17</f>
        <v>82405992.600000009</v>
      </c>
      <c r="G17" s="38">
        <f>[6]January!G17+[6]February!G17+[6]March!G17+[6]April!G17+[6]May!G17+[6]June!G17+[6]July!G17+[6]August!G17+[6]September!G17+[6]October!G17+[6]November!G17+[6]December!G17</f>
        <v>14068</v>
      </c>
      <c r="H17" s="38">
        <f>[6]January!H17+[6]February!H17+[6]March!H17+[6]April!H17+[6]May!H17+[6]June!H17+[6]July!H17+[6]August!H17+[6]September!H17+[6]October!H17+[6]November!H17+[6]December!H17</f>
        <v>675054.5</v>
      </c>
      <c r="I17" s="38">
        <f>[6]January!I17+[6]February!I17+[6]March!I17+[6]April!I17+[6]May!I17+[6]June!I17+[6]July!I17+[6]August!I17+[6]September!I17+[6]October!I17+[6]November!I17+[6]December!I17</f>
        <v>4187925</v>
      </c>
      <c r="J17" s="38">
        <f>[6]January!J17+[6]February!J17+[6]March!J17+[6]April!J17+[6]May!J17+[6]June!J17+[6]July!J17+[6]August!J17+[6]September!J17+[6]October!J17+[6]November!J17+[6]December!J17</f>
        <v>150673103.53</v>
      </c>
    </row>
    <row r="18" spans="1:10" hidden="1" x14ac:dyDescent="0.35">
      <c r="A18" t="s">
        <v>25</v>
      </c>
      <c r="B18">
        <v>21</v>
      </c>
      <c r="C18" s="38">
        <f>[6]January!C18+[6]February!C18+[6]March!C18+[6]April!C18+[6]May!C18+[6]June!C18+[6]July!C18+[6]August!C18+[6]September!C18+[6]October!C18+[6]November!C18+[6]December!C18</f>
        <v>0</v>
      </c>
      <c r="D18" s="38">
        <f>[6]January!D18+[6]February!D18+[6]March!D18+[6]April!D18+[6]May!D18+[6]June!D18+[6]July!D18+[6]August!D18+[6]September!D18+[6]October!D18+[6]November!D18+[6]December!D18</f>
        <v>0</v>
      </c>
      <c r="E18" s="38">
        <f>[6]January!E18+[6]February!E18+[6]March!E18+[6]April!E18+[6]May!E18+[6]June!E18+[6]July!E18+[6]August!E18+[6]September!E18+[6]October!E18+[6]November!E18+[6]December!E18</f>
        <v>0</v>
      </c>
      <c r="F18" s="38">
        <f>[6]January!F18+[6]February!F18+[6]March!F18+[6]April!F18+[6]May!F18+[6]June!F18+[6]July!F18+[6]August!F18+[6]September!F18+[6]October!F18+[6]November!F18+[6]December!F18</f>
        <v>0</v>
      </c>
      <c r="G18" s="38">
        <f>[6]January!G18+[6]February!G18+[6]March!G18+[6]April!G18+[6]May!G18+[6]June!G18+[6]July!G18+[6]August!G18+[6]September!G18+[6]October!G18+[6]November!G18+[6]December!G18</f>
        <v>17162</v>
      </c>
      <c r="H18" s="38">
        <f>[6]January!H18+[6]February!H18+[6]March!H18+[6]April!H18+[6]May!H18+[6]June!H18+[6]July!H18+[6]August!H18+[6]September!H18+[6]October!H18+[6]November!H18+[6]December!H18</f>
        <v>696259</v>
      </c>
      <c r="I18" s="38">
        <f>[6]January!I18+[6]February!I18+[6]March!I18+[6]April!I18+[6]May!I18+[6]June!I18+[6]July!I18+[6]August!I18+[6]September!I18+[6]October!I18+[6]November!I18+[6]December!I18</f>
        <v>934906</v>
      </c>
      <c r="J18" s="38">
        <f>[6]January!J18+[6]February!J18+[6]March!J18+[6]April!J18+[6]May!J18+[6]June!J18+[6]July!J18+[6]August!J18+[6]September!J18+[6]October!J18+[6]November!J18+[6]December!J18</f>
        <v>40690459.289999999</v>
      </c>
    </row>
    <row r="19" spans="1:10" hidden="1" x14ac:dyDescent="0.35">
      <c r="A19" s="6" t="s">
        <v>26</v>
      </c>
      <c r="B19" s="6">
        <v>23</v>
      </c>
      <c r="C19" s="38">
        <f>[6]January!C19+[6]February!C19+[6]March!C19+[6]April!C19+[6]May!C19+[6]June!C19+[6]July!C19+[6]August!C19+[6]September!C19+[6]October!C19+[6]November!C19+[6]December!C19</f>
        <v>0</v>
      </c>
      <c r="D19" s="38">
        <f>[6]January!D19+[6]February!D19+[6]March!D19+[6]April!D19+[6]May!D19+[6]June!D19+[6]July!D19+[6]August!D19+[6]September!D19+[6]October!D19+[6]November!D19+[6]December!D19</f>
        <v>0</v>
      </c>
      <c r="E19" s="38">
        <f>[6]January!E19+[6]February!E19+[6]March!E19+[6]April!E19+[6]May!E19+[6]June!E19+[6]July!E19+[6]August!E19+[6]September!E19+[6]October!E19+[6]November!E19+[6]December!E19</f>
        <v>28771</v>
      </c>
      <c r="F19" s="38">
        <f>[6]January!F19+[6]February!F19+[6]March!F19+[6]April!F19+[6]May!F19+[6]June!F19+[6]July!F19+[6]August!F19+[6]September!F19+[6]October!F19+[6]November!F19+[6]December!F19</f>
        <v>1557610.39</v>
      </c>
      <c r="G19" s="38">
        <f>[6]January!G19+[6]February!G19+[6]March!G19+[6]April!G19+[6]May!G19+[6]June!G19+[6]July!G19+[6]August!G19+[6]September!G19+[6]October!G19+[6]November!G19+[6]December!G19</f>
        <v>0</v>
      </c>
      <c r="H19" s="38">
        <f>[6]January!H19+[6]February!H19+[6]March!H19+[6]April!H19+[6]May!H19+[6]June!H19+[6]July!H19+[6]August!H19+[6]September!H19+[6]October!H19+[6]November!H19+[6]December!H19</f>
        <v>0</v>
      </c>
      <c r="I19" s="38">
        <f>[6]January!I19+[6]February!I19+[6]March!I19+[6]April!I19+[6]May!I19+[6]June!I19+[6]July!I19+[6]August!I19+[6]September!I19+[6]October!I19+[6]November!I19+[6]December!I19</f>
        <v>5649</v>
      </c>
      <c r="J19" s="38">
        <f>[6]January!J19+[6]February!J19+[6]March!J19+[6]April!J19+[6]May!J19+[6]June!J19+[6]July!J19+[6]August!J19+[6]September!J19+[6]October!J19+[6]November!J19+[6]December!J19</f>
        <v>294978</v>
      </c>
    </row>
    <row r="20" spans="1:10" hidden="1" x14ac:dyDescent="0.35">
      <c r="A20" t="s">
        <v>27</v>
      </c>
      <c r="B20">
        <v>25</v>
      </c>
      <c r="C20" s="38">
        <f>[6]January!C20+[6]February!C20+[6]March!C20+[6]April!C20+[6]May!C20+[6]June!C20+[6]July!C20+[6]August!C20+[6]September!C20+[6]October!C20+[6]November!C20+[6]December!C20</f>
        <v>12726</v>
      </c>
      <c r="D20" s="38">
        <f>[6]January!D20+[6]February!D20+[6]March!D20+[6]April!D20+[6]May!D20+[6]June!D20+[6]July!D20+[6]August!D20+[6]September!D20+[6]October!D20+[6]November!D20+[6]December!D20</f>
        <v>1046751</v>
      </c>
      <c r="E20" s="38">
        <f>[6]January!E20+[6]February!E20+[6]March!E20+[6]April!E20+[6]May!E20+[6]June!E20+[6]July!E20+[6]August!E20+[6]September!E20+[6]October!E20+[6]November!E20+[6]December!E20</f>
        <v>58561</v>
      </c>
      <c r="F20" s="38">
        <f>[6]January!F20+[6]February!F20+[6]March!F20+[6]April!F20+[6]May!F20+[6]June!F20+[6]July!F20+[6]August!F20+[6]September!F20+[6]October!F20+[6]November!F20+[6]December!F20</f>
        <v>3114558</v>
      </c>
      <c r="G20" s="38">
        <f>[6]January!G20+[6]February!G20+[6]March!G20+[6]April!G20+[6]May!G20+[6]June!G20+[6]July!G20+[6]August!G20+[6]September!G20+[6]October!G20+[6]November!G20+[6]December!G20</f>
        <v>157</v>
      </c>
      <c r="H20" s="38">
        <f>[6]January!H20+[6]February!H20+[6]March!H20+[6]April!H20+[6]May!H20+[6]June!H20+[6]July!H20+[6]August!H20+[6]September!H20+[6]October!H20+[6]November!H20+[6]December!H20</f>
        <v>10205</v>
      </c>
      <c r="I20" s="38">
        <f>[6]January!I20+[6]February!I20+[6]March!I20+[6]April!I20+[6]May!I20+[6]June!I20+[6]July!I20+[6]August!I20+[6]September!I20+[6]October!I20+[6]November!I20+[6]December!I20</f>
        <v>69080</v>
      </c>
      <c r="J20" s="38">
        <f>[6]January!J20+[6]February!J20+[6]March!J20+[6]April!J20+[6]May!J20+[6]June!J20+[6]July!J20+[6]August!J20+[6]September!J20+[6]October!J20+[6]November!J20+[6]December!J20</f>
        <v>3399183</v>
      </c>
    </row>
    <row r="21" spans="1:10" hidden="1" x14ac:dyDescent="0.35">
      <c r="A21" s="6" t="s">
        <v>28</v>
      </c>
      <c r="B21" s="6">
        <v>27</v>
      </c>
      <c r="C21" s="38">
        <f>[6]January!C21+[6]February!C21+[6]March!C21+[6]April!C21+[6]May!C21+[6]June!C21+[6]July!C21+[6]August!C21+[6]September!C21+[6]October!C21+[6]November!C21+[6]December!C21</f>
        <v>297736</v>
      </c>
      <c r="D21" s="38">
        <f>[6]January!D21+[6]February!D21+[6]March!D21+[6]April!D21+[6]May!D21+[6]June!D21+[6]July!D21+[6]August!D21+[6]September!D21+[6]October!D21+[6]November!D21+[6]December!D21</f>
        <v>17934705</v>
      </c>
      <c r="E21" s="38">
        <f>[6]January!E21+[6]February!E21+[6]March!E21+[6]April!E21+[6]May!E21+[6]June!E21+[6]July!E21+[6]August!E21+[6]September!E21+[6]October!E21+[6]November!E21+[6]December!E21</f>
        <v>3973488</v>
      </c>
      <c r="F21" s="38">
        <f>[6]January!F21+[6]February!F21+[6]March!F21+[6]April!F21+[6]May!F21+[6]June!F21+[6]July!F21+[6]August!F21+[6]September!F21+[6]October!F21+[6]November!F21+[6]December!F21</f>
        <v>265881683.59999999</v>
      </c>
      <c r="G21" s="38">
        <f>[6]January!G21+[6]February!G21+[6]March!G21+[6]April!G21+[6]May!G21+[6]June!G21+[6]July!G21+[6]August!G21+[6]September!G21+[6]October!G21+[6]November!G21+[6]December!G21</f>
        <v>1326913</v>
      </c>
      <c r="H21" s="38">
        <f>[6]January!H21+[6]February!H21+[6]March!H21+[6]April!H21+[6]May!H21+[6]June!H21+[6]July!H21+[6]August!H21+[6]September!H21+[6]October!H21+[6]November!H21+[6]December!H21</f>
        <v>86928278</v>
      </c>
      <c r="I21" s="38">
        <f>[6]January!I21+[6]February!I21+[6]March!I21+[6]April!I21+[6]May!I21+[6]June!I21+[6]July!I21+[6]August!I21+[6]September!I21+[6]October!I21+[6]November!I21+[6]December!I21</f>
        <v>14069321</v>
      </c>
      <c r="J21" s="38">
        <f>[6]January!J21+[6]February!J21+[6]March!J21+[6]April!J21+[6]May!J21+[6]June!J21+[6]July!J21+[6]August!J21+[6]September!J21+[6]October!J21+[6]November!J21+[6]December!J21</f>
        <v>912158407</v>
      </c>
    </row>
    <row r="22" spans="1:10" hidden="1" x14ac:dyDescent="0.35">
      <c r="A22" t="s">
        <v>29</v>
      </c>
      <c r="B22">
        <v>28</v>
      </c>
      <c r="C22" s="38">
        <f>[6]January!C22+[6]February!C22+[6]March!C22+[6]April!C22+[6]May!C22+[6]June!C22+[6]July!C22+[6]August!C22+[6]September!C22+[6]October!C22+[6]November!C22+[6]December!C22</f>
        <v>24599</v>
      </c>
      <c r="D22" s="38">
        <f>[6]January!D22+[6]February!D22+[6]March!D22+[6]April!D22+[6]May!D22+[6]June!D22+[6]July!D22+[6]August!D22+[6]September!D22+[6]October!D22+[6]November!D22+[6]December!D22</f>
        <v>901045</v>
      </c>
      <c r="E22" s="38">
        <f>[6]January!E22+[6]February!E22+[6]March!E22+[6]April!E22+[6]May!E22+[6]June!E22+[6]July!E22+[6]August!E22+[6]September!E22+[6]October!E22+[6]November!E22+[6]December!E22</f>
        <v>735684</v>
      </c>
      <c r="F22" s="38">
        <f>[6]January!F22+[6]February!F22+[6]March!F22+[6]April!F22+[6]May!F22+[6]June!F22+[6]July!F22+[6]August!F22+[6]September!F22+[6]October!F22+[6]November!F22+[6]December!F22</f>
        <v>49233676.919999994</v>
      </c>
      <c r="G22" s="38">
        <f>[6]January!G22+[6]February!G22+[6]March!G22+[6]April!G22+[6]May!G22+[6]June!G22+[6]July!G22+[6]August!G22+[6]September!G22+[6]October!G22+[6]November!G22+[6]December!G22</f>
        <v>96841</v>
      </c>
      <c r="H22" s="38">
        <f>[6]January!H22+[6]February!H22+[6]March!H22+[6]April!H22+[6]May!H22+[6]June!H22+[6]July!H22+[6]August!H22+[6]September!H22+[6]October!H22+[6]November!H22+[6]December!H22</f>
        <v>3457408</v>
      </c>
      <c r="I22" s="38">
        <f>[6]January!I22+[6]February!I22+[6]March!I22+[6]April!I22+[6]May!I22+[6]June!I22+[6]July!I22+[6]August!I22+[6]September!I22+[6]October!I22+[6]November!I22+[6]December!I22</f>
        <v>3439147</v>
      </c>
      <c r="J22" s="38">
        <f>[6]January!J22+[6]February!J22+[6]March!J22+[6]April!J22+[6]May!J22+[6]June!J22+[6]July!J22+[6]August!J22+[6]September!J22+[6]October!J22+[6]November!J22+[6]December!J22</f>
        <v>251374802.78999999</v>
      </c>
    </row>
    <row r="23" spans="1:10" hidden="1" x14ac:dyDescent="0.35">
      <c r="A23" s="6" t="s">
        <v>30</v>
      </c>
      <c r="B23" s="6">
        <v>29</v>
      </c>
      <c r="C23" s="38">
        <f>[6]January!C23+[6]February!C23+[6]March!C23+[6]April!C23+[6]May!C23+[6]June!C23+[6]July!C23+[6]August!C23+[6]September!C23+[6]October!C23+[6]November!C23+[6]December!C23</f>
        <v>798</v>
      </c>
      <c r="D23" s="38">
        <f>[6]January!D23+[6]February!D23+[6]March!D23+[6]April!D23+[6]May!D23+[6]June!D23+[6]July!D23+[6]August!D23+[6]September!D23+[6]October!D23+[6]November!D23+[6]December!D23</f>
        <v>57780</v>
      </c>
      <c r="E23" s="38">
        <f>[6]January!E23+[6]February!E23+[6]March!E23+[6]April!E23+[6]May!E23+[6]June!E23+[6]July!E23+[6]August!E23+[6]September!E23+[6]October!E23+[6]November!E23+[6]December!E23</f>
        <v>31905</v>
      </c>
      <c r="F23" s="38">
        <f>[6]January!F23+[6]February!F23+[6]March!F23+[6]April!F23+[6]May!F23+[6]June!F23+[6]July!F23+[6]August!F23+[6]September!F23+[6]October!F23+[6]November!F23+[6]December!F23</f>
        <v>2238655.5</v>
      </c>
      <c r="G23" s="38">
        <f>[6]January!G23+[6]February!G23+[6]March!G23+[6]April!G23+[6]May!G23+[6]June!G23+[6]July!G23+[6]August!G23+[6]September!G23+[6]October!G23+[6]November!G23+[6]December!G23</f>
        <v>0</v>
      </c>
      <c r="H23" s="38">
        <f>[6]January!H23+[6]February!H23+[6]March!H23+[6]April!H23+[6]May!H23+[6]June!H23+[6]July!H23+[6]August!H23+[6]September!H23+[6]October!H23+[6]November!H23+[6]December!H23</f>
        <v>0</v>
      </c>
      <c r="I23" s="38">
        <f>[6]January!I23+[6]February!I23+[6]March!I23+[6]April!I23+[6]May!I23+[6]June!I23+[6]July!I23+[6]August!I23+[6]September!I23+[6]October!I23+[6]November!I23+[6]December!I23</f>
        <v>34759</v>
      </c>
      <c r="J23" s="38">
        <f>[6]January!J23+[6]February!J23+[6]March!J23+[6]April!J23+[6]May!J23+[6]June!J23+[6]July!J23+[6]August!J23+[6]September!J23+[6]October!J23+[6]November!J23+[6]December!J23</f>
        <v>2932789.02</v>
      </c>
    </row>
    <row r="24" spans="1:10" hidden="1" x14ac:dyDescent="0.35">
      <c r="A24" t="s">
        <v>31</v>
      </c>
      <c r="B24">
        <v>30</v>
      </c>
      <c r="C24" s="38">
        <f>[6]January!C24+[6]February!C24+[6]March!C24+[6]April!C24+[6]May!C24+[6]June!C24+[6]July!C24+[6]August!C24+[6]September!C24+[6]October!C24+[6]November!C24+[6]December!C24</f>
        <v>0</v>
      </c>
      <c r="D24" s="38">
        <f>[6]January!D24+[6]February!D24+[6]March!D24+[6]April!D24+[6]May!D24+[6]June!D24+[6]July!D24+[6]August!D24+[6]September!D24+[6]October!D24+[6]November!D24+[6]December!D24</f>
        <v>0</v>
      </c>
      <c r="E24" s="38">
        <f>[6]January!E24+[6]February!E24+[6]March!E24+[6]April!E24+[6]May!E24+[6]June!E24+[6]July!E24+[6]August!E24+[6]September!E24+[6]October!E24+[6]November!E24+[6]December!E24</f>
        <v>815506</v>
      </c>
      <c r="F24" s="38">
        <f>[6]January!F24+[6]February!F24+[6]March!F24+[6]April!F24+[6]May!F24+[6]June!F24+[6]July!F24+[6]August!F24+[6]September!F24+[6]October!F24+[6]November!F24+[6]December!F24</f>
        <v>57132736.060000002</v>
      </c>
      <c r="G24" s="38">
        <f>[6]January!G24+[6]February!G24+[6]March!G24+[6]April!G24+[6]May!G24+[6]June!G24+[6]July!G24+[6]August!G24+[6]September!G24+[6]October!G24+[6]November!G24+[6]December!G24</f>
        <v>7800</v>
      </c>
      <c r="H24" s="38">
        <f>[6]January!H24+[6]February!H24+[6]March!H24+[6]April!H24+[6]May!H24+[6]June!H24+[6]July!H24+[6]August!H24+[6]September!H24+[6]October!H24+[6]November!H24+[6]December!H24</f>
        <v>406800</v>
      </c>
      <c r="I24" s="38">
        <f>[6]January!I24+[6]February!I24+[6]March!I24+[6]April!I24+[6]May!I24+[6]June!I24+[6]July!I24+[6]August!I24+[6]September!I24+[6]October!I24+[6]November!I24+[6]December!I24</f>
        <v>4850875</v>
      </c>
      <c r="J24" s="38">
        <f>[6]January!J24+[6]February!J24+[6]March!J24+[6]April!J24+[6]May!J24+[6]June!J24+[6]July!J24+[6]August!J24+[6]September!J24+[6]October!J24+[6]November!J24+[6]December!J24</f>
        <v>234703501.67000002</v>
      </c>
    </row>
    <row r="25" spans="1:10" hidden="1" x14ac:dyDescent="0.35">
      <c r="A25" s="6" t="s">
        <v>32</v>
      </c>
      <c r="B25" s="6">
        <v>31</v>
      </c>
      <c r="C25" s="38">
        <f>[6]January!C25+[6]February!C25+[6]March!C25+[6]April!C25+[6]May!C25+[6]June!C25+[6]July!C25+[6]August!C25+[6]September!C25+[6]October!C25+[6]November!C25+[6]December!C25</f>
        <v>0</v>
      </c>
      <c r="D25" s="38">
        <f>[6]January!D25+[6]February!D25+[6]March!D25+[6]April!D25+[6]May!D25+[6]June!D25+[6]July!D25+[6]August!D25+[6]September!D25+[6]October!D25+[6]November!D25+[6]December!D25</f>
        <v>0</v>
      </c>
      <c r="E25" s="38">
        <f>[6]January!E25+[6]February!E25+[6]March!E25+[6]April!E25+[6]May!E25+[6]June!E25+[6]July!E25+[6]August!E25+[6]September!E25+[6]October!E25+[6]November!E25+[6]December!E25</f>
        <v>1186</v>
      </c>
      <c r="F25" s="38">
        <f>[6]January!F25+[6]February!F25+[6]March!F25+[6]April!F25+[6]May!F25+[6]June!F25+[6]July!F25+[6]August!F25+[6]September!F25+[6]October!F25+[6]November!F25+[6]December!F25</f>
        <v>69186</v>
      </c>
      <c r="G25" s="38">
        <f>[6]January!G25+[6]February!G25+[6]March!G25+[6]April!G25+[6]May!G25+[6]June!G25+[6]July!G25+[6]August!G25+[6]September!G25+[6]October!G25+[6]November!G25+[6]December!G25</f>
        <v>0</v>
      </c>
      <c r="H25" s="38">
        <f>[6]January!H25+[6]February!H25+[6]March!H25+[6]April!H25+[6]May!H25+[6]June!H25+[6]July!H25+[6]August!H25+[6]September!H25+[6]October!H25+[6]November!H25+[6]December!H25</f>
        <v>0</v>
      </c>
      <c r="I25" s="38">
        <f>[6]January!I25+[6]February!I25+[6]March!I25+[6]April!I25+[6]May!I25+[6]June!I25+[6]July!I25+[6]August!I25+[6]September!I25+[6]October!I25+[6]November!I25+[6]December!I25</f>
        <v>0</v>
      </c>
      <c r="J25" s="38">
        <f>[6]January!J25+[6]February!J25+[6]March!J25+[6]April!J25+[6]May!J25+[6]June!J25+[6]July!J25+[6]August!J25+[6]September!J25+[6]October!J25+[6]November!J25+[6]December!J25</f>
        <v>0</v>
      </c>
    </row>
    <row r="26" spans="1:10" x14ac:dyDescent="0.35">
      <c r="A26" t="s">
        <v>33</v>
      </c>
      <c r="B26">
        <v>32</v>
      </c>
      <c r="C26" s="60">
        <f>[6]January!C26+[6]February!C26+[6]March!C26+[6]April!C26+[6]May!C26+[6]June!C26+[6]July!C26+[6]August!C26+[6]September!C26+[6]October!C26+[6]November!C26+[6]December!C26</f>
        <v>3242</v>
      </c>
      <c r="D26" s="38">
        <f>[6]January!D26+[6]February!D26+[6]March!D26+[6]April!D26+[6]May!D26+[6]June!D26+[6]July!D26+[6]August!D26+[6]September!D26+[6]October!D26+[6]November!D26+[6]December!D26</f>
        <v>255492.3</v>
      </c>
      <c r="E26" s="60">
        <f>[6]January!E26+[6]February!E26+[6]March!E26+[6]April!E26+[6]May!E26+[6]June!E26+[6]July!E26+[6]August!E26+[6]September!E26+[6]October!E26+[6]November!E26+[6]December!E26</f>
        <v>75929</v>
      </c>
      <c r="F26" s="38">
        <f>[6]January!F26+[6]February!F26+[6]March!F26+[6]April!F26+[6]May!F26+[6]June!F26+[6]July!F26+[6]August!F26+[6]September!F26+[6]October!F26+[6]November!F26+[6]December!F26</f>
        <v>4430454.83</v>
      </c>
      <c r="G26" s="60">
        <f>[6]January!G26+[6]February!G26+[6]March!G26+[6]April!G26+[6]May!G26+[6]June!G26+[6]July!G26+[6]August!G26+[6]September!G26+[6]October!G26+[6]November!G26+[6]December!G26</f>
        <v>3274</v>
      </c>
      <c r="H26" s="38">
        <f>[6]January!H26+[6]February!H26+[6]March!H26+[6]April!H26+[6]May!H26+[6]June!H26+[6]July!H26+[6]August!H26+[6]September!H26+[6]October!H26+[6]November!H26+[6]December!H26</f>
        <v>135341.37</v>
      </c>
      <c r="I26" s="60">
        <f>[6]January!I26+[6]February!I26+[6]March!I26+[6]April!I26+[6]May!I26+[6]June!I26+[6]July!I26+[6]August!I26+[6]September!I26+[6]October!I26+[6]November!I26+[6]December!I26</f>
        <v>52151</v>
      </c>
      <c r="J26" s="38">
        <f>[6]January!J26+[6]February!J26+[6]March!J26+[6]April!J26+[6]May!J26+[6]June!J26+[6]July!J26+[6]August!J26+[6]September!J26+[6]October!J26+[6]November!J26+[6]December!J26</f>
        <v>2228854.9799999995</v>
      </c>
    </row>
    <row r="27" spans="1:10" hidden="1" x14ac:dyDescent="0.35">
      <c r="A27" s="6" t="s">
        <v>34</v>
      </c>
      <c r="B27" s="6">
        <v>36</v>
      </c>
      <c r="C27" s="38">
        <f>[6]January!C27+[6]February!C27+[6]March!C27+[6]April!C27+[6]May!C27+[6]June!C27+[6]July!C27+[6]August!C27+[6]September!C27+[6]October!C27+[6]November!C27+[6]December!C27</f>
        <v>0</v>
      </c>
      <c r="D27" s="38">
        <f>[6]January!D27+[6]February!D27+[6]March!D27+[6]April!D27+[6]May!D27+[6]June!D27+[6]July!D27+[6]August!D27+[6]September!D27+[6]October!D27+[6]November!D27+[6]December!D27</f>
        <v>0</v>
      </c>
      <c r="E27" s="38">
        <f>[6]January!E27+[6]February!E27+[6]March!E27+[6]April!E27+[6]May!E27+[6]June!E27+[6]July!E27+[6]August!E27+[6]September!E27+[6]October!E27+[6]November!E27+[6]December!E27</f>
        <v>0</v>
      </c>
      <c r="F27" s="38">
        <f>[6]January!F27+[6]February!F27+[6]March!F27+[6]April!F27+[6]May!F27+[6]June!F27+[6]July!F27+[6]August!F27+[6]September!F27+[6]October!F27+[6]November!F27+[6]December!F27</f>
        <v>0</v>
      </c>
      <c r="G27" s="38">
        <f>[6]January!G27+[6]February!G27+[6]March!G27+[6]April!G27+[6]May!G27+[6]June!G27+[6]July!G27+[6]August!G27+[6]September!G27+[6]October!G27+[6]November!G27+[6]December!G27</f>
        <v>0</v>
      </c>
      <c r="H27" s="38">
        <f>[6]January!H27+[6]February!H27+[6]March!H27+[6]April!H27+[6]May!H27+[6]June!H27+[6]July!H27+[6]August!H27+[6]September!H27+[6]October!H27+[6]November!H27+[6]December!H27</f>
        <v>0</v>
      </c>
      <c r="I27" s="38">
        <f>[6]January!I27+[6]February!I27+[6]March!I27+[6]April!I27+[6]May!I27+[6]June!I27+[6]July!I27+[6]August!I27+[6]September!I27+[6]October!I27+[6]November!I27+[6]December!I27</f>
        <v>0</v>
      </c>
      <c r="J27" s="38">
        <f>[6]January!J27+[6]February!J27+[6]March!J27+[6]April!J27+[6]May!J27+[6]June!J27+[6]July!J27+[6]August!J27+[6]September!J27+[6]October!J27+[6]November!J27+[6]December!J27</f>
        <v>0</v>
      </c>
    </row>
    <row r="28" spans="1:10" hidden="1" x14ac:dyDescent="0.35">
      <c r="A28" t="s">
        <v>35</v>
      </c>
      <c r="B28">
        <v>37</v>
      </c>
      <c r="C28" s="38">
        <f>[6]January!C28+[6]February!C28+[6]March!C28+[6]April!C28+[6]May!C28+[6]June!C28+[6]July!C28+[6]August!C28+[6]September!C28+[6]October!C28+[6]November!C28+[6]December!C28</f>
        <v>0</v>
      </c>
      <c r="D28" s="38">
        <f>[6]January!D28+[6]February!D28+[6]March!D28+[6]April!D28+[6]May!D28+[6]June!D28+[6]July!D28+[6]August!D28+[6]September!D28+[6]October!D28+[6]November!D28+[6]December!D28</f>
        <v>0</v>
      </c>
      <c r="E28" s="38">
        <f>[6]January!E28+[6]February!E28+[6]March!E28+[6]April!E28+[6]May!E28+[6]June!E28+[6]July!E28+[6]August!E28+[6]September!E28+[6]October!E28+[6]November!E28+[6]December!E28</f>
        <v>0</v>
      </c>
      <c r="F28" s="38">
        <f>[6]January!F28+[6]February!F28+[6]March!F28+[6]April!F28+[6]May!F28+[6]June!F28+[6]July!F28+[6]August!F28+[6]September!F28+[6]October!F28+[6]November!F28+[6]December!F28</f>
        <v>0</v>
      </c>
      <c r="G28" s="38">
        <f>[6]January!G28+[6]February!G28+[6]March!G28+[6]April!G28+[6]May!G28+[6]June!G28+[6]July!G28+[6]August!G28+[6]September!G28+[6]October!G28+[6]November!G28+[6]December!G28</f>
        <v>0</v>
      </c>
      <c r="H28" s="38">
        <f>[6]January!H28+[6]February!H28+[6]March!H28+[6]April!H28+[6]May!H28+[6]June!H28+[6]July!H28+[6]August!H28+[6]September!H28+[6]October!H28+[6]November!H28+[6]December!H28</f>
        <v>0</v>
      </c>
      <c r="I28" s="38">
        <f>[6]January!I28+[6]February!I28+[6]March!I28+[6]April!I28+[6]May!I28+[6]June!I28+[6]July!I28+[6]August!I28+[6]September!I28+[6]October!I28+[6]November!I28+[6]December!I28</f>
        <v>0</v>
      </c>
      <c r="J28" s="38">
        <f>[6]January!J28+[6]February!J28+[6]March!J28+[6]April!J28+[6]May!J28+[6]June!J28+[6]July!J28+[6]August!J28+[6]September!J28+[6]October!J28+[6]November!J28+[6]December!J28</f>
        <v>0</v>
      </c>
    </row>
    <row r="29" spans="1:10" hidden="1" x14ac:dyDescent="0.35">
      <c r="A29" s="6" t="s">
        <v>36</v>
      </c>
      <c r="B29" s="6">
        <v>38</v>
      </c>
      <c r="C29" s="38">
        <f>[6]January!C29+[6]February!C29+[6]March!C29+[6]April!C29+[6]May!C29+[6]June!C29+[6]July!C29+[6]August!C29+[6]September!C29+[6]October!C29+[6]November!C29+[6]December!C29</f>
        <v>0</v>
      </c>
      <c r="D29" s="38">
        <f>[6]January!D29+[6]February!D29+[6]March!D29+[6]April!D29+[6]May!D29+[6]June!D29+[6]July!D29+[6]August!D29+[6]September!D29+[6]October!D29+[6]November!D29+[6]December!D29</f>
        <v>0</v>
      </c>
      <c r="E29" s="38">
        <f>[6]January!E29+[6]February!E29+[6]March!E29+[6]April!E29+[6]May!E29+[6]June!E29+[6]July!E29+[6]August!E29+[6]September!E29+[6]October!E29+[6]November!E29+[6]December!E29</f>
        <v>0</v>
      </c>
      <c r="F29" s="38">
        <f>[6]January!F29+[6]February!F29+[6]March!F29+[6]April!F29+[6]May!F29+[6]June!F29+[6]July!F29+[6]August!F29+[6]September!F29+[6]October!F29+[6]November!F29+[6]December!F29</f>
        <v>0</v>
      </c>
      <c r="G29" s="38">
        <f>[6]January!G29+[6]February!G29+[6]March!G29+[6]April!G29+[6]May!G29+[6]June!G29+[6]July!G29+[6]August!G29+[6]September!G29+[6]October!G29+[6]November!G29+[6]December!G29</f>
        <v>0</v>
      </c>
      <c r="H29" s="38">
        <f>[6]January!H29+[6]February!H29+[6]March!H29+[6]April!H29+[6]May!H29+[6]June!H29+[6]July!H29+[6]August!H29+[6]September!H29+[6]October!H29+[6]November!H29+[6]December!H29</f>
        <v>0</v>
      </c>
      <c r="I29" s="38">
        <f>[6]January!I29+[6]February!I29+[6]March!I29+[6]April!I29+[6]May!I29+[6]June!I29+[6]July!I29+[6]August!I29+[6]September!I29+[6]October!I29+[6]November!I29+[6]December!I29</f>
        <v>0</v>
      </c>
      <c r="J29" s="38">
        <f>[6]January!J29+[6]February!J29+[6]March!J29+[6]April!J29+[6]May!J29+[6]June!J29+[6]July!J29+[6]August!J29+[6]September!J29+[6]October!J29+[6]November!J29+[6]December!J29</f>
        <v>0</v>
      </c>
    </row>
    <row r="30" spans="1:10" hidden="1" x14ac:dyDescent="0.35">
      <c r="A30" t="s">
        <v>37</v>
      </c>
      <c r="B30">
        <v>39</v>
      </c>
      <c r="C30" s="38">
        <f>[6]January!C30+[6]February!C30+[6]March!C30+[6]April!C30+[6]May!C30+[6]June!C30+[6]July!C30+[6]August!C30+[6]September!C30+[6]October!C30+[6]November!C30+[6]December!C30</f>
        <v>0</v>
      </c>
      <c r="D30" s="38">
        <f>[6]January!D30+[6]February!D30+[6]March!D30+[6]April!D30+[6]May!D30+[6]June!D30+[6]July!D30+[6]August!D30+[6]September!D30+[6]October!D30+[6]November!D30+[6]December!D30</f>
        <v>0</v>
      </c>
      <c r="E30" s="38">
        <f>[6]January!E30+[6]February!E30+[6]March!E30+[6]April!E30+[6]May!E30+[6]June!E30+[6]July!E30+[6]August!E30+[6]September!E30+[6]October!E30+[6]November!E30+[6]December!E30</f>
        <v>0</v>
      </c>
      <c r="F30" s="38">
        <f>[6]January!F30+[6]February!F30+[6]March!F30+[6]April!F30+[6]May!F30+[6]June!F30+[6]July!F30+[6]August!F30+[6]September!F30+[6]October!F30+[6]November!F30+[6]December!F30</f>
        <v>0</v>
      </c>
      <c r="G30" s="38">
        <f>[6]January!G30+[6]February!G30+[6]March!G30+[6]April!G30+[6]May!G30+[6]June!G30+[6]July!G30+[6]August!G30+[6]September!G30+[6]October!G30+[6]November!G30+[6]December!G30</f>
        <v>0</v>
      </c>
      <c r="H30" s="38">
        <f>[6]January!H30+[6]February!H30+[6]March!H30+[6]April!H30+[6]May!H30+[6]June!H30+[6]July!H30+[6]August!H30+[6]September!H30+[6]October!H30+[6]November!H30+[6]December!H30</f>
        <v>0</v>
      </c>
      <c r="I30" s="38">
        <f>[6]January!I30+[6]February!I30+[6]March!I30+[6]April!I30+[6]May!I30+[6]June!I30+[6]July!I30+[6]August!I30+[6]September!I30+[6]October!I30+[6]November!I30+[6]December!I30</f>
        <v>0</v>
      </c>
      <c r="J30" s="38">
        <f>[6]January!J30+[6]February!J30+[6]March!J30+[6]April!J30+[6]May!J30+[6]June!J30+[6]July!J30+[6]August!J30+[6]September!J30+[6]October!J30+[6]November!J30+[6]December!J30</f>
        <v>0</v>
      </c>
    </row>
    <row r="31" spans="1:10" hidden="1" x14ac:dyDescent="0.35">
      <c r="A31" s="6" t="s">
        <v>38</v>
      </c>
      <c r="B31" s="6">
        <v>41</v>
      </c>
      <c r="C31" s="38">
        <f>[6]January!C31+[6]February!C31+[6]March!C31+[6]April!C31+[6]May!C31+[6]June!C31+[6]July!C31+[6]August!C31+[6]September!C31+[6]October!C31+[6]November!C31+[6]December!C31</f>
        <v>0</v>
      </c>
      <c r="D31" s="38">
        <f>[6]January!D31+[6]February!D31+[6]March!D31+[6]April!D31+[6]May!D31+[6]June!D31+[6]July!D31+[6]August!D31+[6]September!D31+[6]October!D31+[6]November!D31+[6]December!D31</f>
        <v>0</v>
      </c>
      <c r="E31" s="38">
        <f>[6]January!E31+[6]February!E31+[6]March!E31+[6]April!E31+[6]May!E31+[6]June!E31+[6]July!E31+[6]August!E31+[6]September!E31+[6]October!E31+[6]November!E31+[6]December!E31</f>
        <v>0</v>
      </c>
      <c r="F31" s="38">
        <f>[6]January!F31+[6]February!F31+[6]March!F31+[6]April!F31+[6]May!F31+[6]June!F31+[6]July!F31+[6]August!F31+[6]September!F31+[6]October!F31+[6]November!F31+[6]December!F31</f>
        <v>0</v>
      </c>
      <c r="G31" s="38">
        <f>[6]January!G31+[6]February!G31+[6]March!G31+[6]April!G31+[6]May!G31+[6]June!G31+[6]July!G31+[6]August!G31+[6]September!G31+[6]October!G31+[6]November!G31+[6]December!G31</f>
        <v>0</v>
      </c>
      <c r="H31" s="38">
        <f>[6]January!H31+[6]February!H31+[6]March!H31+[6]April!H31+[6]May!H31+[6]June!H31+[6]July!H31+[6]August!H31+[6]September!H31+[6]October!H31+[6]November!H31+[6]December!H31</f>
        <v>0</v>
      </c>
      <c r="I31" s="38">
        <f>[6]January!I31+[6]February!I31+[6]March!I31+[6]April!I31+[6]May!I31+[6]June!I31+[6]July!I31+[6]August!I31+[6]September!I31+[6]October!I31+[6]November!I31+[6]December!I31</f>
        <v>0</v>
      </c>
      <c r="J31" s="38">
        <f>[6]January!J31+[6]February!J31+[6]March!J31+[6]April!J31+[6]May!J31+[6]June!J31+[6]July!J31+[6]August!J31+[6]September!J31+[6]October!J31+[6]November!J31+[6]December!J31</f>
        <v>0</v>
      </c>
    </row>
    <row r="32" spans="1:10" hidden="1" x14ac:dyDescent="0.35">
      <c r="A32" s="20" t="s">
        <v>39</v>
      </c>
      <c r="B32" s="20">
        <v>49</v>
      </c>
      <c r="C32" s="38">
        <f>[6]January!C32+[6]February!C32+[6]March!C32+[6]April!C32+[6]May!C32+[6]June!C32+[6]July!C32+[6]August!C32+[6]September!C32+[6]October!C32+[6]November!C32+[6]December!C32</f>
        <v>664</v>
      </c>
      <c r="D32" s="38">
        <f>[6]January!D32+[6]February!D32+[6]March!D32+[6]April!D32+[6]May!D32+[6]June!D32+[6]July!D32+[6]August!D32+[6]September!D32+[6]October!D32+[6]November!D32+[6]December!D32</f>
        <v>49804</v>
      </c>
      <c r="E32" s="38">
        <f>[6]January!E32+[6]February!E32+[6]March!E32+[6]April!E32+[6]May!E32+[6]June!E32+[6]July!E32+[6]August!E32+[6]September!E32+[6]October!E32+[6]November!E32+[6]December!E32</f>
        <v>4125</v>
      </c>
      <c r="F32" s="38">
        <f>[6]January!F32+[6]February!F32+[6]March!F32+[6]April!F32+[6]May!F32+[6]June!F32+[6]July!F32+[6]August!F32+[6]September!F32+[6]October!F32+[6]November!F32+[6]December!F32</f>
        <v>310871.29000000004</v>
      </c>
      <c r="G32" s="38">
        <f>[6]January!G32+[6]February!G32+[6]March!G32+[6]April!G32+[6]May!G32+[6]June!G32+[6]July!G32+[6]August!G32+[6]September!G32+[6]October!G32+[6]November!G32+[6]December!G32</f>
        <v>3769</v>
      </c>
      <c r="H32" s="38">
        <f>[6]January!H32+[6]February!H32+[6]March!H32+[6]April!H32+[6]May!H32+[6]June!H32+[6]July!H32+[6]August!H32+[6]September!H32+[6]October!H32+[6]November!H32+[6]December!H32</f>
        <v>181666</v>
      </c>
      <c r="I32" s="38">
        <f>[6]January!I32+[6]February!I32+[6]March!I32+[6]April!I32+[6]May!I32+[6]June!I32+[6]July!I32+[6]August!I32+[6]September!I32+[6]October!I32+[6]November!I32+[6]December!I32</f>
        <v>0</v>
      </c>
      <c r="J32" s="38">
        <f>[6]January!J32+[6]February!J32+[6]March!J32+[6]April!J32+[6]May!J32+[6]June!J32+[6]July!J32+[6]August!J32+[6]September!J32+[6]October!J32+[6]November!J32+[6]December!J32</f>
        <v>0</v>
      </c>
    </row>
    <row r="33" spans="1:10" hidden="1" x14ac:dyDescent="0.35">
      <c r="A33" s="33" t="s">
        <v>45</v>
      </c>
      <c r="B33" s="20">
        <v>51</v>
      </c>
      <c r="C33" s="38">
        <f>[6]January!C33+[6]February!C33+[6]March!C33+[6]April!C33+[6]May!C33+[6]June!C33+[6]July!C33+[6]August!C33+[6]September!C33+[6]October!C33+[6]November!C33+[6]December!C33</f>
        <v>0</v>
      </c>
      <c r="D33" s="38">
        <f>[6]January!D33+[6]February!D33+[6]March!D33+[6]April!D33+[6]May!D33+[6]June!D33+[6]July!D33+[6]August!D33+[6]September!D33+[6]October!D33+[6]November!D33+[6]December!D33</f>
        <v>0</v>
      </c>
      <c r="E33" s="38">
        <f>[6]January!E33+[6]February!E33+[6]March!E33+[6]April!E33+[6]May!E33+[6]June!E33+[6]July!E33+[6]August!E33+[6]September!E33+[6]October!E33+[6]November!E33+[6]December!E33</f>
        <v>0</v>
      </c>
      <c r="F33" s="38">
        <f>[6]January!F33+[6]February!F33+[6]March!F33+[6]April!F33+[6]May!F33+[6]June!F33+[6]July!F33+[6]August!F33+[6]September!F33+[6]October!F33+[6]November!F33+[6]December!F33</f>
        <v>0</v>
      </c>
      <c r="G33" s="38">
        <f>[6]January!G33+[6]February!G33+[6]March!G33+[6]April!G33+[6]May!G33+[6]June!G33+[6]July!G33+[6]August!G33+[6]September!G33+[6]October!G33+[6]November!G33+[6]December!G33</f>
        <v>0</v>
      </c>
      <c r="H33" s="38">
        <f>[6]January!H33+[6]February!H33+[6]March!H33+[6]April!H33+[6]May!H33+[6]June!H33+[6]July!H33+[6]August!H33+[6]September!H33+[6]October!H33+[6]November!H33+[6]December!H33</f>
        <v>0</v>
      </c>
      <c r="I33" s="38">
        <f>[6]January!I33+[6]February!I33+[6]March!I33+[6]April!I33+[6]May!I33+[6]June!I33+[6]July!I33+[6]August!I33+[6]September!I33+[6]October!I33+[6]November!I33+[6]December!I33</f>
        <v>0</v>
      </c>
      <c r="J33" s="38">
        <f>[6]January!J33+[6]February!J33+[6]March!J33+[6]April!J33+[6]May!J33+[6]June!J33+[6]July!J33+[6]August!J33+[6]September!J33+[6]October!J33+[6]November!J33+[6]December!J33</f>
        <v>0</v>
      </c>
    </row>
    <row r="34" spans="1:10" hidden="1" x14ac:dyDescent="0.35">
      <c r="A34" s="20" t="s">
        <v>40</v>
      </c>
      <c r="B34" s="20">
        <v>52</v>
      </c>
      <c r="C34" s="38">
        <f>[6]January!C34+[6]February!C34+[6]March!C34+[6]April!C34+[6]May!C34+[6]June!C34+[6]July!C34+[6]August!C34+[6]September!C34+[6]October!C34+[6]November!C34+[6]December!C34</f>
        <v>747</v>
      </c>
      <c r="D34" s="38">
        <f>[6]January!D34+[6]February!D34+[6]March!D34+[6]April!D34+[6]May!D34+[6]June!D34+[6]July!D34+[6]August!D34+[6]September!D34+[6]October!D34+[6]November!D34+[6]December!D34</f>
        <v>48300</v>
      </c>
      <c r="E34" s="38">
        <f>[6]January!E34+[6]February!E34+[6]March!E34+[6]April!E34+[6]May!E34+[6]June!E34+[6]July!E34+[6]August!E34+[6]September!E34+[6]October!E34+[6]November!E34+[6]December!E34</f>
        <v>1263055</v>
      </c>
      <c r="F34" s="38">
        <f>[6]January!F34+[6]February!F34+[6]March!F34+[6]April!F34+[6]May!F34+[6]June!F34+[6]July!F34+[6]August!F34+[6]September!F34+[6]October!F34+[6]November!F34+[6]December!F34</f>
        <v>70144952.860000014</v>
      </c>
      <c r="G34" s="38">
        <f>[6]January!G34+[6]February!G34+[6]March!G34+[6]April!G34+[6]May!G34+[6]June!G34+[6]July!G34+[6]August!G34+[6]September!G34+[6]October!G34+[6]November!G34+[6]December!G34</f>
        <v>0</v>
      </c>
      <c r="H34" s="38">
        <f>[6]January!H34+[6]February!H34+[6]March!H34+[6]April!H34+[6]May!H34+[6]June!H34+[6]July!H34+[6]August!H34+[6]September!H34+[6]October!H34+[6]November!H34+[6]December!H34</f>
        <v>0</v>
      </c>
      <c r="I34" s="38">
        <f>[6]January!I34+[6]February!I34+[6]March!I34+[6]April!I34+[6]May!I34+[6]June!I34+[6]July!I34+[6]August!I34+[6]September!I34+[6]October!I34+[6]November!I34+[6]December!I34</f>
        <v>1132937</v>
      </c>
      <c r="J34" s="38">
        <f>[6]January!J34+[6]February!J34+[6]March!J34+[6]April!J34+[6]May!J34+[6]June!J34+[6]July!J34+[6]August!J34+[6]September!J34+[6]October!J34+[6]November!J34+[6]December!J34</f>
        <v>67719613.359999999</v>
      </c>
    </row>
    <row r="35" spans="1:10" hidden="1" x14ac:dyDescent="0.35">
      <c r="A35" s="6" t="s">
        <v>41</v>
      </c>
      <c r="B35" s="6">
        <v>53</v>
      </c>
      <c r="C35" s="38">
        <f>[6]January!C35+[6]February!C35+[6]March!C35+[6]April!C35+[6]May!C35+[6]June!C35+[6]July!C35+[6]August!C35+[6]September!C35+[6]October!C35+[6]November!C35+[6]December!C35</f>
        <v>23750</v>
      </c>
      <c r="D35" s="38">
        <f>[6]January!D35+[6]February!D35+[6]March!D35+[6]April!D35+[6]May!D35+[6]June!D35+[6]July!D35+[6]August!D35+[6]September!D35+[6]October!D35+[6]November!D35+[6]December!D35</f>
        <v>1470306.7</v>
      </c>
      <c r="E35" s="38">
        <f>[6]January!E35+[6]February!E35+[6]March!E35+[6]April!E35+[6]May!E35+[6]June!E35+[6]July!E35+[6]August!E35+[6]September!E35+[6]October!E35+[6]November!E35+[6]December!E35</f>
        <v>842371</v>
      </c>
      <c r="F35" s="38">
        <f>[6]January!F35+[6]February!F35+[6]March!F35+[6]April!F35+[6]May!F35+[6]June!F35+[6]July!F35+[6]August!F35+[6]September!F35+[6]October!F35+[6]November!F35+[6]December!F35</f>
        <v>46196155.049999997</v>
      </c>
      <c r="G35" s="38">
        <f>[6]January!G35+[6]February!G35+[6]March!G35+[6]April!G35+[6]May!G35+[6]June!G35+[6]July!G35+[6]August!G35+[6]September!G35+[6]October!G35+[6]November!G35+[6]December!G35</f>
        <v>196645</v>
      </c>
      <c r="H35" s="38">
        <f>[6]January!H35+[6]February!H35+[6]March!H35+[6]April!H35+[6]May!H35+[6]June!H35+[6]July!H35+[6]August!H35+[6]September!H35+[6]October!H35+[6]November!H35+[6]December!H35</f>
        <v>7132309.2199999997</v>
      </c>
      <c r="I35" s="38">
        <f>[6]January!I35+[6]February!I35+[6]March!I35+[6]April!I35+[6]May!I35+[6]June!I35+[6]July!I35+[6]August!I35+[6]September!I35+[6]October!I35+[6]November!I35+[6]December!I35</f>
        <v>16595066</v>
      </c>
      <c r="J35" s="38">
        <f>[6]January!J35+[6]February!J35+[6]March!J35+[6]April!J35+[6]May!J35+[6]June!J35+[6]July!J35+[6]August!J35+[6]September!J35+[6]October!J35+[6]November!J35+[6]December!J35</f>
        <v>628333314.13999999</v>
      </c>
    </row>
    <row r="36" spans="1:10" x14ac:dyDescent="0.35">
      <c r="A36" s="1" t="s">
        <v>42</v>
      </c>
      <c r="B36" s="1"/>
      <c r="C36" s="41">
        <f>[6]January!C36+[6]February!C36+[6]March!C36+[6]April!C36+[6]May!C36+[6]June!C36+[6]July!C36+[6]August!C36+[6]September!C36+[6]October!C36+[6]November!C36+[6]December!C36</f>
        <v>407945</v>
      </c>
      <c r="D36" s="41">
        <f>[6]January!D36+[6]February!D36+[6]March!D36+[6]April!D36+[6]May!D36+[6]June!D36+[6]July!D36+[6]August!D36+[6]September!D36+[6]October!D36+[6]November!D36+[6]December!D36</f>
        <v>24511670.719999999</v>
      </c>
      <c r="E36" s="41">
        <f>[6]January!E36+[6]February!E36+[6]March!E36+[6]April!E36+[6]May!E36+[6]June!E36+[6]July!E36+[6]August!E36+[6]September!E36+[6]October!E36+[6]November!E36+[6]December!E36</f>
        <v>12301925</v>
      </c>
      <c r="F36" s="41">
        <f>[6]January!F36+[6]February!F36+[6]March!F36+[6]April!F36+[6]May!F36+[6]June!F36+[6]July!F36+[6]August!F36+[6]September!F36+[6]October!F36+[6]November!F36+[6]December!F36</f>
        <v>768737004.68999994</v>
      </c>
      <c r="G36" s="41">
        <f>[6]January!G36+[6]February!G36+[6]March!G36+[6]April!G36+[6]May!G36+[6]June!G36+[6]July!G36+[6]August!G36+[6]September!G36+[6]October!G36+[6]November!G36+[6]December!G36</f>
        <v>2523081</v>
      </c>
      <c r="H36" s="41">
        <f>[6]January!H36+[6]February!H36+[6]March!H36+[6]April!H36+[6]May!H36+[6]June!H36+[6]July!H36+[6]August!H36+[6]September!H36+[6]October!H36+[6]November!H36+[6]December!H36</f>
        <v>141111188.59</v>
      </c>
      <c r="I36" s="41">
        <f>[6]January!I36+[6]February!I36+[6]March!I36+[6]April!I36+[6]May!I36+[6]June!I36+[6]July!I36+[6]August!I36+[6]September!I36+[6]October!I36+[6]November!I36+[6]December!I36</f>
        <v>69161508</v>
      </c>
      <c r="J36" s="41">
        <f>[6]January!J36+[6]February!J36+[6]March!J36+[6]April!J36+[6]May!J36+[6]June!J36+[6]July!J36+[6]August!J36+[6]September!J36+[6]October!J36+[6]November!J36+[6]December!J36</f>
        <v>3534795638.5099998</v>
      </c>
    </row>
    <row r="37" spans="1:10" x14ac:dyDescent="0.35">
      <c r="C37" s="42"/>
      <c r="D37" s="42"/>
      <c r="E37" s="42"/>
      <c r="F37" s="42"/>
      <c r="G37" s="42"/>
      <c r="H37" s="42"/>
      <c r="I37" s="42"/>
      <c r="J37" s="42"/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14FAA-4B90-47AE-B7C7-328FAEECD03C}">
  <dimension ref="A1:J37"/>
  <sheetViews>
    <sheetView workbookViewId="0">
      <selection activeCell="E39" sqref="E39"/>
    </sheetView>
  </sheetViews>
  <sheetFormatPr defaultColWidth="8.81640625" defaultRowHeight="14.5" x14ac:dyDescent="0.35"/>
  <cols>
    <col min="1" max="1" width="19.26953125" bestFit="1" customWidth="1"/>
    <col min="3" max="3" width="9.7265625" bestFit="1" customWidth="1"/>
    <col min="4" max="4" width="11.1796875" bestFit="1" customWidth="1"/>
    <col min="5" max="5" width="10.1796875" bestFit="1" customWidth="1"/>
    <col min="6" max="6" width="12.1796875" bestFit="1" customWidth="1"/>
    <col min="7" max="7" width="9.7265625" bestFit="1" customWidth="1"/>
    <col min="8" max="8" width="12.1796875" bestFit="1" customWidth="1"/>
    <col min="9" max="9" width="10.1796875" bestFit="1" customWidth="1"/>
    <col min="10" max="10" width="13.816406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3">
        <f>[7]January!C4+[7]February!C4+[7]March!C4+[7]April!C4+[7]May!C4+[7]June!C4+[7]July!C4+[7]August!C4+[7]September!C4+[7]October!C4+[7]November!C4+[7]December!C4</f>
        <v>0</v>
      </c>
      <c r="D4" s="43">
        <f>[7]January!D4+[7]February!D4+[7]March!D4+[7]April!D4+[7]May!D4+[7]June!D4+[7]July!D4+[7]August!D4+[7]September!D4+[7]October!D4+[7]November!D4+[7]December!D4</f>
        <v>0</v>
      </c>
      <c r="E4" s="43">
        <f>[7]January!E4+[7]February!E4+[7]March!E4+[7]April!E4+[7]May!E4+[7]June!E4+[7]July!E4+[7]August!E4+[7]September!E4+[7]October!E4+[7]November!E4+[7]December!E4</f>
        <v>3230</v>
      </c>
      <c r="F4" s="43">
        <f>[7]January!F4+[7]February!F4+[7]March!F4+[7]April!F4+[7]May!F4+[7]June!F4+[7]July!F4+[7]August!F4+[7]September!F4+[7]October!F4+[7]November!F4+[7]December!F4</f>
        <v>209970</v>
      </c>
      <c r="G4" s="43">
        <f>[7]January!G4+[7]February!G4+[7]March!G4+[7]April!G4+[7]May!G4+[7]June!G4+[7]July!G4+[7]August!G4+[7]September!G4+[7]October!G4+[7]November!G4+[7]December!G4</f>
        <v>0</v>
      </c>
      <c r="H4" s="43">
        <f>[7]January!H4+[7]February!H4+[7]March!H4+[7]April!H4+[7]May!H4+[7]June!H4+[7]July!H4+[7]August!H4+[7]September!H4+[7]October!H4+[7]November!H4+[7]December!H4</f>
        <v>0</v>
      </c>
      <c r="I4" s="43">
        <f>[7]January!I4+[7]February!I4+[7]March!I4+[7]April!I4+[7]May!I4+[7]June!I4+[7]July!I4+[7]August!I4+[7]September!I4+[7]October!I4+[7]November!I4+[7]December!I4</f>
        <v>116231</v>
      </c>
      <c r="J4" s="43">
        <f>[7]January!J4+[7]February!J4+[7]March!J4+[7]April!J4+[7]May!J4+[7]June!J4+[7]July!J4+[7]August!J4+[7]September!J4+[7]October!J4+[7]November!J4+[7]December!J4</f>
        <v>6451557</v>
      </c>
    </row>
    <row r="5" spans="1:10" hidden="1" x14ac:dyDescent="0.35">
      <c r="A5" s="6" t="s">
        <v>12</v>
      </c>
      <c r="B5" s="6">
        <v>4</v>
      </c>
      <c r="C5" s="44">
        <f>[7]January!C5+[7]February!C5+[7]March!C5+[7]April!C5+[7]May!C5+[7]June!C5+[7]July!C5+[7]August!C5+[7]September!C5+[7]October!C5+[7]November!C5+[7]December!C5</f>
        <v>0</v>
      </c>
      <c r="D5" s="44">
        <f>[7]January!D5+[7]February!D5+[7]March!D5+[7]April!D5+[7]May!D5+[7]June!D5+[7]July!D5+[7]August!D5+[7]September!D5+[7]October!D5+[7]November!D5+[7]December!D5</f>
        <v>0</v>
      </c>
      <c r="E5" s="44">
        <f>[7]January!E5+[7]February!E5+[7]March!E5+[7]April!E5+[7]May!E5+[7]June!E5+[7]July!E5+[7]August!E5+[7]September!E5+[7]October!E5+[7]November!E5+[7]December!E5</f>
        <v>5396</v>
      </c>
      <c r="F5" s="44">
        <f>[7]January!F5+[7]February!F5+[7]March!F5+[7]April!F5+[7]May!F5+[7]June!F5+[7]July!F5+[7]August!F5+[7]September!F5+[7]October!F5+[7]November!F5+[7]December!F5</f>
        <v>396186.6</v>
      </c>
      <c r="G5" s="44">
        <f>[7]January!G5+[7]February!G5+[7]March!G5+[7]April!G5+[7]May!G5+[7]June!G5+[7]July!G5+[7]August!G5+[7]September!G5+[7]October!G5+[7]November!G5+[7]December!G5</f>
        <v>22</v>
      </c>
      <c r="H5" s="44">
        <f>[7]January!H5+[7]February!H5+[7]March!H5+[7]April!H5+[7]May!H5+[7]June!H5+[7]July!H5+[7]August!H5+[7]September!H5+[7]October!H5+[7]November!H5+[7]December!H5</f>
        <v>1638</v>
      </c>
      <c r="I5" s="44">
        <f>[7]January!I5+[7]February!I5+[7]March!I5+[7]April!I5+[7]May!I5+[7]June!I5+[7]July!I5+[7]August!I5+[7]September!I5+[7]October!I5+[7]November!I5+[7]December!I5</f>
        <v>22370</v>
      </c>
      <c r="J5" s="44">
        <f>[7]January!J5+[7]February!J5+[7]March!J5+[7]April!J5+[7]May!J5+[7]June!J5+[7]July!J5+[7]August!J5+[7]September!J5+[7]October!J5+[7]November!J5+[7]December!J5</f>
        <v>1264554.6400000001</v>
      </c>
    </row>
    <row r="6" spans="1:10" hidden="1" x14ac:dyDescent="0.35">
      <c r="A6" t="s">
        <v>13</v>
      </c>
      <c r="B6">
        <v>5</v>
      </c>
      <c r="C6" s="44">
        <f>[7]January!C6+[7]February!C6+[7]March!C6+[7]April!C6+[7]May!C6+[7]June!C6+[7]July!C6+[7]August!C6+[7]September!C6+[7]October!C6+[7]November!C6+[7]December!C6</f>
        <v>0</v>
      </c>
      <c r="D6" s="44">
        <f>[7]January!D6+[7]February!D6+[7]March!D6+[7]April!D6+[7]May!D6+[7]June!D6+[7]July!D6+[7]August!D6+[7]September!D6+[7]October!D6+[7]November!D6+[7]December!D6</f>
        <v>0</v>
      </c>
      <c r="E6" s="44">
        <f>[7]January!E6+[7]February!E6+[7]March!E6+[7]April!E6+[7]May!E6+[7]June!E6+[7]July!E6+[7]August!E6+[7]September!E6+[7]October!E6+[7]November!E6+[7]December!E6</f>
        <v>0</v>
      </c>
      <c r="F6" s="44">
        <f>[7]January!F6+[7]February!F6+[7]March!F6+[7]April!F6+[7]May!F6+[7]June!F6+[7]July!F6+[7]August!F6+[7]September!F6+[7]October!F6+[7]November!F6+[7]December!F6</f>
        <v>0</v>
      </c>
      <c r="G6" s="44">
        <f>[7]January!G6+[7]February!G6+[7]March!G6+[7]April!G6+[7]May!G6+[7]June!G6+[7]July!G6+[7]August!G6+[7]September!G6+[7]October!G6+[7]November!G6+[7]December!G6</f>
        <v>0</v>
      </c>
      <c r="H6" s="44">
        <f>[7]January!H6+[7]February!H6+[7]March!H6+[7]April!H6+[7]May!H6+[7]June!H6+[7]July!H6+[7]August!H6+[7]September!H6+[7]October!H6+[7]November!H6+[7]December!H6</f>
        <v>0</v>
      </c>
      <c r="I6" s="44">
        <f>[7]January!I6+[7]February!I6+[7]March!I6+[7]April!I6+[7]May!I6+[7]June!I6+[7]July!I6+[7]August!I6+[7]September!I6+[7]October!I6+[7]November!I6+[7]December!I6</f>
        <v>0</v>
      </c>
      <c r="J6" s="44">
        <f>[7]January!J6+[7]February!J6+[7]March!J6+[7]April!J6+[7]May!J6+[7]June!J6+[7]July!J6+[7]August!J6+[7]September!J6+[7]October!J6+[7]November!J6+[7]December!J6</f>
        <v>0</v>
      </c>
    </row>
    <row r="7" spans="1:10" hidden="1" x14ac:dyDescent="0.35">
      <c r="A7" s="6" t="s">
        <v>14</v>
      </c>
      <c r="B7" s="6">
        <v>9</v>
      </c>
      <c r="C7" s="44">
        <f>[7]January!C7+[7]February!C7+[7]March!C7+[7]April!C7+[7]May!C7+[7]June!C7+[7]July!C7+[7]August!C7+[7]September!C7+[7]October!C7+[7]November!C7+[7]December!C7</f>
        <v>0</v>
      </c>
      <c r="D7" s="44">
        <f>[7]January!D7+[7]February!D7+[7]March!D7+[7]April!D7+[7]May!D7+[7]June!D7+[7]July!D7+[7]August!D7+[7]September!D7+[7]October!D7+[7]November!D7+[7]December!D7</f>
        <v>0</v>
      </c>
      <c r="E7" s="44">
        <f>[7]January!E7+[7]February!E7+[7]March!E7+[7]April!E7+[7]May!E7+[7]June!E7+[7]July!E7+[7]August!E7+[7]September!E7+[7]October!E7+[7]November!E7+[7]December!E7</f>
        <v>0</v>
      </c>
      <c r="F7" s="44">
        <f>[7]January!F7+[7]February!F7+[7]March!F7+[7]April!F7+[7]May!F7+[7]June!F7+[7]July!F7+[7]August!F7+[7]September!F7+[7]October!F7+[7]November!F7+[7]December!F7</f>
        <v>0</v>
      </c>
      <c r="G7" s="44">
        <f>[7]January!G7+[7]February!G7+[7]March!G7+[7]April!G7+[7]May!G7+[7]June!G7+[7]July!G7+[7]August!G7+[7]September!G7+[7]October!G7+[7]November!G7+[7]December!G7</f>
        <v>0</v>
      </c>
      <c r="H7" s="44">
        <f>[7]January!H7+[7]February!H7+[7]March!H7+[7]April!H7+[7]May!H7+[7]June!H7+[7]July!H7+[7]August!H7+[7]September!H7+[7]October!H7+[7]November!H7+[7]December!H7</f>
        <v>0</v>
      </c>
      <c r="I7" s="44">
        <f>[7]January!I7+[7]February!I7+[7]March!I7+[7]April!I7+[7]May!I7+[7]June!I7+[7]July!I7+[7]August!I7+[7]September!I7+[7]October!I7+[7]November!I7+[7]December!I7</f>
        <v>0</v>
      </c>
      <c r="J7" s="44">
        <f>[7]January!J7+[7]February!J7+[7]March!J7+[7]April!J7+[7]May!J7+[7]June!J7+[7]July!J7+[7]August!J7+[7]September!J7+[7]October!J7+[7]November!J7+[7]December!J7</f>
        <v>0</v>
      </c>
    </row>
    <row r="8" spans="1:10" hidden="1" x14ac:dyDescent="0.35">
      <c r="A8" t="s">
        <v>15</v>
      </c>
      <c r="B8">
        <v>10</v>
      </c>
      <c r="C8" s="44">
        <f>[7]January!C8+[7]February!C8+[7]March!C8+[7]April!C8+[7]May!C8+[7]June!C8+[7]July!C8+[7]August!C8+[7]September!C8+[7]October!C8+[7]November!C8+[7]December!C8</f>
        <v>4170</v>
      </c>
      <c r="D8" s="44">
        <f>[7]January!D8+[7]February!D8+[7]March!D8+[7]April!D8+[7]May!D8+[7]June!D8+[7]July!D8+[7]August!D8+[7]September!D8+[7]October!D8+[7]November!D8+[7]December!D8</f>
        <v>395000</v>
      </c>
      <c r="E8" s="44">
        <f>[7]January!E8+[7]February!E8+[7]March!E8+[7]April!E8+[7]May!E8+[7]June!E8+[7]July!E8+[7]August!E8+[7]September!E8+[7]October!E8+[7]November!E8+[7]December!E8</f>
        <v>1149147</v>
      </c>
      <c r="F8" s="44">
        <f>[7]January!F8+[7]February!F8+[7]March!F8+[7]April!F8+[7]May!F8+[7]June!F8+[7]July!F8+[7]August!F8+[7]September!F8+[7]October!F8+[7]November!F8+[7]December!F8</f>
        <v>81219051.109999999</v>
      </c>
      <c r="G8" s="44">
        <f>[7]January!G8+[7]February!G8+[7]March!G8+[7]April!G8+[7]May!G8+[7]June!G8+[7]July!G8+[7]August!G8+[7]September!G8+[7]October!G8+[7]November!G8+[7]December!G8</f>
        <v>994149</v>
      </c>
      <c r="H8" s="44">
        <f>[7]January!H8+[7]February!H8+[7]March!H8+[7]April!H8+[7]May!H8+[7]June!H8+[7]July!H8+[7]August!H8+[7]September!H8+[7]October!H8+[7]November!H8+[7]December!H8</f>
        <v>51213123</v>
      </c>
      <c r="I8" s="44">
        <f>[7]January!I8+[7]February!I8+[7]March!I8+[7]April!I8+[7]May!I8+[7]June!I8+[7]July!I8+[7]August!I8+[7]September!I8+[7]October!I8+[7]November!I8+[7]December!I8</f>
        <v>19418646</v>
      </c>
      <c r="J8" s="44">
        <f>[7]January!J8+[7]February!J8+[7]March!J8+[7]April!J8+[7]May!J8+[7]June!J8+[7]July!J8+[7]August!J8+[7]September!J8+[7]October!J8+[7]November!J8+[7]December!J8</f>
        <v>1036515129.49</v>
      </c>
    </row>
    <row r="9" spans="1:10" hidden="1" x14ac:dyDescent="0.35">
      <c r="A9" s="6" t="s">
        <v>16</v>
      </c>
      <c r="B9" s="6">
        <v>11</v>
      </c>
      <c r="C9" s="44">
        <f>[7]January!C9+[7]February!C9+[7]March!C9+[7]April!C9+[7]May!C9+[7]June!C9+[7]July!C9+[7]August!C9+[7]September!C9+[7]October!C9+[7]November!C9+[7]December!C9</f>
        <v>0</v>
      </c>
      <c r="D9" s="44">
        <f>[7]January!D9+[7]February!D9+[7]March!D9+[7]April!D9+[7]May!D9+[7]June!D9+[7]July!D9+[7]August!D9+[7]September!D9+[7]October!D9+[7]November!D9+[7]December!D9</f>
        <v>0</v>
      </c>
      <c r="E9" s="44">
        <f>[7]January!E9+[7]February!E9+[7]March!E9+[7]April!E9+[7]May!E9+[7]June!E9+[7]July!E9+[7]August!E9+[7]September!E9+[7]October!E9+[7]November!E9+[7]December!E9</f>
        <v>219433</v>
      </c>
      <c r="F9" s="44">
        <f>[7]January!F9+[7]February!F9+[7]March!F9+[7]April!F9+[7]May!F9+[7]June!F9+[7]July!F9+[7]August!F9+[7]September!F9+[7]October!F9+[7]November!F9+[7]December!F9</f>
        <v>20784011.5</v>
      </c>
      <c r="G9" s="44">
        <f>[7]January!G9+[7]February!G9+[7]March!G9+[7]April!G9+[7]May!G9+[7]June!G9+[7]July!G9+[7]August!G9+[7]September!G9+[7]October!G9+[7]November!G9+[7]December!G9</f>
        <v>0</v>
      </c>
      <c r="H9" s="44">
        <f>[7]January!H9+[7]February!H9+[7]March!H9+[7]April!H9+[7]May!H9+[7]June!H9+[7]July!H9+[7]August!H9+[7]September!H9+[7]October!H9+[7]November!H9+[7]December!H9</f>
        <v>0</v>
      </c>
      <c r="I9" s="44">
        <f>[7]January!I9+[7]February!I9+[7]March!I9+[7]April!I9+[7]May!I9+[7]June!I9+[7]July!I9+[7]August!I9+[7]September!I9+[7]October!I9+[7]November!I9+[7]December!I9</f>
        <v>1028623</v>
      </c>
      <c r="J9" s="44">
        <f>[7]January!J9+[7]February!J9+[7]March!J9+[7]April!J9+[7]May!J9+[7]June!J9+[7]July!J9+[7]August!J9+[7]September!J9+[7]October!J9+[7]November!J9+[7]December!J9</f>
        <v>85101600.950000003</v>
      </c>
    </row>
    <row r="10" spans="1:10" hidden="1" x14ac:dyDescent="0.35">
      <c r="A10" t="s">
        <v>17</v>
      </c>
      <c r="B10">
        <v>13</v>
      </c>
      <c r="C10" s="44">
        <f>[7]January!C10+[7]February!C10+[7]March!C10+[7]April!C10+[7]May!C10+[7]June!C10+[7]July!C10+[7]August!C10+[7]September!C10+[7]October!C10+[7]November!C10+[7]December!C10</f>
        <v>1085</v>
      </c>
      <c r="D10" s="44">
        <f>[7]January!D10+[7]February!D10+[7]March!D10+[7]April!D10+[7]May!D10+[7]June!D10+[7]July!D10+[7]August!D10+[7]September!D10+[7]October!D10+[7]November!D10+[7]December!D10</f>
        <v>89428</v>
      </c>
      <c r="E10" s="44">
        <f>[7]January!E10+[7]February!E10+[7]March!E10+[7]April!E10+[7]May!E10+[7]June!E10+[7]July!E10+[7]August!E10+[7]September!E10+[7]October!E10+[7]November!E10+[7]December!E10</f>
        <v>2754</v>
      </c>
      <c r="F10" s="44">
        <f>[7]January!F10+[7]February!F10+[7]March!F10+[7]April!F10+[7]May!F10+[7]June!F10+[7]July!F10+[7]August!F10+[7]September!F10+[7]October!F10+[7]November!F10+[7]December!F10</f>
        <v>219300</v>
      </c>
      <c r="G10" s="44">
        <f>[7]January!G10+[7]February!G10+[7]March!G10+[7]April!G10+[7]May!G10+[7]June!G10+[7]July!G10+[7]August!G10+[7]September!G10+[7]October!G10+[7]November!G10+[7]December!G10</f>
        <v>0</v>
      </c>
      <c r="H10" s="44">
        <f>[7]January!H10+[7]February!H10+[7]March!H10+[7]April!H10+[7]May!H10+[7]June!H10+[7]July!H10+[7]August!H10+[7]September!H10+[7]October!H10+[7]November!H10+[7]December!H10</f>
        <v>0</v>
      </c>
      <c r="I10" s="44">
        <f>[7]January!I10+[7]February!I10+[7]March!I10+[7]April!I10+[7]May!I10+[7]June!I10+[7]July!I10+[7]August!I10+[7]September!I10+[7]October!I10+[7]November!I10+[7]December!I10</f>
        <v>6124</v>
      </c>
      <c r="J10" s="44">
        <f>[7]January!J10+[7]February!J10+[7]March!J10+[7]April!J10+[7]May!J10+[7]June!J10+[7]July!J10+[7]August!J10+[7]September!J10+[7]October!J10+[7]November!J10+[7]December!J10</f>
        <v>510755</v>
      </c>
    </row>
    <row r="11" spans="1:10" hidden="1" x14ac:dyDescent="0.35">
      <c r="A11" s="6" t="s">
        <v>18</v>
      </c>
      <c r="B11" s="6">
        <v>14</v>
      </c>
      <c r="C11" s="44">
        <f>[7]January!C11+[7]February!C11+[7]March!C11+[7]April!C11+[7]May!C11+[7]June!C11+[7]July!C11+[7]August!C11+[7]September!C11+[7]October!C11+[7]November!C11+[7]December!C11</f>
        <v>0</v>
      </c>
      <c r="D11" s="44">
        <f>[7]January!D11+[7]February!D11+[7]March!D11+[7]April!D11+[7]May!D11+[7]June!D11+[7]July!D11+[7]August!D11+[7]September!D11+[7]October!D11+[7]November!D11+[7]December!D11</f>
        <v>0</v>
      </c>
      <c r="E11" s="44">
        <f>[7]January!E11+[7]February!E11+[7]March!E11+[7]April!E11+[7]May!E11+[7]June!E11+[7]July!E11+[7]August!E11+[7]September!E11+[7]October!E11+[7]November!E11+[7]December!E11</f>
        <v>147010</v>
      </c>
      <c r="F11" s="44">
        <f>[7]January!F11+[7]February!F11+[7]March!F11+[7]April!F11+[7]May!F11+[7]June!F11+[7]July!F11+[7]August!F11+[7]September!F11+[7]October!F11+[7]November!F11+[7]December!F11</f>
        <v>10985112.65</v>
      </c>
      <c r="G11" s="44">
        <f>[7]January!G11+[7]February!G11+[7]March!G11+[7]April!G11+[7]May!G11+[7]June!G11+[7]July!G11+[7]August!G11+[7]September!G11+[7]October!G11+[7]November!G11+[7]December!G11</f>
        <v>0</v>
      </c>
      <c r="H11" s="44">
        <f>[7]January!H11+[7]February!H11+[7]March!H11+[7]April!H11+[7]May!H11+[7]June!H11+[7]July!H11+[7]August!H11+[7]September!H11+[7]October!H11+[7]November!H11+[7]December!H11</f>
        <v>0</v>
      </c>
      <c r="I11" s="44">
        <f>[7]January!I11+[7]February!I11+[7]March!I11+[7]April!I11+[7]May!I11+[7]June!I11+[7]July!I11+[7]August!I11+[7]September!I11+[7]October!I11+[7]November!I11+[7]December!I11</f>
        <v>333749</v>
      </c>
      <c r="J11" s="44">
        <f>[7]January!J11+[7]February!J11+[7]March!J11+[7]April!J11+[7]May!J11+[7]June!J11+[7]July!J11+[7]August!J11+[7]September!J11+[7]October!J11+[7]November!J11+[7]December!J11</f>
        <v>19964827</v>
      </c>
    </row>
    <row r="12" spans="1:10" hidden="1" x14ac:dyDescent="0.35">
      <c r="A12" t="s">
        <v>19</v>
      </c>
      <c r="B12">
        <v>15</v>
      </c>
      <c r="C12" s="44">
        <f>[7]January!C12+[7]February!C12+[7]March!C12+[7]April!C12+[7]May!C12+[7]June!C12+[7]July!C12+[7]August!C12+[7]September!C12+[7]October!C12+[7]November!C12+[7]December!C12</f>
        <v>0</v>
      </c>
      <c r="D12" s="44">
        <f>[7]January!D12+[7]February!D12+[7]March!D12+[7]April!D12+[7]May!D12+[7]June!D12+[7]July!D12+[7]August!D12+[7]September!D12+[7]October!D12+[7]November!D12+[7]December!D12</f>
        <v>0</v>
      </c>
      <c r="E12" s="44">
        <f>[7]January!E12+[7]February!E12+[7]March!E12+[7]April!E12+[7]May!E12+[7]June!E12+[7]July!E12+[7]August!E12+[7]September!E12+[7]October!E12+[7]November!E12+[7]December!E12</f>
        <v>2489</v>
      </c>
      <c r="F12" s="44">
        <f>[7]January!F12+[7]February!F12+[7]March!F12+[7]April!F12+[7]May!F12+[7]June!F12+[7]July!F12+[7]August!F12+[7]September!F12+[7]October!F12+[7]November!F12+[7]December!F12</f>
        <v>195414</v>
      </c>
      <c r="G12" s="44">
        <f>[7]January!G12+[7]February!G12+[7]March!G12+[7]April!G12+[7]May!G12+[7]June!G12+[7]July!G12+[7]August!G12+[7]September!G12+[7]October!G12+[7]November!G12+[7]December!G12</f>
        <v>0</v>
      </c>
      <c r="H12" s="44">
        <f>[7]January!H12+[7]February!H12+[7]March!H12+[7]April!H12+[7]May!H12+[7]June!H12+[7]July!H12+[7]August!H12+[7]September!H12+[7]October!H12+[7]November!H12+[7]December!H12</f>
        <v>0</v>
      </c>
      <c r="I12" s="44">
        <f>[7]January!I12+[7]February!I12+[7]March!I12+[7]April!I12+[7]May!I12+[7]June!I12+[7]July!I12+[7]August!I12+[7]September!I12+[7]October!I12+[7]November!I12+[7]December!I12</f>
        <v>429</v>
      </c>
      <c r="J12" s="44">
        <f>[7]January!J12+[7]February!J12+[7]March!J12+[7]April!J12+[7]May!J12+[7]June!J12+[7]July!J12+[7]August!J12+[7]September!J12+[7]October!J12+[7]November!J12+[7]December!J12</f>
        <v>28500</v>
      </c>
    </row>
    <row r="13" spans="1:10" hidden="1" x14ac:dyDescent="0.35">
      <c r="A13" s="6" t="s">
        <v>20</v>
      </c>
      <c r="B13" s="6">
        <v>16</v>
      </c>
      <c r="C13" s="44">
        <f>[7]January!C13+[7]February!C13+[7]March!C13+[7]April!C13+[7]May!C13+[7]June!C13+[7]July!C13+[7]August!C13+[7]September!C13+[7]October!C13+[7]November!C13+[7]December!C13</f>
        <v>0</v>
      </c>
      <c r="D13" s="44">
        <f>[7]January!D13+[7]February!D13+[7]March!D13+[7]April!D13+[7]May!D13+[7]June!D13+[7]July!D13+[7]August!D13+[7]September!D13+[7]October!D13+[7]November!D13+[7]December!D13</f>
        <v>0</v>
      </c>
      <c r="E13" s="44">
        <f>[7]January!E13+[7]February!E13+[7]March!E13+[7]April!E13+[7]May!E13+[7]June!E13+[7]July!E13+[7]August!E13+[7]September!E13+[7]October!E13+[7]November!E13+[7]December!E13</f>
        <v>127779</v>
      </c>
      <c r="F13" s="44">
        <f>[7]January!F13+[7]February!F13+[7]March!F13+[7]April!F13+[7]May!F13+[7]June!F13+[7]July!F13+[7]August!F13+[7]September!F13+[7]October!F13+[7]November!F13+[7]December!F13</f>
        <v>6625130.2999999998</v>
      </c>
      <c r="G13" s="44">
        <f>[7]January!G13+[7]February!G13+[7]March!G13+[7]April!G13+[7]May!G13+[7]June!G13+[7]July!G13+[7]August!G13+[7]September!G13+[7]October!G13+[7]November!G13+[7]December!G13</f>
        <v>0</v>
      </c>
      <c r="H13" s="44">
        <f>[7]January!H13+[7]February!H13+[7]March!H13+[7]April!H13+[7]May!H13+[7]June!H13+[7]July!H13+[7]August!H13+[7]September!H13+[7]October!H13+[7]November!H13+[7]December!H13</f>
        <v>0</v>
      </c>
      <c r="I13" s="44">
        <f>[7]January!I13+[7]February!I13+[7]March!I13+[7]April!I13+[7]May!I13+[7]June!I13+[7]July!I13+[7]August!I13+[7]September!I13+[7]October!I13+[7]November!I13+[7]December!I13</f>
        <v>261120</v>
      </c>
      <c r="J13" s="44">
        <f>[7]January!J13+[7]February!J13+[7]March!J13+[7]April!J13+[7]May!J13+[7]June!J13+[7]July!J13+[7]August!J13+[7]September!J13+[7]October!J13+[7]November!J13+[7]December!J13</f>
        <v>14428993.51</v>
      </c>
    </row>
    <row r="14" spans="1:10" hidden="1" x14ac:dyDescent="0.35">
      <c r="A14" t="s">
        <v>21</v>
      </c>
      <c r="B14">
        <v>17</v>
      </c>
      <c r="C14" s="44">
        <f>[7]January!C14+[7]February!C14+[7]March!C14+[7]April!C14+[7]May!C14+[7]June!C14+[7]July!C14+[7]August!C14+[7]September!C14+[7]October!C14+[7]November!C14+[7]December!C14</f>
        <v>0</v>
      </c>
      <c r="D14" s="44">
        <f>[7]January!D14+[7]February!D14+[7]March!D14+[7]April!D14+[7]May!D14+[7]June!D14+[7]July!D14+[7]August!D14+[7]September!D14+[7]October!D14+[7]November!D14+[7]December!D14</f>
        <v>0</v>
      </c>
      <c r="E14" s="44">
        <f>[7]January!E14+[7]February!E14+[7]March!E14+[7]April!E14+[7]May!E14+[7]June!E14+[7]July!E14+[7]August!E14+[7]September!E14+[7]October!E14+[7]November!E14+[7]December!E14</f>
        <v>9304</v>
      </c>
      <c r="F14" s="44">
        <f>[7]January!F14+[7]February!F14+[7]March!F14+[7]April!F14+[7]May!F14+[7]June!F14+[7]July!F14+[7]August!F14+[7]September!F14+[7]October!F14+[7]November!F14+[7]December!F14</f>
        <v>679494.62999999989</v>
      </c>
      <c r="G14" s="44">
        <f>[7]January!G14+[7]February!G14+[7]March!G14+[7]April!G14+[7]May!G14+[7]June!G14+[7]July!G14+[7]August!G14+[7]September!G14+[7]October!G14+[7]November!G14+[7]December!G14</f>
        <v>0</v>
      </c>
      <c r="H14" s="44">
        <f>[7]January!H14+[7]February!H14+[7]March!H14+[7]April!H14+[7]May!H14+[7]June!H14+[7]July!H14+[7]August!H14+[7]September!H14+[7]October!H14+[7]November!H14+[7]December!H14</f>
        <v>0</v>
      </c>
      <c r="I14" s="44">
        <f>[7]January!I14+[7]February!I14+[7]March!I14+[7]April!I14+[7]May!I14+[7]June!I14+[7]July!I14+[7]August!I14+[7]September!I14+[7]October!I14+[7]November!I14+[7]December!I14</f>
        <v>33973</v>
      </c>
      <c r="J14" s="44">
        <f>[7]January!J14+[7]February!J14+[7]March!J14+[7]April!J14+[7]May!J14+[7]June!J14+[7]July!J14+[7]August!J14+[7]September!J14+[7]October!J14+[7]November!J14+[7]December!J14</f>
        <v>2249309.5</v>
      </c>
    </row>
    <row r="15" spans="1:10" hidden="1" x14ac:dyDescent="0.35">
      <c r="A15" s="6" t="s">
        <v>22</v>
      </c>
      <c r="B15" s="6">
        <v>18</v>
      </c>
      <c r="C15" s="44">
        <f>[7]January!C15+[7]February!C15+[7]March!C15+[7]April!C15+[7]May!C15+[7]June!C15+[7]July!C15+[7]August!C15+[7]September!C15+[7]October!C15+[7]November!C15+[7]December!C15</f>
        <v>15418</v>
      </c>
      <c r="D15" s="44">
        <f>[7]January!D15+[7]February!D15+[7]March!D15+[7]April!D15+[7]May!D15+[7]June!D15+[7]July!D15+[7]August!D15+[7]September!D15+[7]October!D15+[7]November!D15+[7]December!D15</f>
        <v>1186932.2000000002</v>
      </c>
      <c r="E15" s="44">
        <f>[7]January!E15+[7]February!E15+[7]March!E15+[7]April!E15+[7]May!E15+[7]June!E15+[7]July!E15+[7]August!E15+[7]September!E15+[7]October!E15+[7]November!E15+[7]December!E15</f>
        <v>311843</v>
      </c>
      <c r="F15" s="44">
        <f>[7]January!F15+[7]February!F15+[7]March!F15+[7]April!F15+[7]May!F15+[7]June!F15+[7]July!F15+[7]August!F15+[7]September!F15+[7]October!F15+[7]November!F15+[7]December!F15</f>
        <v>23385546.710000001</v>
      </c>
      <c r="G15" s="44">
        <f>[7]January!G15+[7]February!G15+[7]March!G15+[7]April!G15+[7]May!G15+[7]June!G15+[7]July!G15+[7]August!G15+[7]September!G15+[7]October!G15+[7]November!G15+[7]December!G15</f>
        <v>994</v>
      </c>
      <c r="H15" s="44">
        <f>[7]January!H15+[7]February!H15+[7]March!H15+[7]April!H15+[7]May!H15+[7]June!H15+[7]July!H15+[7]August!H15+[7]September!H15+[7]October!H15+[7]November!H15+[7]December!H15</f>
        <v>62622</v>
      </c>
      <c r="I15" s="44">
        <f>[7]January!I15+[7]February!I15+[7]March!I15+[7]April!I15+[7]May!I15+[7]June!I15+[7]July!I15+[7]August!I15+[7]September!I15+[7]October!I15+[7]November!I15+[7]December!I15</f>
        <v>909188</v>
      </c>
      <c r="J15" s="44">
        <f>[7]January!J15+[7]February!J15+[7]March!J15+[7]April!J15+[7]May!J15+[7]June!J15+[7]July!J15+[7]August!J15+[7]September!J15+[7]October!J15+[7]November!J15+[7]December!J15</f>
        <v>51006634.670000009</v>
      </c>
    </row>
    <row r="16" spans="1:10" hidden="1" x14ac:dyDescent="0.35">
      <c r="A16" t="s">
        <v>23</v>
      </c>
      <c r="B16">
        <v>19</v>
      </c>
      <c r="C16" s="44">
        <f>[7]January!C16+[7]February!C16+[7]March!C16+[7]April!C16+[7]May!C16+[7]June!C16+[7]July!C16+[7]August!C16+[7]September!C16+[7]October!C16+[7]November!C16+[7]December!C16</f>
        <v>0</v>
      </c>
      <c r="D16" s="44">
        <f>[7]January!D16+[7]February!D16+[7]March!D16+[7]April!D16+[7]May!D16+[7]June!D16+[7]July!D16+[7]August!D16+[7]September!D16+[7]October!D16+[7]November!D16+[7]December!D16</f>
        <v>0</v>
      </c>
      <c r="E16" s="44">
        <f>[7]January!E16+[7]February!E16+[7]March!E16+[7]April!E16+[7]May!E16+[7]June!E16+[7]July!E16+[7]August!E16+[7]September!E16+[7]October!E16+[7]November!E16+[7]December!E16</f>
        <v>682448</v>
      </c>
      <c r="F16" s="44">
        <f>[7]January!F16+[7]February!F16+[7]March!F16+[7]April!F16+[7]May!F16+[7]June!F16+[7]July!F16+[7]August!F16+[7]September!F16+[7]October!F16+[7]November!F16+[7]December!F16</f>
        <v>43337161.689999998</v>
      </c>
      <c r="G16" s="44">
        <f>[7]January!G16+[7]February!G16+[7]March!G16+[7]April!G16+[7]May!G16+[7]June!G16+[7]July!G16+[7]August!G16+[7]September!G16+[7]October!G16+[7]November!G16+[7]December!G16</f>
        <v>0</v>
      </c>
      <c r="H16" s="44">
        <f>[7]January!H16+[7]February!H16+[7]March!H16+[7]April!H16+[7]May!H16+[7]June!H16+[7]July!H16+[7]August!H16+[7]September!H16+[7]October!H16+[7]November!H16+[7]December!H16</f>
        <v>0</v>
      </c>
      <c r="I16" s="44">
        <f>[7]January!I16+[7]February!I16+[7]March!I16+[7]April!I16+[7]May!I16+[7]June!I16+[7]July!I16+[7]August!I16+[7]September!I16+[7]October!I16+[7]November!I16+[7]December!I16</f>
        <v>1047456</v>
      </c>
      <c r="J16" s="44">
        <f>[7]January!J16+[7]February!J16+[7]March!J16+[7]April!J16+[7]May!J16+[7]June!J16+[7]July!J16+[7]August!J16+[7]September!J16+[7]October!J16+[7]November!J16+[7]December!J16</f>
        <v>56000913.560000002</v>
      </c>
    </row>
    <row r="17" spans="1:10" hidden="1" x14ac:dyDescent="0.35">
      <c r="A17" s="6" t="s">
        <v>24</v>
      </c>
      <c r="B17" s="6">
        <v>20</v>
      </c>
      <c r="C17" s="44">
        <f>[7]January!C17+[7]February!C17+[7]March!C17+[7]April!C17+[7]May!C17+[7]June!C17+[7]July!C17+[7]August!C17+[7]September!C17+[7]October!C17+[7]November!C17+[7]December!C17</f>
        <v>26560</v>
      </c>
      <c r="D17" s="44">
        <f>[7]January!D17+[7]February!D17+[7]March!D17+[7]April!D17+[7]May!D17+[7]June!D17+[7]July!D17+[7]August!D17+[7]September!D17+[7]October!D17+[7]November!D17+[7]December!D17</f>
        <v>1925818.6199999999</v>
      </c>
      <c r="E17" s="44">
        <f>[7]January!E17+[7]February!E17+[7]March!E17+[7]April!E17+[7]May!E17+[7]June!E17+[7]July!E17+[7]August!E17+[7]September!E17+[7]October!E17+[7]November!E17+[7]December!E17</f>
        <v>1470538</v>
      </c>
      <c r="F17" s="44">
        <f>[7]January!F17+[7]February!F17+[7]March!F17+[7]April!F17+[7]May!F17+[7]June!F17+[7]July!F17+[7]August!F17+[7]September!F17+[7]October!F17+[7]November!F17+[7]December!F17</f>
        <v>95883714.74000001</v>
      </c>
      <c r="G17" s="44">
        <f>[7]January!G17+[7]February!G17+[7]March!G17+[7]April!G17+[7]May!G17+[7]June!G17+[7]July!G17+[7]August!G17+[7]September!G17+[7]October!G17+[7]November!G17+[7]December!G17</f>
        <v>13658</v>
      </c>
      <c r="H17" s="44">
        <f>[7]January!H17+[7]February!H17+[7]March!H17+[7]April!H17+[7]May!H17+[7]June!H17+[7]July!H17+[7]August!H17+[7]September!H17+[7]October!H17+[7]November!H17+[7]December!H17</f>
        <v>613835.78</v>
      </c>
      <c r="I17" s="44">
        <f>[7]January!I17+[7]February!I17+[7]March!I17+[7]April!I17+[7]May!I17+[7]June!I17+[7]July!I17+[7]August!I17+[7]September!I17+[7]October!I17+[7]November!I17+[7]December!I17</f>
        <v>4077159</v>
      </c>
      <c r="J17" s="44">
        <f>[7]January!J17+[7]February!J17+[7]March!J17+[7]April!J17+[7]May!J17+[7]June!J17+[7]July!J17+[7]August!J17+[7]September!J17+[7]October!J17+[7]November!J17+[7]December!J17</f>
        <v>203988189.19000003</v>
      </c>
    </row>
    <row r="18" spans="1:10" hidden="1" x14ac:dyDescent="0.35">
      <c r="A18" t="s">
        <v>25</v>
      </c>
      <c r="B18">
        <v>21</v>
      </c>
      <c r="C18" s="44">
        <f>[7]January!C18+[7]February!C18+[7]March!C18+[7]April!C18+[7]May!C18+[7]June!C18+[7]July!C18+[7]August!C18+[7]September!C18+[7]October!C18+[7]November!C18+[7]December!C18</f>
        <v>12102</v>
      </c>
      <c r="D18" s="44">
        <f>[7]January!D18+[7]February!D18+[7]March!D18+[7]April!D18+[7]May!D18+[7]June!D18+[7]July!D18+[7]August!D18+[7]September!D18+[7]October!D18+[7]November!D18+[7]December!D18</f>
        <v>668301</v>
      </c>
      <c r="E18" s="44">
        <f>[7]January!E18+[7]February!E18+[7]March!E18+[7]April!E18+[7]May!E18+[7]June!E18+[7]July!E18+[7]August!E18+[7]September!E18+[7]October!E18+[7]November!E18+[7]December!E18</f>
        <v>22916</v>
      </c>
      <c r="F18" s="44">
        <f>[7]January!F18+[7]February!F18+[7]March!F18+[7]April!F18+[7]May!F18+[7]June!F18+[7]July!F18+[7]August!F18+[7]September!F18+[7]October!F18+[7]November!F18+[7]December!F18</f>
        <v>1291332.3799999999</v>
      </c>
      <c r="G18" s="44">
        <f>[7]January!G18+[7]February!G18+[7]March!G18+[7]April!G18+[7]May!G18+[7]June!G18+[7]July!G18+[7]August!G18+[7]September!G18+[7]October!G18+[7]November!G18+[7]December!G18</f>
        <v>43388</v>
      </c>
      <c r="H18" s="44">
        <f>[7]January!H18+[7]February!H18+[7]March!H18+[7]April!H18+[7]May!H18+[7]June!H18+[7]July!H18+[7]August!H18+[7]September!H18+[7]October!H18+[7]November!H18+[7]December!H18</f>
        <v>1925636</v>
      </c>
      <c r="I18" s="44">
        <f>[7]January!I18+[7]February!I18+[7]March!I18+[7]April!I18+[7]May!I18+[7]June!I18+[7]July!I18+[7]August!I18+[7]September!I18+[7]October!I18+[7]November!I18+[7]December!I18</f>
        <v>939201</v>
      </c>
      <c r="J18" s="44">
        <f>[7]January!J18+[7]February!J18+[7]March!J18+[7]April!J18+[7]May!J18+[7]June!J18+[7]July!J18+[7]August!J18+[7]September!J18+[7]October!J18+[7]November!J18+[7]December!J18</f>
        <v>52030397.449999996</v>
      </c>
    </row>
    <row r="19" spans="1:10" hidden="1" x14ac:dyDescent="0.35">
      <c r="A19" s="6" t="s">
        <v>26</v>
      </c>
      <c r="B19" s="6">
        <v>23</v>
      </c>
      <c r="C19" s="44">
        <f>[7]January!C19+[7]February!C19+[7]March!C19+[7]April!C19+[7]May!C19+[7]June!C19+[7]July!C19+[7]August!C19+[7]September!C19+[7]October!C19+[7]November!C19+[7]December!C19</f>
        <v>0</v>
      </c>
      <c r="D19" s="44">
        <f>[7]January!D19+[7]February!D19+[7]March!D19+[7]April!D19+[7]May!D19+[7]June!D19+[7]July!D19+[7]August!D19+[7]September!D19+[7]October!D19+[7]November!D19+[7]December!D19</f>
        <v>0</v>
      </c>
      <c r="E19" s="44">
        <f>[7]January!E19+[7]February!E19+[7]March!E19+[7]April!E19+[7]May!E19+[7]June!E19+[7]July!E19+[7]August!E19+[7]September!E19+[7]October!E19+[7]November!E19+[7]December!E19</f>
        <v>2466</v>
      </c>
      <c r="F19" s="44">
        <f>[7]January!F19+[7]February!F19+[7]March!F19+[7]April!F19+[7]May!F19+[7]June!F19+[7]July!F19+[7]August!F19+[7]September!F19+[7]October!F19+[7]November!F19+[7]December!F19</f>
        <v>178638.57</v>
      </c>
      <c r="G19" s="44">
        <f>[7]January!G19+[7]February!G19+[7]March!G19+[7]April!G19+[7]May!G19+[7]June!G19+[7]July!G19+[7]August!G19+[7]September!G19+[7]October!G19+[7]November!G19+[7]December!G19</f>
        <v>0</v>
      </c>
      <c r="H19" s="44">
        <f>[7]January!H19+[7]February!H19+[7]March!H19+[7]April!H19+[7]May!H19+[7]June!H19+[7]July!H19+[7]August!H19+[7]September!H19+[7]October!H19+[7]November!H19+[7]December!H19</f>
        <v>0</v>
      </c>
      <c r="I19" s="44">
        <f>[7]January!I19+[7]February!I19+[7]March!I19+[7]April!I19+[7]May!I19+[7]June!I19+[7]July!I19+[7]August!I19+[7]September!I19+[7]October!I19+[7]November!I19+[7]December!I19</f>
        <v>7289</v>
      </c>
      <c r="J19" s="44">
        <f>[7]January!J19+[7]February!J19+[7]March!J19+[7]April!J19+[7]May!J19+[7]June!J19+[7]July!J19+[7]August!J19+[7]September!J19+[7]October!J19+[7]November!J19+[7]December!J19</f>
        <v>432164.18</v>
      </c>
    </row>
    <row r="20" spans="1:10" hidden="1" x14ac:dyDescent="0.35">
      <c r="A20" t="s">
        <v>27</v>
      </c>
      <c r="B20">
        <v>25</v>
      </c>
      <c r="C20" s="44">
        <f>[7]January!C20+[7]February!C20+[7]March!C20+[7]April!C20+[7]May!C20+[7]June!C20+[7]July!C20+[7]August!C20+[7]September!C20+[7]October!C20+[7]November!C20+[7]December!C20</f>
        <v>165</v>
      </c>
      <c r="D20" s="44">
        <f>[7]January!D20+[7]February!D20+[7]March!D20+[7]April!D20+[7]May!D20+[7]June!D20+[7]July!D20+[7]August!D20+[7]September!D20+[7]October!D20+[7]November!D20+[7]December!D20</f>
        <v>14975</v>
      </c>
      <c r="E20" s="44">
        <f>[7]January!E20+[7]February!E20+[7]March!E20+[7]April!E20+[7]May!E20+[7]June!E20+[7]July!E20+[7]August!E20+[7]September!E20+[7]October!E20+[7]November!E20+[7]December!E20</f>
        <v>58982</v>
      </c>
      <c r="F20" s="44">
        <f>[7]January!F20+[7]February!F20+[7]March!F20+[7]April!F20+[7]May!F20+[7]June!F20+[7]July!F20+[7]August!F20+[7]September!F20+[7]October!F20+[7]November!F20+[7]December!F20</f>
        <v>4090664</v>
      </c>
      <c r="G20" s="44">
        <f>[7]January!G20+[7]February!G20+[7]March!G20+[7]April!G20+[7]May!G20+[7]June!G20+[7]July!G20+[7]August!G20+[7]September!G20+[7]October!G20+[7]November!G20+[7]December!G20</f>
        <v>0</v>
      </c>
      <c r="H20" s="44">
        <f>[7]January!H20+[7]February!H20+[7]March!H20+[7]April!H20+[7]May!H20+[7]June!H20+[7]July!H20+[7]August!H20+[7]September!H20+[7]October!H20+[7]November!H20+[7]December!H20</f>
        <v>0</v>
      </c>
      <c r="I20" s="44">
        <f>[7]January!I20+[7]February!I20+[7]March!I20+[7]April!I20+[7]May!I20+[7]June!I20+[7]July!I20+[7]August!I20+[7]September!I20+[7]October!I20+[7]November!I20+[7]December!I20</f>
        <v>87499</v>
      </c>
      <c r="J20" s="44">
        <f>[7]January!J20+[7]February!J20+[7]March!J20+[7]April!J20+[7]May!J20+[7]June!J20+[7]July!J20+[7]August!J20+[7]September!J20+[7]October!J20+[7]November!J20+[7]December!J20</f>
        <v>5770100</v>
      </c>
    </row>
    <row r="21" spans="1:10" hidden="1" x14ac:dyDescent="0.35">
      <c r="A21" s="6" t="s">
        <v>28</v>
      </c>
      <c r="B21" s="6">
        <v>27</v>
      </c>
      <c r="C21" s="44">
        <f>[7]January!C21+[7]February!C21+[7]March!C21+[7]April!C21+[7]May!C21+[7]June!C21+[7]July!C21+[7]August!C21+[7]September!C21+[7]October!C21+[7]November!C21+[7]December!C21</f>
        <v>389870</v>
      </c>
      <c r="D21" s="44">
        <f>[7]January!D21+[7]February!D21+[7]March!D21+[7]April!D21+[7]May!D21+[7]June!D21+[7]July!D21+[7]August!D21+[7]September!D21+[7]October!D21+[7]November!D21+[7]December!D21</f>
        <v>28391650</v>
      </c>
      <c r="E21" s="44">
        <f>[7]January!E21+[7]February!E21+[7]March!E21+[7]April!E21+[7]May!E21+[7]June!E21+[7]July!E21+[7]August!E21+[7]September!E21+[7]October!E21+[7]November!E21+[7]December!E21</f>
        <v>4007605</v>
      </c>
      <c r="F21" s="44">
        <f>[7]January!F21+[7]February!F21+[7]March!F21+[7]April!F21+[7]May!F21+[7]June!F21+[7]July!F21+[7]August!F21+[7]September!F21+[7]October!F21+[7]November!F21+[7]December!F21</f>
        <v>277440010.38</v>
      </c>
      <c r="G21" s="44">
        <f>[7]January!G21+[7]February!G21+[7]March!G21+[7]April!G21+[7]May!G21+[7]June!G21+[7]July!G21+[7]August!G21+[7]September!G21+[7]October!G21+[7]November!G21+[7]December!G21</f>
        <v>1359429</v>
      </c>
      <c r="H21" s="44">
        <f>[7]January!H21+[7]February!H21+[7]March!H21+[7]April!H21+[7]May!H21+[7]June!H21+[7]July!H21+[7]August!H21+[7]September!H21+[7]October!H21+[7]November!H21+[7]December!H21</f>
        <v>93622876</v>
      </c>
      <c r="I21" s="44">
        <f>[7]January!I21+[7]February!I21+[7]March!I21+[7]April!I21+[7]May!I21+[7]June!I21+[7]July!I21+[7]August!I21+[7]September!I21+[7]October!I21+[7]November!I21+[7]December!I21</f>
        <v>12905744</v>
      </c>
      <c r="J21" s="44">
        <f>[7]January!J21+[7]February!J21+[7]March!J21+[7]April!J21+[7]May!J21+[7]June!J21+[7]July!J21+[7]August!J21+[7]September!J21+[7]October!J21+[7]November!J21+[7]December!J21</f>
        <v>856869125.43000007</v>
      </c>
    </row>
    <row r="22" spans="1:10" hidden="1" x14ac:dyDescent="0.35">
      <c r="A22" t="s">
        <v>29</v>
      </c>
      <c r="B22">
        <v>28</v>
      </c>
      <c r="C22" s="44">
        <f>[7]January!C22+[7]February!C22+[7]March!C22+[7]April!C22+[7]May!C22+[7]June!C22+[7]July!C22+[7]August!C22+[7]September!C22+[7]October!C22+[7]November!C22+[7]December!C22</f>
        <v>20800</v>
      </c>
      <c r="D22" s="44">
        <f>[7]January!D22+[7]February!D22+[7]March!D22+[7]April!D22+[7]May!D22+[7]June!D22+[7]July!D22+[7]August!D22+[7]September!D22+[7]October!D22+[7]November!D22+[7]December!D22</f>
        <v>1080000</v>
      </c>
      <c r="E22" s="44">
        <f>[7]January!E22+[7]February!E22+[7]March!E22+[7]April!E22+[7]May!E22+[7]June!E22+[7]July!E22+[7]August!E22+[7]September!E22+[7]October!E22+[7]November!E22+[7]December!E22</f>
        <v>752791</v>
      </c>
      <c r="F22" s="44">
        <f>[7]January!F22+[7]February!F22+[7]March!F22+[7]April!F22+[7]May!F22+[7]June!F22+[7]July!F22+[7]August!F22+[7]September!F22+[7]October!F22+[7]November!F22+[7]December!F22</f>
        <v>52634485.290000007</v>
      </c>
      <c r="G22" s="44">
        <f>[7]January!G22+[7]February!G22+[7]March!G22+[7]April!G22+[7]May!G22+[7]June!G22+[7]July!G22+[7]August!G22+[7]September!G22+[7]October!G22+[7]November!G22+[7]December!G22</f>
        <v>110312</v>
      </c>
      <c r="H22" s="44">
        <f>[7]January!H22+[7]February!H22+[7]March!H22+[7]April!H22+[7]May!H22+[7]June!H22+[7]July!H22+[7]August!H22+[7]September!H22+[7]October!H22+[7]November!H22+[7]December!H22</f>
        <v>6913100</v>
      </c>
      <c r="I22" s="44">
        <f>[7]January!I22+[7]February!I22+[7]March!I22+[7]April!I22+[7]May!I22+[7]June!I22+[7]July!I22+[7]August!I22+[7]September!I22+[7]October!I22+[7]November!I22+[7]December!I22</f>
        <v>3490441</v>
      </c>
      <c r="J22" s="44">
        <f>[7]January!J22+[7]February!J22+[7]March!J22+[7]April!J22+[7]May!J22+[7]June!J22+[7]July!J22+[7]August!J22+[7]September!J22+[7]October!J22+[7]November!J22+[7]December!J22</f>
        <v>248323440.55000001</v>
      </c>
    </row>
    <row r="23" spans="1:10" hidden="1" x14ac:dyDescent="0.35">
      <c r="A23" s="6" t="s">
        <v>30</v>
      </c>
      <c r="B23" s="6">
        <v>29</v>
      </c>
      <c r="C23" s="44">
        <f>[7]January!C23+[7]February!C23+[7]March!C23+[7]April!C23+[7]May!C23+[7]June!C23+[7]July!C23+[7]August!C23+[7]September!C23+[7]October!C23+[7]November!C23+[7]December!C23</f>
        <v>980</v>
      </c>
      <c r="D23" s="44">
        <f>[7]January!D23+[7]February!D23+[7]March!D23+[7]April!D23+[7]May!D23+[7]June!D23+[7]July!D23+[7]August!D23+[7]September!D23+[7]October!D23+[7]November!D23+[7]December!D23</f>
        <v>107800</v>
      </c>
      <c r="E23" s="44">
        <f>[7]January!E23+[7]February!E23+[7]March!E23+[7]April!E23+[7]May!E23+[7]June!E23+[7]July!E23+[7]August!E23+[7]September!E23+[7]October!E23+[7]November!E23+[7]December!E23</f>
        <v>16369</v>
      </c>
      <c r="F23" s="44">
        <f>[7]January!F23+[7]February!F23+[7]March!F23+[7]April!F23+[7]May!F23+[7]June!F23+[7]July!F23+[7]August!F23+[7]September!F23+[7]October!F23+[7]November!F23+[7]December!F23</f>
        <v>1584406</v>
      </c>
      <c r="G23" s="44">
        <f>[7]January!G23+[7]February!G23+[7]March!G23+[7]April!G23+[7]May!G23+[7]June!G23+[7]July!G23+[7]August!G23+[7]September!G23+[7]October!G23+[7]November!G23+[7]December!G23</f>
        <v>5181</v>
      </c>
      <c r="H23" s="44">
        <f>[7]January!H23+[7]February!H23+[7]March!H23+[7]April!H23+[7]May!H23+[7]June!H23+[7]July!H23+[7]August!H23+[7]September!H23+[7]October!H23+[7]November!H23+[7]December!H23</f>
        <v>378213</v>
      </c>
      <c r="I23" s="44">
        <f>[7]January!I23+[7]February!I23+[7]March!I23+[7]April!I23+[7]May!I23+[7]June!I23+[7]July!I23+[7]August!I23+[7]September!I23+[7]October!I23+[7]November!I23+[7]December!I23</f>
        <v>25158</v>
      </c>
      <c r="J23" s="44">
        <f>[7]January!J23+[7]February!J23+[7]March!J23+[7]April!J23+[7]May!J23+[7]June!J23+[7]July!J23+[7]August!J23+[7]September!J23+[7]October!J23+[7]November!J23+[7]December!J23</f>
        <v>2586730</v>
      </c>
    </row>
    <row r="24" spans="1:10" hidden="1" x14ac:dyDescent="0.35">
      <c r="A24" t="s">
        <v>31</v>
      </c>
      <c r="B24">
        <v>30</v>
      </c>
      <c r="C24" s="44">
        <f>[7]January!C24+[7]February!C24+[7]March!C24+[7]April!C24+[7]May!C24+[7]June!C24+[7]July!C24+[7]August!C24+[7]September!C24+[7]October!C24+[7]November!C24+[7]December!C24</f>
        <v>5190</v>
      </c>
      <c r="D24" s="44">
        <f>[7]January!D24+[7]February!D24+[7]March!D24+[7]April!D24+[7]May!D24+[7]June!D24+[7]July!D24+[7]August!D24+[7]September!D24+[7]October!D24+[7]November!D24+[7]December!D24</f>
        <v>378930</v>
      </c>
      <c r="E24" s="44">
        <f>[7]January!E24+[7]February!E24+[7]March!E24+[7]April!E24+[7]May!E24+[7]June!E24+[7]July!E24+[7]August!E24+[7]September!E24+[7]October!E24+[7]November!E24+[7]December!E24</f>
        <v>941395</v>
      </c>
      <c r="F24" s="44">
        <f>[7]January!F24+[7]February!F24+[7]March!F24+[7]April!F24+[7]May!F24+[7]June!F24+[7]July!F24+[7]August!F24+[7]September!F24+[7]October!F24+[7]November!F24+[7]December!F24</f>
        <v>71452302.079999998</v>
      </c>
      <c r="G24" s="44">
        <f>[7]January!G24+[7]February!G24+[7]March!G24+[7]April!G24+[7]May!G24+[7]June!G24+[7]July!G24+[7]August!G24+[7]September!G24+[7]October!G24+[7]November!G24+[7]December!G24</f>
        <v>923</v>
      </c>
      <c r="H24" s="44">
        <f>[7]January!H24+[7]February!H24+[7]March!H24+[7]April!H24+[7]May!H24+[7]June!H24+[7]July!H24+[7]August!H24+[7]September!H24+[7]October!H24+[7]November!H24+[7]December!H24</f>
        <v>101547</v>
      </c>
      <c r="I24" s="44">
        <f>[7]January!I24+[7]February!I24+[7]March!I24+[7]April!I24+[7]May!I24+[7]June!I24+[7]July!I24+[7]August!I24+[7]September!I24+[7]October!I24+[7]November!I24+[7]December!I24</f>
        <v>4676112</v>
      </c>
      <c r="J24" s="44">
        <f>[7]January!J24+[7]February!J24+[7]March!J24+[7]April!J24+[7]May!J24+[7]June!J24+[7]July!J24+[7]August!J24+[7]September!J24+[7]October!J24+[7]November!J24+[7]December!J24</f>
        <v>263429936.68000001</v>
      </c>
    </row>
    <row r="25" spans="1:10" hidden="1" x14ac:dyDescent="0.35">
      <c r="A25" s="6" t="s">
        <v>32</v>
      </c>
      <c r="B25" s="6">
        <v>31</v>
      </c>
      <c r="C25" s="44">
        <f>[7]January!C25+[7]February!C25+[7]March!C25+[7]April!C25+[7]May!C25+[7]June!C25+[7]July!C25+[7]August!C25+[7]September!C25+[7]October!C25+[7]November!C25+[7]December!C25</f>
        <v>0</v>
      </c>
      <c r="D25" s="44">
        <f>[7]January!D25+[7]February!D25+[7]March!D25+[7]April!D25+[7]May!D25+[7]June!D25+[7]July!D25+[7]August!D25+[7]September!D25+[7]October!D25+[7]November!D25+[7]December!D25</f>
        <v>0</v>
      </c>
      <c r="E25" s="44">
        <f>[7]January!E25+[7]February!E25+[7]March!E25+[7]April!E25+[7]May!E25+[7]June!E25+[7]July!E25+[7]August!E25+[7]September!E25+[7]October!E25+[7]November!E25+[7]December!E25</f>
        <v>0</v>
      </c>
      <c r="F25" s="44">
        <f>[7]January!F25+[7]February!F25+[7]March!F25+[7]April!F25+[7]May!F25+[7]June!F25+[7]July!F25+[7]August!F25+[7]September!F25+[7]October!F25+[7]November!F25+[7]December!F25</f>
        <v>0</v>
      </c>
      <c r="G25" s="44">
        <f>[7]January!G25+[7]February!G25+[7]March!G25+[7]April!G25+[7]May!G25+[7]June!G25+[7]July!G25+[7]August!G25+[7]September!G25+[7]October!G25+[7]November!G25+[7]December!G25</f>
        <v>0</v>
      </c>
      <c r="H25" s="44">
        <f>[7]January!H25+[7]February!H25+[7]March!H25+[7]April!H25+[7]May!H25+[7]June!H25+[7]July!H25+[7]August!H25+[7]September!H25+[7]October!H25+[7]November!H25+[7]December!H25</f>
        <v>0</v>
      </c>
      <c r="I25" s="44">
        <f>[7]January!I25+[7]February!I25+[7]March!I25+[7]April!I25+[7]May!I25+[7]June!I25+[7]July!I25+[7]August!I25+[7]September!I25+[7]October!I25+[7]November!I25+[7]December!I25</f>
        <v>0</v>
      </c>
      <c r="J25" s="44">
        <f>[7]January!J25+[7]February!J25+[7]March!J25+[7]April!J25+[7]May!J25+[7]June!J25+[7]July!J25+[7]August!J25+[7]September!J25+[7]October!J25+[7]November!J25+[7]December!J25</f>
        <v>0</v>
      </c>
    </row>
    <row r="26" spans="1:10" x14ac:dyDescent="0.35">
      <c r="A26" t="s">
        <v>33</v>
      </c>
      <c r="B26">
        <v>32</v>
      </c>
      <c r="C26" s="61">
        <f>[7]January!C26+[7]February!C26+[7]March!C26+[7]April!C26+[7]May!C26+[7]June!C26+[7]July!C26+[7]August!C26+[7]September!C26+[7]October!C26+[7]November!C26+[7]December!C26</f>
        <v>242</v>
      </c>
      <c r="D26" s="44">
        <f>[7]January!D26+[7]February!D26+[7]March!D26+[7]April!D26+[7]May!D26+[7]June!D26+[7]July!D26+[7]August!D26+[7]September!D26+[7]October!D26+[7]November!D26+[7]December!D26</f>
        <v>18165.099999999999</v>
      </c>
      <c r="E26" s="61">
        <f>[7]January!E26+[7]February!E26+[7]March!E26+[7]April!E26+[7]May!E26+[7]June!E26+[7]July!E26+[7]August!E26+[7]September!E26+[7]October!E26+[7]November!E26+[7]December!E26</f>
        <v>204215</v>
      </c>
      <c r="F26" s="45">
        <f>[7]January!F26+[7]February!F26+[7]March!F26+[7]April!F26+[7]May!F26+[7]June!F26+[7]July!F26+[7]August!F26+[7]September!F26+[7]October!F26+[7]November!F26+[7]December!F26</f>
        <v>12501184.709999999</v>
      </c>
      <c r="G26" s="61">
        <f>[7]January!G26+[7]February!G26+[7]March!G26+[7]April!G26+[7]May!G26+[7]June!G26+[7]July!G26+[7]August!G26+[7]September!G26+[7]October!G26+[7]November!G26+[7]December!G26</f>
        <v>3588</v>
      </c>
      <c r="H26" s="45">
        <f>[7]January!H26+[7]February!H26+[7]March!H26+[7]April!H26+[7]May!H26+[7]June!H26+[7]July!H26+[7]August!H26+[7]September!H26+[7]October!H26+[7]November!H26+[7]December!H26</f>
        <v>190299.7</v>
      </c>
      <c r="I26" s="61">
        <f>[7]January!I26+[7]February!I26+[7]March!I26+[7]April!I26+[7]May!I26+[7]June!I26+[7]July!I26+[7]August!I26+[7]September!I26+[7]October!I26+[7]November!I26+[7]December!I26</f>
        <v>66002</v>
      </c>
      <c r="J26" s="44">
        <f>[7]January!J26+[7]February!J26+[7]March!J26+[7]April!J26+[7]May!J26+[7]June!J26+[7]July!J26+[7]August!J26+[7]September!J26+[7]October!J26+[7]November!J26+[7]December!J26</f>
        <v>3632492.49</v>
      </c>
    </row>
    <row r="27" spans="1:10" hidden="1" x14ac:dyDescent="0.35">
      <c r="A27" s="6" t="s">
        <v>34</v>
      </c>
      <c r="B27" s="6">
        <v>36</v>
      </c>
      <c r="C27" s="44">
        <f>[7]January!C27+[7]February!C27+[7]March!C27+[7]April!C27+[7]May!C27+[7]June!C27+[7]July!C27+[7]August!C27+[7]September!C27+[7]October!C27+[7]November!C27+[7]December!C27</f>
        <v>0</v>
      </c>
      <c r="D27" s="44">
        <f>[7]January!D27+[7]February!D27+[7]March!D27+[7]April!D27+[7]May!D27+[7]June!D27+[7]July!D27+[7]August!D27+[7]September!D27+[7]October!D27+[7]November!D27+[7]December!D27</f>
        <v>0</v>
      </c>
      <c r="E27" s="44">
        <f>[7]January!E27+[7]February!E27+[7]March!E27+[7]April!E27+[7]May!E27+[7]June!E27+[7]July!E27+[7]August!E27+[7]September!E27+[7]October!E27+[7]November!E27+[7]December!E27</f>
        <v>0</v>
      </c>
      <c r="F27" s="44">
        <f>[7]January!F27+[7]February!F27+[7]March!F27+[7]April!F27+[7]May!F27+[7]June!F27+[7]July!F27+[7]August!F27+[7]September!F27+[7]October!F27+[7]November!F27+[7]December!F27</f>
        <v>0</v>
      </c>
      <c r="G27" s="44">
        <f>[7]January!G27+[7]February!G27+[7]March!G27+[7]April!G27+[7]May!G27+[7]June!G27+[7]July!G27+[7]August!G27+[7]September!G27+[7]October!G27+[7]November!G27+[7]December!G27</f>
        <v>0</v>
      </c>
      <c r="H27" s="44">
        <f>[7]January!H27+[7]February!H27+[7]March!H27+[7]April!H27+[7]May!H27+[7]June!H27+[7]July!H27+[7]August!H27+[7]September!H27+[7]October!H27+[7]November!H27+[7]December!H27</f>
        <v>0</v>
      </c>
      <c r="I27" s="44">
        <f>[7]January!I27+[7]February!I27+[7]March!I27+[7]April!I27+[7]May!I27+[7]June!I27+[7]July!I27+[7]August!I27+[7]September!I27+[7]October!I27+[7]November!I27+[7]December!I27</f>
        <v>0</v>
      </c>
      <c r="J27" s="44">
        <f>[7]January!J27+[7]February!J27+[7]March!J27+[7]April!J27+[7]May!J27+[7]June!J27+[7]July!J27+[7]August!J27+[7]September!J27+[7]October!J27+[7]November!J27+[7]December!J27</f>
        <v>0</v>
      </c>
    </row>
    <row r="28" spans="1:10" hidden="1" x14ac:dyDescent="0.35">
      <c r="A28" t="s">
        <v>35</v>
      </c>
      <c r="B28">
        <v>37</v>
      </c>
      <c r="C28" s="44">
        <f>[7]January!C28+[7]February!C28+[7]March!C28+[7]April!C28+[7]May!C28+[7]June!C28+[7]July!C28+[7]August!C28+[7]September!C28+[7]October!C28+[7]November!C28+[7]December!C28</f>
        <v>0</v>
      </c>
      <c r="D28" s="44">
        <f>[7]January!D28+[7]February!D28+[7]March!D28+[7]April!D28+[7]May!D28+[7]June!D28+[7]July!D28+[7]August!D28+[7]September!D28+[7]October!D28+[7]November!D28+[7]December!D28</f>
        <v>0</v>
      </c>
      <c r="E28" s="44">
        <f>[7]January!E28+[7]February!E28+[7]March!E28+[7]April!E28+[7]May!E28+[7]June!E28+[7]July!E28+[7]August!E28+[7]September!E28+[7]October!E28+[7]November!E28+[7]December!E28</f>
        <v>0</v>
      </c>
      <c r="F28" s="44">
        <f>[7]January!F28+[7]February!F28+[7]March!F28+[7]April!F28+[7]May!F28+[7]June!F28+[7]July!F28+[7]August!F28+[7]September!F28+[7]October!F28+[7]November!F28+[7]December!F28</f>
        <v>0</v>
      </c>
      <c r="G28" s="44">
        <f>[7]January!G28+[7]February!G28+[7]March!G28+[7]April!G28+[7]May!G28+[7]June!G28+[7]July!G28+[7]August!G28+[7]September!G28+[7]October!G28+[7]November!G28+[7]December!G28</f>
        <v>0</v>
      </c>
      <c r="H28" s="44">
        <f>[7]January!H28+[7]February!H28+[7]March!H28+[7]April!H28+[7]May!H28+[7]June!H28+[7]July!H28+[7]August!H28+[7]September!H28+[7]October!H28+[7]November!H28+[7]December!H28</f>
        <v>0</v>
      </c>
      <c r="I28" s="44">
        <f>[7]January!I28+[7]February!I28+[7]March!I28+[7]April!I28+[7]May!I28+[7]June!I28+[7]July!I28+[7]August!I28+[7]September!I28+[7]October!I28+[7]November!I28+[7]December!I28</f>
        <v>0</v>
      </c>
      <c r="J28" s="44">
        <f>[7]January!J28+[7]February!J28+[7]March!J28+[7]April!J28+[7]May!J28+[7]June!J28+[7]July!J28+[7]August!J28+[7]September!J28+[7]October!J28+[7]November!J28+[7]December!J28</f>
        <v>0</v>
      </c>
    </row>
    <row r="29" spans="1:10" hidden="1" x14ac:dyDescent="0.35">
      <c r="A29" s="6" t="s">
        <v>36</v>
      </c>
      <c r="B29" s="6">
        <v>38</v>
      </c>
      <c r="C29" s="44">
        <f>[7]January!C29+[7]February!C29+[7]March!C29+[7]April!C29+[7]May!C29+[7]June!C29+[7]July!C29+[7]August!C29+[7]September!C29+[7]October!C29+[7]November!C29+[7]December!C29</f>
        <v>0</v>
      </c>
      <c r="D29" s="44">
        <f>[7]January!D29+[7]February!D29+[7]March!D29+[7]April!D29+[7]May!D29+[7]June!D29+[7]July!D29+[7]August!D29+[7]September!D29+[7]October!D29+[7]November!D29+[7]December!D29</f>
        <v>0</v>
      </c>
      <c r="E29" s="44">
        <f>[7]January!E29+[7]February!E29+[7]March!E29+[7]April!E29+[7]May!E29+[7]June!E29+[7]July!E29+[7]August!E29+[7]September!E29+[7]October!E29+[7]November!E29+[7]December!E29</f>
        <v>0</v>
      </c>
      <c r="F29" s="44">
        <f>[7]January!F29+[7]February!F29+[7]March!F29+[7]April!F29+[7]May!F29+[7]June!F29+[7]July!F29+[7]August!F29+[7]September!F29+[7]October!F29+[7]November!F29+[7]December!F29</f>
        <v>0</v>
      </c>
      <c r="G29" s="44">
        <f>[7]January!G29+[7]February!G29+[7]March!G29+[7]April!G29+[7]May!G29+[7]June!G29+[7]July!G29+[7]August!G29+[7]September!G29+[7]October!G29+[7]November!G29+[7]December!G29</f>
        <v>0</v>
      </c>
      <c r="H29" s="44">
        <f>[7]January!H29+[7]February!H29+[7]March!H29+[7]April!H29+[7]May!H29+[7]June!H29+[7]July!H29+[7]August!H29+[7]September!H29+[7]October!H29+[7]November!H29+[7]December!H29</f>
        <v>0</v>
      </c>
      <c r="I29" s="44">
        <f>[7]January!I29+[7]February!I29+[7]March!I29+[7]April!I29+[7]May!I29+[7]June!I29+[7]July!I29+[7]August!I29+[7]September!I29+[7]October!I29+[7]November!I29+[7]December!I29</f>
        <v>0</v>
      </c>
      <c r="J29" s="44">
        <f>[7]January!J29+[7]February!J29+[7]March!J29+[7]April!J29+[7]May!J29+[7]June!J29+[7]July!J29+[7]August!J29+[7]September!J29+[7]October!J29+[7]November!J29+[7]December!J29</f>
        <v>0</v>
      </c>
    </row>
    <row r="30" spans="1:10" hidden="1" x14ac:dyDescent="0.35">
      <c r="A30" t="s">
        <v>37</v>
      </c>
      <c r="B30">
        <v>39</v>
      </c>
      <c r="C30" s="44">
        <f>[7]January!C30+[7]February!C30+[7]March!C30+[7]April!C30+[7]May!C30+[7]June!C30+[7]July!C30+[7]August!C30+[7]September!C30+[7]October!C30+[7]November!C30+[7]December!C30</f>
        <v>0</v>
      </c>
      <c r="D30" s="44">
        <f>[7]January!D30+[7]February!D30+[7]March!D30+[7]April!D30+[7]May!D30+[7]June!D30+[7]July!D30+[7]August!D30+[7]September!D30+[7]October!D30+[7]November!D30+[7]December!D30</f>
        <v>0</v>
      </c>
      <c r="E30" s="44">
        <f>[7]January!E30+[7]February!E30+[7]March!E30+[7]April!E30+[7]May!E30+[7]June!E30+[7]July!E30+[7]August!E30+[7]September!E30+[7]October!E30+[7]November!E30+[7]December!E30</f>
        <v>0</v>
      </c>
      <c r="F30" s="44">
        <f>[7]January!F30+[7]February!F30+[7]March!F30+[7]April!F30+[7]May!F30+[7]June!F30+[7]July!F30+[7]August!F30+[7]September!F30+[7]October!F30+[7]November!F30+[7]December!F30</f>
        <v>0</v>
      </c>
      <c r="G30" s="44">
        <f>[7]January!G30+[7]February!G30+[7]March!G30+[7]April!G30+[7]May!G30+[7]June!G30+[7]July!G30+[7]August!G30+[7]September!G30+[7]October!G30+[7]November!G30+[7]December!G30</f>
        <v>0</v>
      </c>
      <c r="H30" s="44">
        <f>[7]January!H30+[7]February!H30+[7]March!H30+[7]April!H30+[7]May!H30+[7]June!H30+[7]July!H30+[7]August!H30+[7]September!H30+[7]October!H30+[7]November!H30+[7]December!H30</f>
        <v>0</v>
      </c>
      <c r="I30" s="44">
        <f>[7]January!I30+[7]February!I30+[7]March!I30+[7]April!I30+[7]May!I30+[7]June!I30+[7]July!I30+[7]August!I30+[7]September!I30+[7]October!I30+[7]November!I30+[7]December!I30</f>
        <v>0</v>
      </c>
      <c r="J30" s="44">
        <f>[7]January!J30+[7]February!J30+[7]March!J30+[7]April!J30+[7]May!J30+[7]June!J30+[7]July!J30+[7]August!J30+[7]September!J30+[7]October!J30+[7]November!J30+[7]December!J30</f>
        <v>0</v>
      </c>
    </row>
    <row r="31" spans="1:10" hidden="1" x14ac:dyDescent="0.35">
      <c r="A31" s="6" t="s">
        <v>38</v>
      </c>
      <c r="B31" s="6">
        <v>41</v>
      </c>
      <c r="C31" s="44">
        <f>[7]January!C31+[7]February!C31+[7]March!C31+[7]April!C31+[7]May!C31+[7]June!C31+[7]July!C31+[7]August!C31+[7]September!C31+[7]October!C31+[7]November!C31+[7]December!C31</f>
        <v>0</v>
      </c>
      <c r="D31" s="44">
        <f>[7]January!D31+[7]February!D31+[7]March!D31+[7]April!D31+[7]May!D31+[7]June!D31+[7]July!D31+[7]August!D31+[7]September!D31+[7]October!D31+[7]November!D31+[7]December!D31</f>
        <v>0</v>
      </c>
      <c r="E31" s="44">
        <f>[7]January!E31+[7]February!E31+[7]March!E31+[7]April!E31+[7]May!E31+[7]June!E31+[7]July!E31+[7]August!E31+[7]September!E31+[7]October!E31+[7]November!E31+[7]December!E31</f>
        <v>0</v>
      </c>
      <c r="F31" s="44">
        <f>[7]January!F31+[7]February!F31+[7]March!F31+[7]April!F31+[7]May!F31+[7]June!F31+[7]July!F31+[7]August!F31+[7]September!F31+[7]October!F31+[7]November!F31+[7]December!F31</f>
        <v>0</v>
      </c>
      <c r="G31" s="44">
        <f>[7]January!G31+[7]February!G31+[7]March!G31+[7]April!G31+[7]May!G31+[7]June!G31+[7]July!G31+[7]August!G31+[7]September!G31+[7]October!G31+[7]November!G31+[7]December!G31</f>
        <v>0</v>
      </c>
      <c r="H31" s="44">
        <f>[7]January!H31+[7]February!H31+[7]March!H31+[7]April!H31+[7]May!H31+[7]June!H31+[7]July!H31+[7]August!H31+[7]September!H31+[7]October!H31+[7]November!H31+[7]December!H31</f>
        <v>0</v>
      </c>
      <c r="I31" s="44">
        <f>[7]January!I31+[7]February!I31+[7]March!I31+[7]April!I31+[7]May!I31+[7]June!I31+[7]July!I31+[7]August!I31+[7]September!I31+[7]October!I31+[7]November!I31+[7]December!I31</f>
        <v>0</v>
      </c>
      <c r="J31" s="44">
        <f>[7]January!J31+[7]February!J31+[7]March!J31+[7]April!J31+[7]May!J31+[7]June!J31+[7]July!J31+[7]August!J31+[7]September!J31+[7]October!J31+[7]November!J31+[7]December!J31</f>
        <v>0</v>
      </c>
    </row>
    <row r="32" spans="1:10" hidden="1" x14ac:dyDescent="0.35">
      <c r="A32" s="20" t="s">
        <v>39</v>
      </c>
      <c r="B32" s="20">
        <v>49</v>
      </c>
      <c r="C32" s="44">
        <f>[7]January!C32+[7]February!C32+[7]March!C32+[7]April!C32+[7]May!C32+[7]June!C32+[7]July!C32+[7]August!C32+[7]September!C32+[7]October!C32+[7]November!C32+[7]December!C32</f>
        <v>1491</v>
      </c>
      <c r="D32" s="44">
        <f>[7]January!D32+[7]February!D32+[7]March!D32+[7]April!D32+[7]May!D32+[7]June!D32+[7]July!D32+[7]August!D32+[7]September!D32+[7]October!D32+[7]November!D32+[7]December!D32</f>
        <v>133606</v>
      </c>
      <c r="E32" s="44">
        <f>[7]January!E32+[7]February!E32+[7]March!E32+[7]April!E32+[7]May!E32+[7]June!E32+[7]July!E32+[7]August!E32+[7]September!E32+[7]October!E32+[7]November!E32+[7]December!E32</f>
        <v>597</v>
      </c>
      <c r="F32" s="44">
        <f>[7]January!F32+[7]February!F32+[7]March!F32+[7]April!F32+[7]May!F32+[7]June!F32+[7]July!F32+[7]August!F32+[7]September!F32+[7]October!F32+[7]November!F32+[7]December!F32</f>
        <v>45341</v>
      </c>
      <c r="G32" s="44">
        <f>[7]January!G32+[7]February!G32+[7]March!G32+[7]April!G32+[7]May!G32+[7]June!G32+[7]July!G32+[7]August!G32+[7]September!G32+[7]October!G32+[7]November!G32+[7]December!G32</f>
        <v>0</v>
      </c>
      <c r="H32" s="44">
        <f>[7]January!H32+[7]February!H32+[7]March!H32+[7]April!H32+[7]May!H32+[7]June!H32+[7]July!H32+[7]August!H32+[7]September!H32+[7]October!H32+[7]November!H32+[7]December!H32</f>
        <v>0</v>
      </c>
      <c r="I32" s="44">
        <f>[7]January!I32+[7]February!I32+[7]March!I32+[7]April!I32+[7]May!I32+[7]June!I32+[7]July!I32+[7]August!I32+[7]September!I32+[7]October!I32+[7]November!I32+[7]December!I32</f>
        <v>0</v>
      </c>
      <c r="J32" s="44">
        <f>[7]January!J32+[7]February!J32+[7]March!J32+[7]April!J32+[7]May!J32+[7]June!J32+[7]July!J32+[7]August!J32+[7]September!J32+[7]October!J32+[7]November!J32+[7]December!J32</f>
        <v>0</v>
      </c>
    </row>
    <row r="33" spans="1:10" hidden="1" x14ac:dyDescent="0.35">
      <c r="A33" s="33" t="s">
        <v>45</v>
      </c>
      <c r="B33" s="20">
        <v>51</v>
      </c>
      <c r="C33" s="44">
        <f>[7]January!C33+[7]February!C33+[7]March!C33+[7]April!C33+[7]May!C33+[7]June!C33+[7]July!C33+[7]August!C33+[7]September!C33+[7]October!C33+[7]November!C33+[7]December!C33</f>
        <v>0</v>
      </c>
      <c r="D33" s="44">
        <f>[7]January!D33+[7]February!D33+[7]March!D33+[7]April!D33+[7]May!D33+[7]June!D33+[7]July!D33+[7]August!D33+[7]September!D33+[7]October!D33+[7]November!D33+[7]December!D33</f>
        <v>0</v>
      </c>
      <c r="E33" s="44">
        <f>[7]January!E33+[7]February!E33+[7]March!E33+[7]April!E33+[7]May!E33+[7]June!E33+[7]July!E33+[7]August!E33+[7]September!E33+[7]October!E33+[7]November!E33+[7]December!E33</f>
        <v>0</v>
      </c>
      <c r="F33" s="44">
        <f>[7]January!F33+[7]February!F33+[7]March!F33+[7]April!F33+[7]May!F33+[7]June!F33+[7]July!F33+[7]August!F33+[7]September!F33+[7]October!F33+[7]November!F33+[7]December!F33</f>
        <v>0</v>
      </c>
      <c r="G33" s="44">
        <f>[7]January!G33+[7]February!G33+[7]March!G33+[7]April!G33+[7]May!G33+[7]June!G33+[7]July!G33+[7]August!G33+[7]September!G33+[7]October!G33+[7]November!G33+[7]December!G33</f>
        <v>0</v>
      </c>
      <c r="H33" s="44">
        <f>[7]January!H33+[7]February!H33+[7]March!H33+[7]April!H33+[7]May!H33+[7]June!H33+[7]July!H33+[7]August!H33+[7]September!H33+[7]October!H33+[7]November!H33+[7]December!H33</f>
        <v>0</v>
      </c>
      <c r="I33" s="44">
        <f>[7]January!I33+[7]February!I33+[7]March!I33+[7]April!I33+[7]May!I33+[7]June!I33+[7]July!I33+[7]August!I33+[7]September!I33+[7]October!I33+[7]November!I33+[7]December!I33</f>
        <v>0</v>
      </c>
      <c r="J33" s="44">
        <f>[7]January!J33+[7]February!J33+[7]March!J33+[7]April!J33+[7]May!J33+[7]June!J33+[7]July!J33+[7]August!J33+[7]September!J33+[7]October!J33+[7]November!J33+[7]December!J33</f>
        <v>0</v>
      </c>
    </row>
    <row r="34" spans="1:10" hidden="1" x14ac:dyDescent="0.35">
      <c r="A34" s="20" t="s">
        <v>40</v>
      </c>
      <c r="B34" s="20">
        <v>52</v>
      </c>
      <c r="C34" s="44">
        <f>[7]January!C34+[7]February!C34+[7]March!C34+[7]April!C34+[7]May!C34+[7]June!C34+[7]July!C34+[7]August!C34+[7]September!C34+[7]October!C34+[7]November!C34+[7]December!C34</f>
        <v>632</v>
      </c>
      <c r="D34" s="44">
        <f>[7]January!D34+[7]February!D34+[7]March!D34+[7]April!D34+[7]May!D34+[7]June!D34+[7]July!D34+[7]August!D34+[7]September!D34+[7]October!D34+[7]November!D34+[7]December!D34</f>
        <v>53440</v>
      </c>
      <c r="E34" s="44">
        <f>[7]January!E34+[7]February!E34+[7]March!E34+[7]April!E34+[7]May!E34+[7]June!E34+[7]July!E34+[7]August!E34+[7]September!E34+[7]October!E34+[7]November!E34+[7]December!E34</f>
        <v>1697533</v>
      </c>
      <c r="F34" s="44">
        <f>[7]January!F34+[7]February!F34+[7]March!F34+[7]April!F34+[7]May!F34+[7]June!F34+[7]July!F34+[7]August!F34+[7]September!F34+[7]October!F34+[7]November!F34+[7]December!F34</f>
        <v>113526885.35999998</v>
      </c>
      <c r="G34" s="44">
        <f>[7]January!G34+[7]February!G34+[7]March!G34+[7]April!G34+[7]May!G34+[7]June!G34+[7]July!G34+[7]August!G34+[7]September!G34+[7]October!G34+[7]November!G34+[7]December!G34</f>
        <v>0</v>
      </c>
      <c r="H34" s="44">
        <f>[7]January!H34+[7]February!H34+[7]March!H34+[7]April!H34+[7]May!H34+[7]June!H34+[7]July!H34+[7]August!H34+[7]September!H34+[7]October!H34+[7]November!H34+[7]December!H34</f>
        <v>0</v>
      </c>
      <c r="I34" s="44">
        <f>[7]January!I34+[7]February!I34+[7]March!I34+[7]April!I34+[7]May!I34+[7]June!I34+[7]July!I34+[7]August!I34+[7]September!I34+[7]October!I34+[7]November!I34+[7]December!I34</f>
        <v>2254297</v>
      </c>
      <c r="J34" s="44">
        <f>[7]January!J34+[7]February!J34+[7]March!J34+[7]April!J34+[7]May!J34+[7]June!J34+[7]July!J34+[7]August!J34+[7]September!J34+[7]October!J34+[7]November!J34+[7]December!J34</f>
        <v>134100146.91000001</v>
      </c>
    </row>
    <row r="35" spans="1:10" hidden="1" x14ac:dyDescent="0.35">
      <c r="A35" s="6" t="s">
        <v>41</v>
      </c>
      <c r="B35" s="6">
        <v>53</v>
      </c>
      <c r="C35" s="46">
        <f>[7]January!C35+[7]February!C35+[7]March!C35+[7]April!C35+[7]May!C35+[7]June!C35+[7]July!C35+[7]August!C35+[7]September!C35+[7]October!C35+[7]November!C35+[7]December!C35</f>
        <v>49955</v>
      </c>
      <c r="D35" s="46">
        <f>[7]January!D35+[7]February!D35+[7]March!D35+[7]April!D35+[7]May!D35+[7]June!D35+[7]July!D35+[7]August!D35+[7]September!D35+[7]October!D35+[7]November!D35+[7]December!D35</f>
        <v>3589621.17</v>
      </c>
      <c r="E35" s="46">
        <f>[7]January!E35+[7]February!E35+[7]March!E35+[7]April!E35+[7]May!E35+[7]June!E35+[7]July!E35+[7]August!E35+[7]September!E35+[7]October!E35+[7]November!E35+[7]December!E35</f>
        <v>1161419</v>
      </c>
      <c r="F35" s="46">
        <f>[7]January!F35+[7]February!F35+[7]March!F35+[7]April!F35+[7]May!F35+[7]June!F35+[7]July!F35+[7]August!F35+[7]September!F35+[7]October!F35+[7]November!F35+[7]December!F35</f>
        <v>76464633.770000011</v>
      </c>
      <c r="G35" s="46">
        <f>[7]January!G35+[7]February!G35+[7]March!G35+[7]April!G35+[7]May!G35+[7]June!G35+[7]July!G35+[7]August!G35+[7]September!G35+[7]October!G35+[7]November!G35+[7]December!G35</f>
        <v>246790</v>
      </c>
      <c r="H35" s="46">
        <f>[7]January!H35+[7]February!H35+[7]March!H35+[7]April!H35+[7]May!H35+[7]June!H35+[7]July!H35+[7]August!H35+[7]September!H35+[7]October!H35+[7]November!H35+[7]December!H35</f>
        <v>11554359.379999999</v>
      </c>
      <c r="I35" s="46">
        <f>[7]January!I35+[7]February!I35+[7]March!I35+[7]April!I35+[7]May!I35+[7]June!I35+[7]July!I35+[7]August!I35+[7]September!I35+[7]October!I35+[7]November!I35+[7]December!I35</f>
        <v>16347274</v>
      </c>
      <c r="J35" s="46">
        <f>[7]January!J35+[7]February!J35+[7]March!J35+[7]April!J35+[7]May!J35+[7]June!J35+[7]July!J35+[7]August!J35+[7]September!J35+[7]October!J35+[7]November!J35+[7]December!J35</f>
        <v>818933775.79999995</v>
      </c>
    </row>
    <row r="36" spans="1:10" x14ac:dyDescent="0.35">
      <c r="A36" s="1" t="s">
        <v>42</v>
      </c>
      <c r="B36" s="1"/>
      <c r="C36" s="47">
        <f>[7]January!C36+[7]February!C36+[7]March!C36+[7]April!C36+[7]May!C36+[7]June!C36+[7]July!C36+[7]August!C36+[7]September!C36+[7]October!C36+[7]November!C36+[7]December!C36</f>
        <v>528660</v>
      </c>
      <c r="D36" s="47">
        <f>[7]January!D36+[7]February!D36+[7]March!D36+[7]April!D36+[7]May!D36+[7]June!D36+[7]July!D36+[7]August!D36+[7]September!D36+[7]October!D36+[7]November!D36+[7]December!D36</f>
        <v>38033667.089999996</v>
      </c>
      <c r="E36" s="47">
        <f>[7]January!E36+[7]February!E36+[7]March!E36+[7]April!E36+[7]May!E36+[7]June!E36+[7]July!E36+[7]August!E36+[7]September!E36+[7]October!E36+[7]November!E36+[7]December!E36</f>
        <v>12997659</v>
      </c>
      <c r="F36" s="47">
        <f>[7]January!F36+[7]February!F36+[7]March!F36+[7]April!F36+[7]May!F36+[7]June!F36+[7]July!F36+[7]August!F36+[7]September!F36+[7]October!F36+[7]November!F36+[7]December!F36</f>
        <v>895129977.47000003</v>
      </c>
      <c r="G36" s="47">
        <f>[7]January!G36+[7]February!G36+[7]March!G36+[7]April!G36+[7]May!G36+[7]June!G36+[7]July!G36+[7]August!G36+[7]September!G36+[7]October!G36+[7]November!G36+[7]December!G36</f>
        <v>2778434</v>
      </c>
      <c r="H36" s="47">
        <f>[7]January!H36+[7]February!H36+[7]March!H36+[7]April!H36+[7]May!H36+[7]June!H36+[7]July!H36+[7]August!H36+[7]September!H36+[7]October!H36+[7]November!H36+[7]December!H36</f>
        <v>166577249.86000001</v>
      </c>
      <c r="I36" s="47">
        <f>[7]January!I36+[7]February!I36+[7]March!I36+[7]April!I36+[7]May!I36+[7]June!I36+[7]July!I36+[7]August!I36+[7]September!I36+[7]October!I36+[7]November!I36+[7]December!I36</f>
        <v>68054085</v>
      </c>
      <c r="J36" s="47">
        <f>[7]January!J36+[7]February!J36+[7]March!J36+[7]April!J36+[7]May!J36+[7]June!J36+[7]July!J36+[7]August!J36+[7]September!J36+[7]October!J36+[7]November!J36+[7]December!J36</f>
        <v>3863619274</v>
      </c>
    </row>
    <row r="37" spans="1:10" x14ac:dyDescent="0.35">
      <c r="C37" s="42"/>
      <c r="D37" s="42"/>
      <c r="E37" s="42"/>
      <c r="F37" s="42"/>
      <c r="G37" s="42"/>
      <c r="H37" s="42"/>
      <c r="I37" s="42"/>
      <c r="J37" s="42"/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F482F-F7D8-4616-A4A6-947E8EF14E31}">
  <dimension ref="A1:J37"/>
  <sheetViews>
    <sheetView workbookViewId="0">
      <selection activeCell="G39" sqref="G39"/>
    </sheetView>
  </sheetViews>
  <sheetFormatPr defaultColWidth="8.81640625" defaultRowHeight="14.5" x14ac:dyDescent="0.35"/>
  <cols>
    <col min="1" max="1" width="19.26953125" bestFit="1" customWidth="1"/>
    <col min="3" max="3" width="9.7265625" bestFit="1" customWidth="1"/>
    <col min="4" max="4" width="11.1796875" bestFit="1" customWidth="1"/>
    <col min="5" max="5" width="10.1796875" bestFit="1" customWidth="1"/>
    <col min="6" max="6" width="12.453125" bestFit="1" customWidth="1"/>
    <col min="7" max="7" width="9.7265625" bestFit="1" customWidth="1"/>
    <col min="8" max="8" width="12.1796875" bestFit="1" customWidth="1"/>
    <col min="9" max="9" width="10.1796875" bestFit="1" customWidth="1"/>
    <col min="10" max="10" width="13.816406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3">
        <f>[8]January!C4+[8]February!C4+[8]March!C4+[8]April!C4+[8]May!C4+[8]June!C4+[8]July!C4+[8]August!C4+[8]September!C4+[8]October!C4+[8]November!C4+[8]December!C4</f>
        <v>0</v>
      </c>
      <c r="D4" s="43">
        <f>[8]January!D4+[8]February!D4+[8]March!D4+[8]April!D4+[8]May!D4+[8]June!D4+[8]July!D4+[8]August!D4+[8]September!D4+[8]October!D4+[8]November!D4+[8]December!D4</f>
        <v>0</v>
      </c>
      <c r="E4" s="43">
        <f>[8]January!E4+[8]February!E4+[8]March!E4+[8]April!E4+[8]May!E4+[8]June!E4+[8]July!E4+[8]August!E4+[8]September!E4+[8]October!E4+[8]November!E4+[8]December!E4</f>
        <v>6199</v>
      </c>
      <c r="F4" s="43">
        <f>[8]January!F4+[8]February!F4+[8]March!F4+[8]April!F4+[8]May!F4+[8]June!F4+[8]July!F4+[8]August!F4+[8]September!F4+[8]October!F4+[8]November!F4+[8]December!F4</f>
        <v>461412</v>
      </c>
      <c r="G4" s="43">
        <f>[8]January!G4+[8]February!G4+[8]March!G4+[8]April!G4+[8]May!G4+[8]June!G4+[8]July!G4+[8]August!G4+[8]September!G4+[8]October!G4+[8]November!G4+[8]December!G4</f>
        <v>0</v>
      </c>
      <c r="H4" s="43">
        <f>[8]January!H4+[8]February!H4+[8]March!H4+[8]April!H4+[8]May!H4+[8]June!H4+[8]July!H4+[8]August!H4+[8]September!H4+[8]October!H4+[8]November!H4+[8]December!H4</f>
        <v>0</v>
      </c>
      <c r="I4" s="43">
        <f>[8]January!I4+[8]February!I4+[8]March!I4+[8]April!I4+[8]May!I4+[8]June!I4+[8]July!I4+[8]August!I4+[8]September!I4+[8]October!I4+[8]November!I4+[8]December!I4</f>
        <v>63731</v>
      </c>
      <c r="J4" s="43">
        <f>[8]January!J4+[8]February!J4+[8]March!J4+[8]April!J4+[8]May!J4+[8]June!J4+[8]July!J4+[8]August!J4+[8]September!J4+[8]October!J4+[8]November!J4+[8]December!J4</f>
        <v>4732539.2</v>
      </c>
    </row>
    <row r="5" spans="1:10" hidden="1" x14ac:dyDescent="0.35">
      <c r="A5" s="6" t="s">
        <v>12</v>
      </c>
      <c r="B5" s="6">
        <v>4</v>
      </c>
      <c r="C5" s="44">
        <f>[8]January!C5+[8]February!C5+[8]March!C5+[8]April!C5+[8]May!C5+[8]June!C5+[8]July!C5+[8]August!C5+[8]September!C5+[8]October!C5+[8]November!C5+[8]December!C5</f>
        <v>0</v>
      </c>
      <c r="D5" s="44">
        <f>[8]January!D5+[8]February!D5+[8]March!D5+[8]April!D5+[8]May!D5+[8]June!D5+[8]July!D5+[8]August!D5+[8]September!D5+[8]October!D5+[8]November!D5+[8]December!D5</f>
        <v>0</v>
      </c>
      <c r="E5" s="44">
        <f>[8]January!E5+[8]February!E5+[8]March!E5+[8]April!E5+[8]May!E5+[8]June!E5+[8]July!E5+[8]August!E5+[8]September!E5+[8]October!E5+[8]November!E5+[8]December!E5</f>
        <v>15182</v>
      </c>
      <c r="F5" s="44">
        <f>[8]January!F5+[8]February!F5+[8]March!F5+[8]April!F5+[8]May!F5+[8]June!F5+[8]July!F5+[8]August!F5+[8]September!F5+[8]October!F5+[8]November!F5+[8]December!F5</f>
        <v>1245930</v>
      </c>
      <c r="G5" s="44">
        <f>[8]January!G5+[8]February!G5+[8]March!G5+[8]April!G5+[8]May!G5+[8]June!G5+[8]July!G5+[8]August!G5+[8]September!G5+[8]October!G5+[8]November!G5+[8]December!G5</f>
        <v>0</v>
      </c>
      <c r="H5" s="44">
        <f>[8]January!H5+[8]February!H5+[8]March!H5+[8]April!H5+[8]May!H5+[8]June!H5+[8]July!H5+[8]August!H5+[8]September!H5+[8]October!H5+[8]November!H5+[8]December!H5</f>
        <v>0</v>
      </c>
      <c r="I5" s="44">
        <f>[8]January!I5+[8]February!I5+[8]March!I5+[8]April!I5+[8]May!I5+[8]June!I5+[8]July!I5+[8]August!I5+[8]September!I5+[8]October!I5+[8]November!I5+[8]December!I5</f>
        <v>86737</v>
      </c>
      <c r="J5" s="44">
        <f>[8]January!J5+[8]February!J5+[8]March!J5+[8]April!J5+[8]May!J5+[8]June!J5+[8]July!J5+[8]August!J5+[8]September!J5+[8]October!J5+[8]November!J5+[8]December!J5</f>
        <v>7562786</v>
      </c>
    </row>
    <row r="6" spans="1:10" hidden="1" x14ac:dyDescent="0.35">
      <c r="A6" t="s">
        <v>13</v>
      </c>
      <c r="B6">
        <v>5</v>
      </c>
      <c r="C6" s="44">
        <f>[8]January!C6+[8]February!C6+[8]March!C6+[8]April!C6+[8]May!C6+[8]June!C6+[8]July!C6+[8]August!C6+[8]September!C6+[8]October!C6+[8]November!C6+[8]December!C6</f>
        <v>0</v>
      </c>
      <c r="D6" s="44">
        <f>[8]January!D6+[8]February!D6+[8]March!D6+[8]April!D6+[8]May!D6+[8]June!D6+[8]July!D6+[8]August!D6+[8]September!D6+[8]October!D6+[8]November!D6+[8]December!D6</f>
        <v>0</v>
      </c>
      <c r="E6" s="44">
        <f>[8]January!E6+[8]February!E6+[8]March!E6+[8]April!E6+[8]May!E6+[8]June!E6+[8]July!E6+[8]August!E6+[8]September!E6+[8]October!E6+[8]November!E6+[8]December!E6</f>
        <v>0</v>
      </c>
      <c r="F6" s="44">
        <f>[8]January!F6+[8]February!F6+[8]March!F6+[8]April!F6+[8]May!F6+[8]June!F6+[8]July!F6+[8]August!F6+[8]September!F6+[8]October!F6+[8]November!F6+[8]December!F6</f>
        <v>0</v>
      </c>
      <c r="G6" s="44">
        <f>[8]January!G6+[8]February!G6+[8]March!G6+[8]April!G6+[8]May!G6+[8]June!G6+[8]July!G6+[8]August!G6+[8]September!G6+[8]October!G6+[8]November!G6+[8]December!G6</f>
        <v>0</v>
      </c>
      <c r="H6" s="44">
        <f>[8]January!H6+[8]February!H6+[8]March!H6+[8]April!H6+[8]May!H6+[8]June!H6+[8]July!H6+[8]August!H6+[8]September!H6+[8]October!H6+[8]November!H6+[8]December!H6</f>
        <v>0</v>
      </c>
      <c r="I6" s="44">
        <f>[8]January!I6+[8]February!I6+[8]March!I6+[8]April!I6+[8]May!I6+[8]June!I6+[8]July!I6+[8]August!I6+[8]September!I6+[8]October!I6+[8]November!I6+[8]December!I6</f>
        <v>0</v>
      </c>
      <c r="J6" s="44">
        <f>[8]January!J6+[8]February!J6+[8]March!J6+[8]April!J6+[8]May!J6+[8]June!J6+[8]July!J6+[8]August!J6+[8]September!J6+[8]October!J6+[8]November!J6+[8]December!J6</f>
        <v>0</v>
      </c>
    </row>
    <row r="7" spans="1:10" hidden="1" x14ac:dyDescent="0.35">
      <c r="A7" s="6" t="s">
        <v>14</v>
      </c>
      <c r="B7" s="6">
        <v>9</v>
      </c>
      <c r="C7" s="44">
        <f>[8]January!C7+[8]February!C7+[8]March!C7+[8]April!C7+[8]May!C7+[8]June!C7+[8]July!C7+[8]August!C7+[8]September!C7+[8]October!C7+[8]November!C7+[8]December!C7</f>
        <v>0</v>
      </c>
      <c r="D7" s="44">
        <f>[8]January!D7+[8]February!D7+[8]March!D7+[8]April!D7+[8]May!D7+[8]June!D7+[8]July!D7+[8]August!D7+[8]September!D7+[8]October!D7+[8]November!D7+[8]December!D7</f>
        <v>0</v>
      </c>
      <c r="E7" s="44">
        <f>[8]January!E7+[8]February!E7+[8]March!E7+[8]April!E7+[8]May!E7+[8]June!E7+[8]July!E7+[8]August!E7+[8]September!E7+[8]October!E7+[8]November!E7+[8]December!E7</f>
        <v>0</v>
      </c>
      <c r="F7" s="44">
        <f>[8]January!F7+[8]February!F7+[8]March!F7+[8]April!F7+[8]May!F7+[8]June!F7+[8]July!F7+[8]August!F7+[8]September!F7+[8]October!F7+[8]November!F7+[8]December!F7</f>
        <v>0</v>
      </c>
      <c r="G7" s="44">
        <f>[8]January!G7+[8]February!G7+[8]March!G7+[8]April!G7+[8]May!G7+[8]June!G7+[8]July!G7+[8]August!G7+[8]September!G7+[8]October!G7+[8]November!G7+[8]December!G7</f>
        <v>0</v>
      </c>
      <c r="H7" s="44">
        <f>[8]January!H7+[8]February!H7+[8]March!H7+[8]April!H7+[8]May!H7+[8]June!H7+[8]July!H7+[8]August!H7+[8]September!H7+[8]October!H7+[8]November!H7+[8]December!H7</f>
        <v>0</v>
      </c>
      <c r="I7" s="44">
        <f>[8]January!I7+[8]February!I7+[8]March!I7+[8]April!I7+[8]May!I7+[8]June!I7+[8]July!I7+[8]August!I7+[8]September!I7+[8]October!I7+[8]November!I7+[8]December!I7</f>
        <v>0</v>
      </c>
      <c r="J7" s="44">
        <f>[8]January!J7+[8]February!J7+[8]March!J7+[8]April!J7+[8]May!J7+[8]June!J7+[8]July!J7+[8]August!J7+[8]September!J7+[8]October!J7+[8]November!J7+[8]December!J7</f>
        <v>0</v>
      </c>
    </row>
    <row r="8" spans="1:10" hidden="1" x14ac:dyDescent="0.35">
      <c r="A8" t="s">
        <v>15</v>
      </c>
      <c r="B8">
        <v>10</v>
      </c>
      <c r="C8" s="44">
        <f>[8]January!C8+[8]February!C8+[8]March!C8+[8]April!C8+[8]May!C8+[8]June!C8+[8]July!C8+[8]August!C8+[8]September!C8+[8]October!C8+[8]November!C8+[8]December!C8</f>
        <v>118923</v>
      </c>
      <c r="D8" s="44">
        <f>[8]January!D8+[8]February!D8+[8]March!D8+[8]April!D8+[8]May!D8+[8]June!D8+[8]July!D8+[8]August!D8+[8]September!D8+[8]October!D8+[8]November!D8+[8]December!D8</f>
        <v>7241445</v>
      </c>
      <c r="E8" s="44">
        <f>[8]January!E8+[8]February!E8+[8]March!E8+[8]April!E8+[8]May!E8+[8]June!E8+[8]July!E8+[8]August!E8+[8]September!E8+[8]October!E8+[8]November!E8+[8]December!E8</f>
        <v>2133600</v>
      </c>
      <c r="F8" s="44">
        <f>[8]January!F8+[8]February!F8+[8]March!F8+[8]April!F8+[8]May!F8+[8]June!F8+[8]July!F8+[8]August!F8+[8]September!F8+[8]October!F8+[8]November!F8+[8]December!F8</f>
        <v>137928905.82999998</v>
      </c>
      <c r="G8" s="44">
        <f>[8]January!G8+[8]February!G8+[8]March!G8+[8]April!G8+[8]May!G8+[8]June!G8+[8]July!G8+[8]August!G8+[8]September!G8+[8]October!G8+[8]November!G8+[8]December!G8</f>
        <v>917700</v>
      </c>
      <c r="H8" s="44">
        <f>[8]January!H8+[8]February!H8+[8]March!H8+[8]April!H8+[8]May!H8+[8]June!H8+[8]July!H8+[8]August!H8+[8]September!H8+[8]October!H8+[8]November!H8+[8]December!H8</f>
        <v>54433238</v>
      </c>
      <c r="I8" s="44">
        <f>[8]January!I8+[8]February!I8+[8]March!I8+[8]April!I8+[8]May!I8+[8]June!I8+[8]July!I8+[8]August!I8+[8]September!I8+[8]October!I8+[8]November!I8+[8]December!I8</f>
        <v>19539443</v>
      </c>
      <c r="J8" s="44">
        <f>[8]January!J8+[8]February!J8+[8]March!J8+[8]April!J8+[8]May!J8+[8]June!J8+[8]July!J8+[8]August!J8+[8]September!J8+[8]October!J8+[8]November!J8+[8]December!J8</f>
        <v>1156574869</v>
      </c>
    </row>
    <row r="9" spans="1:10" hidden="1" x14ac:dyDescent="0.35">
      <c r="A9" s="6" t="s">
        <v>16</v>
      </c>
      <c r="B9" s="6">
        <v>11</v>
      </c>
      <c r="C9" s="44">
        <f>[8]January!C9+[8]February!C9+[8]March!C9+[8]April!C9+[8]May!C9+[8]June!C9+[8]July!C9+[8]August!C9+[8]September!C9+[8]October!C9+[8]November!C9+[8]December!C9</f>
        <v>0</v>
      </c>
      <c r="D9" s="44">
        <f>[8]January!D9+[8]February!D9+[8]March!D9+[8]April!D9+[8]May!D9+[8]June!D9+[8]July!D9+[8]August!D9+[8]September!D9+[8]October!D9+[8]November!D9+[8]December!D9</f>
        <v>0</v>
      </c>
      <c r="E9" s="44">
        <f>[8]January!E9+[8]February!E9+[8]March!E9+[8]April!E9+[8]May!E9+[8]June!E9+[8]July!E9+[8]August!E9+[8]September!E9+[8]October!E9+[8]November!E9+[8]December!E9</f>
        <v>291941</v>
      </c>
      <c r="F9" s="44">
        <f>[8]January!F9+[8]February!F9+[8]March!F9+[8]April!F9+[8]May!F9+[8]June!F9+[8]July!F9+[8]August!F9+[8]September!F9+[8]October!F9+[8]November!F9+[8]December!F9</f>
        <v>27743065.599999998</v>
      </c>
      <c r="G9" s="44">
        <f>[8]January!G9+[8]February!G9+[8]March!G9+[8]April!G9+[8]May!G9+[8]June!G9+[8]July!G9+[8]August!G9+[8]September!G9+[8]October!G9+[8]November!G9+[8]December!G9</f>
        <v>0</v>
      </c>
      <c r="H9" s="44">
        <f>[8]January!H9+[8]February!H9+[8]March!H9+[8]April!H9+[8]May!H9+[8]June!H9+[8]July!H9+[8]August!H9+[8]September!H9+[8]October!H9+[8]November!H9+[8]December!H9</f>
        <v>0</v>
      </c>
      <c r="I9" s="44">
        <f>[8]January!I9+[8]February!I9+[8]March!I9+[8]April!I9+[8]May!I9+[8]June!I9+[8]July!I9+[8]August!I9+[8]September!I9+[8]October!I9+[8]November!I9+[8]December!I9</f>
        <v>847736</v>
      </c>
      <c r="J9" s="44">
        <f>[8]January!J9+[8]February!J9+[8]March!J9+[8]April!J9+[8]May!J9+[8]June!J9+[8]July!J9+[8]August!J9+[8]September!J9+[8]October!J9+[8]November!J9+[8]December!J9</f>
        <v>71742951.400000006</v>
      </c>
    </row>
    <row r="10" spans="1:10" hidden="1" x14ac:dyDescent="0.35">
      <c r="A10" t="s">
        <v>17</v>
      </c>
      <c r="B10">
        <v>13</v>
      </c>
      <c r="C10" s="44">
        <f>[8]January!C10+[8]February!C10+[8]March!C10+[8]April!C10+[8]May!C10+[8]June!C10+[8]July!C10+[8]August!C10+[8]September!C10+[8]October!C10+[8]November!C10+[8]December!C10</f>
        <v>0</v>
      </c>
      <c r="D10" s="44">
        <f>[8]January!D10+[8]February!D10+[8]March!D10+[8]April!D10+[8]May!D10+[8]June!D10+[8]July!D10+[8]August!D10+[8]September!D10+[8]October!D10+[8]November!D10+[8]December!D10</f>
        <v>0</v>
      </c>
      <c r="E10" s="44">
        <f>[8]January!E10+[8]February!E10+[8]March!E10+[8]April!E10+[8]May!E10+[8]June!E10+[8]July!E10+[8]August!E10+[8]September!E10+[8]October!E10+[8]November!E10+[8]December!E10</f>
        <v>0</v>
      </c>
      <c r="F10" s="44">
        <f>[8]January!F10+[8]February!F10+[8]March!F10+[8]April!F10+[8]May!F10+[8]June!F10+[8]July!F10+[8]August!F10+[8]September!F10+[8]October!F10+[8]November!F10+[8]December!F10</f>
        <v>0</v>
      </c>
      <c r="G10" s="44">
        <f>[8]January!G10+[8]February!G10+[8]March!G10+[8]April!G10+[8]May!G10+[8]June!G10+[8]July!G10+[8]August!G10+[8]September!G10+[8]October!G10+[8]November!G10+[8]December!G10</f>
        <v>0</v>
      </c>
      <c r="H10" s="44">
        <f>[8]January!H10+[8]February!H10+[8]March!H10+[8]April!H10+[8]May!H10+[8]June!H10+[8]July!H10+[8]August!H10+[8]September!H10+[8]October!H10+[8]November!H10+[8]December!H10</f>
        <v>0</v>
      </c>
      <c r="I10" s="44">
        <f>[8]January!I10+[8]February!I10+[8]March!I10+[8]April!I10+[8]May!I10+[8]June!I10+[8]July!I10+[8]August!I10+[8]September!I10+[8]October!I10+[8]November!I10+[8]December!I10</f>
        <v>0</v>
      </c>
      <c r="J10" s="44">
        <f>[8]January!J10+[8]February!J10+[8]March!J10+[8]April!J10+[8]May!J10+[8]June!J10+[8]July!J10+[8]August!J10+[8]September!J10+[8]October!J10+[8]November!J10+[8]December!J10</f>
        <v>0</v>
      </c>
    </row>
    <row r="11" spans="1:10" hidden="1" x14ac:dyDescent="0.35">
      <c r="A11" s="6" t="s">
        <v>18</v>
      </c>
      <c r="B11" s="6">
        <v>14</v>
      </c>
      <c r="C11" s="44">
        <f>[8]January!C11+[8]February!C11+[8]March!C11+[8]April!C11+[8]May!C11+[8]June!C11+[8]July!C11+[8]August!C11+[8]September!C11+[8]October!C11+[8]November!C11+[8]December!C11</f>
        <v>87</v>
      </c>
      <c r="D11" s="44">
        <f>[8]January!D11+[8]February!D11+[8]March!D11+[8]April!D11+[8]May!D11+[8]June!D11+[8]July!D11+[8]August!D11+[8]September!D11+[8]October!D11+[8]November!D11+[8]December!D11</f>
        <v>5829</v>
      </c>
      <c r="E11" s="44">
        <f>[8]January!E11+[8]February!E11+[8]March!E11+[8]April!E11+[8]May!E11+[8]June!E11+[8]July!E11+[8]August!E11+[8]September!E11+[8]October!E11+[8]November!E11+[8]December!E11</f>
        <v>146652</v>
      </c>
      <c r="F11" s="44">
        <f>[8]January!F11+[8]February!F11+[8]March!F11+[8]April!F11+[8]May!F11+[8]June!F11+[8]July!F11+[8]August!F11+[8]September!F11+[8]October!F11+[8]November!F11+[8]December!F11</f>
        <v>12599567</v>
      </c>
      <c r="G11" s="44">
        <f>[8]January!G11+[8]February!G11+[8]March!G11+[8]April!G11+[8]May!G11+[8]June!G11+[8]July!G11+[8]August!G11+[8]September!G11+[8]October!G11+[8]November!G11+[8]December!G11</f>
        <v>0</v>
      </c>
      <c r="H11" s="44">
        <f>[8]January!H11+[8]February!H11+[8]March!H11+[8]April!H11+[8]May!H11+[8]June!H11+[8]July!H11+[8]August!H11+[8]September!H11+[8]October!H11+[8]November!H11+[8]December!H11</f>
        <v>0</v>
      </c>
      <c r="I11" s="44">
        <f>[8]January!I11+[8]February!I11+[8]March!I11+[8]April!I11+[8]May!I11+[8]June!I11+[8]July!I11+[8]August!I11+[8]September!I11+[8]October!I11+[8]November!I11+[8]December!I11</f>
        <v>336117</v>
      </c>
      <c r="J11" s="44">
        <f>[8]January!J11+[8]February!J11+[8]March!J11+[8]April!J11+[8]May!J11+[8]June!J11+[8]July!J11+[8]August!J11+[8]September!J11+[8]October!J11+[8]November!J11+[8]December!J11</f>
        <v>25239903</v>
      </c>
    </row>
    <row r="12" spans="1:10" hidden="1" x14ac:dyDescent="0.35">
      <c r="A12" t="s">
        <v>19</v>
      </c>
      <c r="B12">
        <v>15</v>
      </c>
      <c r="C12" s="44">
        <f>[8]January!C12+[8]February!C12+[8]March!C12+[8]April!C12+[8]May!C12+[8]June!C12+[8]July!C12+[8]August!C12+[8]September!C12+[8]October!C12+[8]November!C12+[8]December!C12</f>
        <v>0</v>
      </c>
      <c r="D12" s="44">
        <f>[8]January!D12+[8]February!D12+[8]March!D12+[8]April!D12+[8]May!D12+[8]June!D12+[8]July!D12+[8]August!D12+[8]September!D12+[8]October!D12+[8]November!D12+[8]December!D12</f>
        <v>0</v>
      </c>
      <c r="E12" s="44">
        <f>[8]January!E12+[8]February!E12+[8]March!E12+[8]April!E12+[8]May!E12+[8]June!E12+[8]July!E12+[8]August!E12+[8]September!E12+[8]October!E12+[8]November!E12+[8]December!E12</f>
        <v>0</v>
      </c>
      <c r="F12" s="44">
        <f>[8]January!F12+[8]February!F12+[8]March!F12+[8]April!F12+[8]May!F12+[8]June!F12+[8]July!F12+[8]August!F12+[8]September!F12+[8]October!F12+[8]November!F12+[8]December!F12</f>
        <v>0</v>
      </c>
      <c r="G12" s="44">
        <f>[8]January!G12+[8]February!G12+[8]March!G12+[8]April!G12+[8]May!G12+[8]June!G12+[8]July!G12+[8]August!G12+[8]September!G12+[8]October!G12+[8]November!G12+[8]December!G12</f>
        <v>0</v>
      </c>
      <c r="H12" s="44">
        <f>[8]January!H12+[8]February!H12+[8]March!H12+[8]April!H12+[8]May!H12+[8]June!H12+[8]July!H12+[8]August!H12+[8]September!H12+[8]October!H12+[8]November!H12+[8]December!H12</f>
        <v>0</v>
      </c>
      <c r="I12" s="44">
        <f>[8]January!I12+[8]February!I12+[8]March!I12+[8]April!I12+[8]May!I12+[8]June!I12+[8]July!I12+[8]August!I12+[8]September!I12+[8]October!I12+[8]November!I12+[8]December!I12</f>
        <v>0</v>
      </c>
      <c r="J12" s="44">
        <f>[8]January!J12+[8]February!J12+[8]March!J12+[8]April!J12+[8]May!J12+[8]June!J12+[8]July!J12+[8]August!J12+[8]September!J12+[8]October!J12+[8]November!J12+[8]December!J12</f>
        <v>0</v>
      </c>
    </row>
    <row r="13" spans="1:10" hidden="1" x14ac:dyDescent="0.35">
      <c r="A13" s="6" t="s">
        <v>20</v>
      </c>
      <c r="B13" s="6">
        <v>16</v>
      </c>
      <c r="C13" s="44">
        <f>[8]January!C13+[8]February!C13+[8]March!C13+[8]April!C13+[8]May!C13+[8]June!C13+[8]July!C13+[8]August!C13+[8]September!C13+[8]October!C13+[8]November!C13+[8]December!C13</f>
        <v>0</v>
      </c>
      <c r="D13" s="44">
        <f>[8]January!D13+[8]February!D13+[8]March!D13+[8]April!D13+[8]May!D13+[8]June!D13+[8]July!D13+[8]August!D13+[8]September!D13+[8]October!D13+[8]November!D13+[8]December!D13</f>
        <v>0</v>
      </c>
      <c r="E13" s="44">
        <f>[8]January!E13+[8]February!E13+[8]March!E13+[8]April!E13+[8]May!E13+[8]June!E13+[8]July!E13+[8]August!E13+[8]September!E13+[8]October!E13+[8]November!E13+[8]December!E13</f>
        <v>151107</v>
      </c>
      <c r="F13" s="44">
        <f>[8]January!F13+[8]February!F13+[8]March!F13+[8]April!F13+[8]May!F13+[8]June!F13+[8]July!F13+[8]August!F13+[8]September!F13+[8]October!F13+[8]November!F13+[8]December!F13</f>
        <v>11292049</v>
      </c>
      <c r="G13" s="44">
        <f>[8]January!G13+[8]February!G13+[8]March!G13+[8]April!G13+[8]May!G13+[8]June!G13+[8]July!G13+[8]August!G13+[8]September!G13+[8]October!G13+[8]November!G13+[8]December!G13</f>
        <v>0</v>
      </c>
      <c r="H13" s="44">
        <f>[8]January!H13+[8]February!H13+[8]March!H13+[8]April!H13+[8]May!H13+[8]June!H13+[8]July!H13+[8]August!H13+[8]September!H13+[8]October!H13+[8]November!H13+[8]December!H13</f>
        <v>0</v>
      </c>
      <c r="I13" s="44">
        <f>[8]January!I13+[8]February!I13+[8]March!I13+[8]April!I13+[8]May!I13+[8]June!I13+[8]July!I13+[8]August!I13+[8]September!I13+[8]October!I13+[8]November!I13+[8]December!I13</f>
        <v>361113</v>
      </c>
      <c r="J13" s="44">
        <f>[8]January!J13+[8]February!J13+[8]March!J13+[8]April!J13+[8]May!J13+[8]June!J13+[8]July!J13+[8]August!J13+[8]September!J13+[8]October!J13+[8]November!J13+[8]December!J13</f>
        <v>22491687.800000001</v>
      </c>
    </row>
    <row r="14" spans="1:10" hidden="1" x14ac:dyDescent="0.35">
      <c r="A14" t="s">
        <v>21</v>
      </c>
      <c r="B14">
        <v>17</v>
      </c>
      <c r="C14" s="44">
        <f>[8]January!C14+[8]February!C14+[8]March!C14+[8]April!C14+[8]May!C14+[8]June!C14+[8]July!C14+[8]August!C14+[8]September!C14+[8]October!C14+[8]November!C14+[8]December!C14</f>
        <v>0</v>
      </c>
      <c r="D14" s="44">
        <f>[8]January!D14+[8]February!D14+[8]March!D14+[8]April!D14+[8]May!D14+[8]June!D14+[8]July!D14+[8]August!D14+[8]September!D14+[8]October!D14+[8]November!D14+[8]December!D14</f>
        <v>0</v>
      </c>
      <c r="E14" s="44">
        <f>[8]January!E14+[8]February!E14+[8]March!E14+[8]April!E14+[8]May!E14+[8]June!E14+[8]July!E14+[8]August!E14+[8]September!E14+[8]October!E14+[8]November!E14+[8]December!E14</f>
        <v>3296</v>
      </c>
      <c r="F14" s="44">
        <f>[8]January!F14+[8]February!F14+[8]March!F14+[8]April!F14+[8]May!F14+[8]June!F14+[8]July!F14+[8]August!F14+[8]September!F14+[8]October!F14+[8]November!F14+[8]December!F14</f>
        <v>328352</v>
      </c>
      <c r="G14" s="44">
        <f>[8]January!G14+[8]February!G14+[8]March!G14+[8]April!G14+[8]May!G14+[8]June!G14+[8]July!G14+[8]August!G14+[8]September!G14+[8]October!G14+[8]November!G14+[8]December!G14</f>
        <v>0</v>
      </c>
      <c r="H14" s="44">
        <f>[8]January!H14+[8]February!H14+[8]March!H14+[8]April!H14+[8]May!H14+[8]June!H14+[8]July!H14+[8]August!H14+[8]September!H14+[8]October!H14+[8]November!H14+[8]December!H14</f>
        <v>0</v>
      </c>
      <c r="I14" s="44">
        <f>[8]January!I14+[8]February!I14+[8]March!I14+[8]April!I14+[8]May!I14+[8]June!I14+[8]July!I14+[8]August!I14+[8]September!I14+[8]October!I14+[8]November!I14+[8]December!I14</f>
        <v>13521</v>
      </c>
      <c r="J14" s="44">
        <f>[8]January!J14+[8]February!J14+[8]March!J14+[8]April!J14+[8]May!J14+[8]June!J14+[8]July!J14+[8]August!J14+[8]September!J14+[8]October!J14+[8]November!J14+[8]December!J14</f>
        <v>1032677</v>
      </c>
    </row>
    <row r="15" spans="1:10" hidden="1" x14ac:dyDescent="0.35">
      <c r="A15" s="6" t="s">
        <v>22</v>
      </c>
      <c r="B15" s="6">
        <v>18</v>
      </c>
      <c r="C15" s="44">
        <f>[8]January!C15+[8]February!C15+[8]March!C15+[8]April!C15+[8]May!C15+[8]June!C15+[8]July!C15+[8]August!C15+[8]September!C15+[8]October!C15+[8]November!C15+[8]December!C15</f>
        <v>15044</v>
      </c>
      <c r="D15" s="44">
        <f>[8]January!D15+[8]February!D15+[8]March!D15+[8]April!D15+[8]May!D15+[8]June!D15+[8]July!D15+[8]August!D15+[8]September!D15+[8]October!D15+[8]November!D15+[8]December!D15</f>
        <v>1520906.09</v>
      </c>
      <c r="E15" s="44">
        <f>[8]January!E15+[8]February!E15+[8]March!E15+[8]April!E15+[8]May!E15+[8]June!E15+[8]July!E15+[8]August!E15+[8]September!E15+[8]October!E15+[8]November!E15+[8]December!E15</f>
        <v>431845</v>
      </c>
      <c r="F15" s="44">
        <f>[8]January!F15+[8]February!F15+[8]March!F15+[8]April!F15+[8]May!F15+[8]June!F15+[8]July!F15+[8]August!F15+[8]September!F15+[8]October!F15+[8]November!F15+[8]December!F15</f>
        <v>36841872.829999998</v>
      </c>
      <c r="G15" s="44">
        <f>[8]January!G15+[8]February!G15+[8]March!G15+[8]April!G15+[8]May!G15+[8]June!G15+[8]July!G15+[8]August!G15+[8]September!G15+[8]October!G15+[8]November!G15+[8]December!G15</f>
        <v>4994</v>
      </c>
      <c r="H15" s="44">
        <f>[8]January!H15+[8]February!H15+[8]March!H15+[8]April!H15+[8]May!H15+[8]June!H15+[8]July!H15+[8]August!H15+[8]September!H15+[8]October!H15+[8]November!H15+[8]December!H15</f>
        <v>373963</v>
      </c>
      <c r="I15" s="44">
        <f>[8]January!I15+[8]February!I15+[8]March!I15+[8]April!I15+[8]May!I15+[8]June!I15+[8]July!I15+[8]August!I15+[8]September!I15+[8]October!I15+[8]November!I15+[8]December!I15</f>
        <v>981096</v>
      </c>
      <c r="J15" s="44">
        <f>[8]January!J15+[8]February!J15+[8]March!J15+[8]April!J15+[8]May!J15+[8]June!J15+[8]July!J15+[8]August!J15+[8]September!J15+[8]October!J15+[8]November!J15+[8]December!J15</f>
        <v>61231701.010000005</v>
      </c>
    </row>
    <row r="16" spans="1:10" hidden="1" x14ac:dyDescent="0.35">
      <c r="A16" t="s">
        <v>23</v>
      </c>
      <c r="B16">
        <v>19</v>
      </c>
      <c r="C16" s="44">
        <f>[8]January!C16+[8]February!C16+[8]March!C16+[8]April!C16+[8]May!C16+[8]June!C16+[8]July!C16+[8]August!C16+[8]September!C16+[8]October!C16+[8]November!C16+[8]December!C16</f>
        <v>1190</v>
      </c>
      <c r="D16" s="44">
        <f>[8]January!D16+[8]February!D16+[8]March!D16+[8]April!D16+[8]May!D16+[8]June!D16+[8]July!D16+[8]August!D16+[8]September!D16+[8]October!D16+[8]November!D16+[8]December!D16</f>
        <v>112500</v>
      </c>
      <c r="E16" s="44">
        <f>[8]January!E16+[8]February!E16+[8]March!E16+[8]April!E16+[8]May!E16+[8]June!E16+[8]July!E16+[8]August!E16+[8]September!E16+[8]October!E16+[8]November!E16+[8]December!E16</f>
        <v>707669</v>
      </c>
      <c r="F16" s="44">
        <f>[8]January!F16+[8]February!F16+[8]March!F16+[8]April!F16+[8]May!F16+[8]June!F16+[8]July!F16+[8]August!F16+[8]September!F16+[8]October!F16+[8]November!F16+[8]December!F16</f>
        <v>61273562.399999999</v>
      </c>
      <c r="G16" s="44">
        <f>[8]January!G16+[8]February!G16+[8]March!G16+[8]April!G16+[8]May!G16+[8]June!G16+[8]July!G16+[8]August!G16+[8]September!G16+[8]October!G16+[8]November!G16+[8]December!G16</f>
        <v>0</v>
      </c>
      <c r="H16" s="44">
        <f>[8]January!H16+[8]February!H16+[8]March!H16+[8]April!H16+[8]May!H16+[8]June!H16+[8]July!H16+[8]August!H16+[8]September!H16+[8]October!H16+[8]November!H16+[8]December!H16</f>
        <v>0</v>
      </c>
      <c r="I16" s="44">
        <f>[8]January!I16+[8]February!I16+[8]March!I16+[8]April!I16+[8]May!I16+[8]June!I16+[8]July!I16+[8]August!I16+[8]September!I16+[8]October!I16+[8]November!I16+[8]December!I16</f>
        <v>1123889</v>
      </c>
      <c r="J16" s="44">
        <f>[8]January!J16+[8]February!J16+[8]March!J16+[8]April!J16+[8]May!J16+[8]June!J16+[8]July!J16+[8]August!J16+[8]September!J16+[8]October!J16+[8]November!J16+[8]December!J16</f>
        <v>77598960.989999995</v>
      </c>
    </row>
    <row r="17" spans="1:10" hidden="1" x14ac:dyDescent="0.35">
      <c r="A17" s="6" t="s">
        <v>24</v>
      </c>
      <c r="B17" s="6">
        <v>20</v>
      </c>
      <c r="C17" s="44">
        <f>[8]January!C17+[8]February!C17+[8]March!C17+[8]April!C17+[8]May!C17+[8]June!C17+[8]July!C17+[8]August!C17+[8]September!C17+[8]October!C17+[8]November!C17+[8]December!C17</f>
        <v>3892</v>
      </c>
      <c r="D17" s="44">
        <f>[8]January!D17+[8]February!D17+[8]March!D17+[8]April!D17+[8]May!D17+[8]June!D17+[8]July!D17+[8]August!D17+[8]September!D17+[8]October!D17+[8]November!D17+[8]December!D17</f>
        <v>350850.19999999995</v>
      </c>
      <c r="E17" s="44">
        <f>[8]January!E17+[8]February!E17+[8]March!E17+[8]April!E17+[8]May!E17+[8]June!E17+[8]July!E17+[8]August!E17+[8]September!E17+[8]October!E17+[8]November!E17+[8]December!E17</f>
        <v>1358967</v>
      </c>
      <c r="F17" s="44">
        <f>[8]January!F17+[8]February!F17+[8]March!F17+[8]April!F17+[8]May!F17+[8]June!F17+[8]July!F17+[8]August!F17+[8]September!F17+[8]October!F17+[8]November!F17+[8]December!F17</f>
        <v>114734648.90000001</v>
      </c>
      <c r="G17" s="44">
        <f>[8]January!G17+[8]February!G17+[8]March!G17+[8]April!G17+[8]May!G17+[8]June!G17+[8]July!G17+[8]August!G17+[8]September!G17+[8]October!G17+[8]November!G17+[8]December!G17</f>
        <v>4728</v>
      </c>
      <c r="H17" s="44">
        <f>[8]January!H17+[8]February!H17+[8]March!H17+[8]April!H17+[8]May!H17+[8]June!H17+[8]July!H17+[8]August!H17+[8]September!H17+[8]October!H17+[8]November!H17+[8]December!H17</f>
        <v>314469.78000000003</v>
      </c>
      <c r="I17" s="44">
        <f>[8]January!I17+[8]February!I17+[8]March!I17+[8]April!I17+[8]May!I17+[8]June!I17+[8]July!I17+[8]August!I17+[8]September!I17+[8]October!I17+[8]November!I17+[8]December!I17</f>
        <v>3857845</v>
      </c>
      <c r="J17" s="44">
        <f>[8]January!J17+[8]February!J17+[8]March!J17+[8]April!J17+[8]May!J17+[8]June!J17+[8]July!J17+[8]August!J17+[8]September!J17+[8]October!J17+[8]November!J17+[8]December!J17</f>
        <v>253608483.02000001</v>
      </c>
    </row>
    <row r="18" spans="1:10" hidden="1" x14ac:dyDescent="0.35">
      <c r="A18" t="s">
        <v>25</v>
      </c>
      <c r="B18">
        <v>21</v>
      </c>
      <c r="C18" s="44">
        <f>[8]January!C18+[8]February!C18+[8]March!C18+[8]April!C18+[8]May!C18+[8]June!C18+[8]July!C18+[8]August!C18+[8]September!C18+[8]October!C18+[8]November!C18+[8]December!C18</f>
        <v>0</v>
      </c>
      <c r="D18" s="44">
        <f>[8]January!D18+[8]February!D18+[8]March!D18+[8]April!D18+[8]May!D18+[8]June!D18+[8]July!D18+[8]August!D18+[8]September!D18+[8]October!D18+[8]November!D18+[8]December!D18</f>
        <v>0</v>
      </c>
      <c r="E18" s="44">
        <f>[8]January!E18+[8]February!E18+[8]March!E18+[8]April!E18+[8]May!E18+[8]June!E18+[8]July!E18+[8]August!E18+[8]September!E18+[8]October!E18+[8]November!E18+[8]December!E18</f>
        <v>94352</v>
      </c>
      <c r="F18" s="44">
        <f>[8]January!F18+[8]February!F18+[8]March!F18+[8]April!F18+[8]May!F18+[8]June!F18+[8]July!F18+[8]August!F18+[8]September!F18+[8]October!F18+[8]November!F18+[8]December!F18</f>
        <v>5567636</v>
      </c>
      <c r="G18" s="44">
        <f>[8]January!G18+[8]February!G18+[8]March!G18+[8]April!G18+[8]May!G18+[8]June!G18+[8]July!G18+[8]August!G18+[8]September!G18+[8]October!G18+[8]November!G18+[8]December!G18</f>
        <v>87255</v>
      </c>
      <c r="H18" s="44">
        <f>[8]January!H18+[8]February!H18+[8]March!H18+[8]April!H18+[8]May!H18+[8]June!H18+[8]July!H18+[8]August!H18+[8]September!H18+[8]October!H18+[8]November!H18+[8]December!H18</f>
        <v>5450839</v>
      </c>
      <c r="I18" s="44">
        <f>[8]January!I18+[8]February!I18+[8]March!I18+[8]April!I18+[8]May!I18+[8]June!I18+[8]July!I18+[8]August!I18+[8]September!I18+[8]October!I18+[8]November!I18+[8]December!I18</f>
        <v>546571</v>
      </c>
      <c r="J18" s="44">
        <f>[8]January!J18+[8]February!J18+[8]March!J18+[8]April!J18+[8]May!J18+[8]June!J18+[8]July!J18+[8]August!J18+[8]September!J18+[8]October!J18+[8]November!J18+[8]December!J18</f>
        <v>37605160.019999996</v>
      </c>
    </row>
    <row r="19" spans="1:10" hidden="1" x14ac:dyDescent="0.35">
      <c r="A19" s="6" t="s">
        <v>26</v>
      </c>
      <c r="B19" s="6">
        <v>23</v>
      </c>
      <c r="C19" s="44">
        <f>[8]January!C19+[8]February!C19+[8]March!C19+[8]April!C19+[8]May!C19+[8]June!C19+[8]July!C19+[8]August!C19+[8]September!C19+[8]October!C19+[8]November!C19+[8]December!C19</f>
        <v>950</v>
      </c>
      <c r="D19" s="44">
        <f>[8]January!D19+[8]February!D19+[8]March!D19+[8]April!D19+[8]May!D19+[8]June!D19+[8]July!D19+[8]August!D19+[8]September!D19+[8]October!D19+[8]November!D19+[8]December!D19</f>
        <v>100000</v>
      </c>
      <c r="E19" s="44">
        <f>[8]January!E19+[8]February!E19+[8]March!E19+[8]April!E19+[8]May!E19+[8]June!E19+[8]July!E19+[8]August!E19+[8]September!E19+[8]October!E19+[8]November!E19+[8]December!E19</f>
        <v>15936</v>
      </c>
      <c r="F19" s="44">
        <f>[8]January!F19+[8]February!F19+[8]March!F19+[8]April!F19+[8]May!F19+[8]June!F19+[8]July!F19+[8]August!F19+[8]September!F19+[8]October!F19+[8]November!F19+[8]December!F19</f>
        <v>1109219.23</v>
      </c>
      <c r="G19" s="44">
        <f>[8]January!G19+[8]February!G19+[8]March!G19+[8]April!G19+[8]May!G19+[8]June!G19+[8]July!G19+[8]August!G19+[8]September!G19+[8]October!G19+[8]November!G19+[8]December!G19</f>
        <v>0</v>
      </c>
      <c r="H19" s="44">
        <f>[8]January!H19+[8]February!H19+[8]March!H19+[8]April!H19+[8]May!H19+[8]June!H19+[8]July!H19+[8]August!H19+[8]September!H19+[8]October!H19+[8]November!H19+[8]December!H19</f>
        <v>0</v>
      </c>
      <c r="I19" s="44">
        <f>[8]January!I19+[8]February!I19+[8]March!I19+[8]April!I19+[8]May!I19+[8]June!I19+[8]July!I19+[8]August!I19+[8]September!I19+[8]October!I19+[8]November!I19+[8]December!I19</f>
        <v>783</v>
      </c>
      <c r="J19" s="44">
        <f>[8]January!J19+[8]February!J19+[8]March!J19+[8]April!J19+[8]May!J19+[8]June!J19+[8]July!J19+[8]August!J19+[8]September!J19+[8]October!J19+[8]November!J19+[8]December!J19</f>
        <v>66079</v>
      </c>
    </row>
    <row r="20" spans="1:10" hidden="1" x14ac:dyDescent="0.35">
      <c r="A20" t="s">
        <v>27</v>
      </c>
      <c r="B20">
        <v>25</v>
      </c>
      <c r="C20" s="44">
        <f>[8]January!C20+[8]February!C20+[8]March!C20+[8]April!C20+[8]May!C20+[8]June!C20+[8]July!C20+[8]August!C20+[8]September!C20+[8]October!C20+[8]November!C20+[8]December!C20</f>
        <v>0</v>
      </c>
      <c r="D20" s="44">
        <f>[8]January!D20+[8]February!D20+[8]March!D20+[8]April!D20+[8]May!D20+[8]June!D20+[8]July!D20+[8]August!D20+[8]September!D20+[8]October!D20+[8]November!D20+[8]December!D20</f>
        <v>0</v>
      </c>
      <c r="E20" s="44">
        <f>[8]January!E20+[8]February!E20+[8]March!E20+[8]April!E20+[8]May!E20+[8]June!E20+[8]July!E20+[8]August!E20+[8]September!E20+[8]October!E20+[8]November!E20+[8]December!E20</f>
        <v>27313</v>
      </c>
      <c r="F20" s="44">
        <f>[8]January!F20+[8]February!F20+[8]March!F20+[8]April!F20+[8]May!F20+[8]June!F20+[8]July!F20+[8]August!F20+[8]September!F20+[8]October!F20+[8]November!F20+[8]December!F20</f>
        <v>2205310</v>
      </c>
      <c r="G20" s="44">
        <f>[8]January!G20+[8]February!G20+[8]March!G20+[8]April!G20+[8]May!G20+[8]June!G20+[8]July!G20+[8]August!G20+[8]September!G20+[8]October!G20+[8]November!G20+[8]December!G20</f>
        <v>0</v>
      </c>
      <c r="H20" s="44">
        <f>[8]January!H20+[8]February!H20+[8]March!H20+[8]April!H20+[8]May!H20+[8]June!H20+[8]July!H20+[8]August!H20+[8]September!H20+[8]October!H20+[8]November!H20+[8]December!H20</f>
        <v>0</v>
      </c>
      <c r="I20" s="44">
        <f>[8]January!I20+[8]February!I20+[8]March!I20+[8]April!I20+[8]May!I20+[8]June!I20+[8]July!I20+[8]August!I20+[8]September!I20+[8]October!I20+[8]November!I20+[8]December!I20</f>
        <v>80536</v>
      </c>
      <c r="J20" s="44">
        <f>[8]January!J20+[8]February!J20+[8]March!J20+[8]April!J20+[8]May!J20+[8]June!J20+[8]July!J20+[8]August!J20+[8]September!J20+[8]October!J20+[8]November!J20+[8]December!J20</f>
        <v>5677979</v>
      </c>
    </row>
    <row r="21" spans="1:10" hidden="1" x14ac:dyDescent="0.35">
      <c r="A21" s="6" t="s">
        <v>28</v>
      </c>
      <c r="B21" s="6">
        <v>27</v>
      </c>
      <c r="C21" s="44">
        <f>[8]January!C21+[8]February!C21+[8]March!C21+[8]April!C21+[8]May!C21+[8]June!C21+[8]July!C21+[8]August!C21+[8]September!C21+[8]October!C21+[8]November!C21+[8]December!C21</f>
        <v>373357</v>
      </c>
      <c r="D21" s="44">
        <f>[8]January!D21+[8]February!D21+[8]March!D21+[8]April!D21+[8]May!D21+[8]June!D21+[8]July!D21+[8]August!D21+[8]September!D21+[8]October!D21+[8]November!D21+[8]December!D21</f>
        <v>25203657</v>
      </c>
      <c r="E21" s="44">
        <f>[8]January!E21+[8]February!E21+[8]March!E21+[8]April!E21+[8]May!E21+[8]June!E21+[8]July!E21+[8]August!E21+[8]September!E21+[8]October!E21+[8]November!E21+[8]December!E21</f>
        <v>4115316</v>
      </c>
      <c r="F21" s="44">
        <f>[8]January!F21+[8]February!F21+[8]March!F21+[8]April!F21+[8]May!F21+[8]June!F21+[8]July!F21+[8]August!F21+[8]September!F21+[8]October!F21+[8]November!F21+[8]December!F21</f>
        <v>333631713.37</v>
      </c>
      <c r="G21" s="44">
        <f>[8]January!G21+[8]February!G21+[8]March!G21+[8]April!G21+[8]May!G21+[8]June!G21+[8]July!G21+[8]August!G21+[8]September!G21+[8]October!G21+[8]November!G21+[8]December!G21</f>
        <v>1050893</v>
      </c>
      <c r="H21" s="44">
        <f>[8]January!H21+[8]February!H21+[8]March!H21+[8]April!H21+[8]May!H21+[8]June!H21+[8]July!H21+[8]August!H21+[8]September!H21+[8]October!H21+[8]November!H21+[8]December!H21</f>
        <v>71036679.849999994</v>
      </c>
      <c r="I21" s="44">
        <f>[8]January!I21+[8]February!I21+[8]March!I21+[8]April!I21+[8]May!I21+[8]June!I21+[8]July!I21+[8]August!I21+[8]September!I21+[8]October!I21+[8]November!I21+[8]December!I21</f>
        <v>13529780</v>
      </c>
      <c r="J21" s="44">
        <f>[8]January!J21+[8]February!J21+[8]March!J21+[8]April!J21+[8]May!J21+[8]June!J21+[8]July!J21+[8]August!J21+[8]September!J21+[8]October!J21+[8]November!J21+[8]December!J21</f>
        <v>963599178.72000003</v>
      </c>
    </row>
    <row r="22" spans="1:10" hidden="1" x14ac:dyDescent="0.35">
      <c r="A22" t="s">
        <v>29</v>
      </c>
      <c r="B22">
        <v>28</v>
      </c>
      <c r="C22" s="44">
        <f>[8]January!C22+[8]February!C22+[8]March!C22+[8]April!C22+[8]May!C22+[8]June!C22+[8]July!C22+[8]August!C22+[8]September!C22+[8]October!C22+[8]November!C22+[8]December!C22</f>
        <v>2310</v>
      </c>
      <c r="D22" s="44">
        <f>[8]January!D22+[8]February!D22+[8]March!D22+[8]April!D22+[8]May!D22+[8]June!D22+[8]July!D22+[8]August!D22+[8]September!D22+[8]October!D22+[8]November!D22+[8]December!D22</f>
        <v>157500</v>
      </c>
      <c r="E22" s="44">
        <f>[8]January!E22+[8]February!E22+[8]March!E22+[8]April!E22+[8]May!E22+[8]June!E22+[8]July!E22+[8]August!E22+[8]September!E22+[8]October!E22+[8]November!E22+[8]December!E22</f>
        <v>733852</v>
      </c>
      <c r="F22" s="44">
        <f>[8]January!F22+[8]February!F22+[8]March!F22+[8]April!F22+[8]May!F22+[8]June!F22+[8]July!F22+[8]August!F22+[8]September!F22+[8]October!F22+[8]November!F22+[8]December!F22</f>
        <v>67996162.88000001</v>
      </c>
      <c r="G22" s="44">
        <f>[8]January!G22+[8]February!G22+[8]March!G22+[8]April!G22+[8]May!G22+[8]June!G22+[8]July!G22+[8]August!G22+[8]September!G22+[8]October!G22+[8]November!G22+[8]December!G22</f>
        <v>59610</v>
      </c>
      <c r="H22" s="44">
        <f>[8]January!H22+[8]February!H22+[8]March!H22+[8]April!H22+[8]May!H22+[8]June!H22+[8]July!H22+[8]August!H22+[8]September!H22+[8]October!H22+[8]November!H22+[8]December!H22</f>
        <v>5751500</v>
      </c>
      <c r="I22" s="44">
        <f>[8]January!I22+[8]February!I22+[8]March!I22+[8]April!I22+[8]May!I22+[8]June!I22+[8]July!I22+[8]August!I22+[8]September!I22+[8]October!I22+[8]November!I22+[8]December!I22</f>
        <v>3634932</v>
      </c>
      <c r="J22" s="44">
        <f>[8]January!J22+[8]February!J22+[8]March!J22+[8]April!J22+[8]May!J22+[8]June!J22+[8]July!J22+[8]August!J22+[8]September!J22+[8]October!J22+[8]November!J22+[8]December!J22</f>
        <v>293187980.67000002</v>
      </c>
    </row>
    <row r="23" spans="1:10" hidden="1" x14ac:dyDescent="0.35">
      <c r="A23" s="6" t="s">
        <v>30</v>
      </c>
      <c r="B23" s="6">
        <v>29</v>
      </c>
      <c r="C23" s="44">
        <f>[8]January!C23+[8]February!C23+[8]March!C23+[8]April!C23+[8]May!C23+[8]June!C23+[8]July!C23+[8]August!C23+[8]September!C23+[8]October!C23+[8]November!C23+[8]December!C23</f>
        <v>0</v>
      </c>
      <c r="D23" s="44">
        <f>[8]January!D23+[8]February!D23+[8]March!D23+[8]April!D23+[8]May!D23+[8]June!D23+[8]July!D23+[8]August!D23+[8]September!D23+[8]October!D23+[8]November!D23+[8]December!D23</f>
        <v>0</v>
      </c>
      <c r="E23" s="44">
        <f>[8]January!E23+[8]February!E23+[8]March!E23+[8]April!E23+[8]May!E23+[8]June!E23+[8]July!E23+[8]August!E23+[8]September!E23+[8]October!E23+[8]November!E23+[8]December!E23</f>
        <v>20625</v>
      </c>
      <c r="F23" s="44">
        <f>[8]January!F23+[8]February!F23+[8]March!F23+[8]April!F23+[8]May!F23+[8]June!F23+[8]July!F23+[8]August!F23+[8]September!F23+[8]October!F23+[8]November!F23+[8]December!F23</f>
        <v>2533338.5</v>
      </c>
      <c r="G23" s="44">
        <f>[8]January!G23+[8]February!G23+[8]March!G23+[8]April!G23+[8]May!G23+[8]June!G23+[8]July!G23+[8]August!G23+[8]September!G23+[8]October!G23+[8]November!G23+[8]December!G23</f>
        <v>0</v>
      </c>
      <c r="H23" s="44">
        <f>[8]January!H23+[8]February!H23+[8]March!H23+[8]April!H23+[8]May!H23+[8]June!H23+[8]July!H23+[8]August!H23+[8]September!H23+[8]October!H23+[8]November!H23+[8]December!H23</f>
        <v>0</v>
      </c>
      <c r="I23" s="44">
        <f>[8]January!I23+[8]February!I23+[8]March!I23+[8]April!I23+[8]May!I23+[8]June!I23+[8]July!I23+[8]August!I23+[8]September!I23+[8]October!I23+[8]November!I23+[8]December!I23</f>
        <v>33427</v>
      </c>
      <c r="J23" s="44">
        <f>[8]January!J23+[8]February!J23+[8]March!J23+[8]April!J23+[8]May!J23+[8]June!J23+[8]July!J23+[8]August!J23+[8]September!J23+[8]October!J23+[8]November!J23+[8]December!J23</f>
        <v>3483523.7</v>
      </c>
    </row>
    <row r="24" spans="1:10" hidden="1" x14ac:dyDescent="0.35">
      <c r="A24" t="s">
        <v>31</v>
      </c>
      <c r="B24">
        <v>30</v>
      </c>
      <c r="C24" s="44">
        <f>[8]January!C24+[8]February!C24+[8]March!C24+[8]April!C24+[8]May!C24+[8]June!C24+[8]July!C24+[8]August!C24+[8]September!C24+[8]October!C24+[8]November!C24+[8]December!C24</f>
        <v>5515</v>
      </c>
      <c r="D24" s="44">
        <f>[8]January!D24+[8]February!D24+[8]March!D24+[8]April!D24+[8]May!D24+[8]June!D24+[8]July!D24+[8]August!D24+[8]September!D24+[8]October!D24+[8]November!D24+[8]December!D24</f>
        <v>663064</v>
      </c>
      <c r="E24" s="44">
        <f>[8]January!E24+[8]February!E24+[8]March!E24+[8]April!E24+[8]May!E24+[8]June!E24+[8]July!E24+[8]August!E24+[8]September!E24+[8]October!E24+[8]November!E24+[8]December!E24</f>
        <v>1979849</v>
      </c>
      <c r="F24" s="44">
        <f>[8]January!F24+[8]February!F24+[8]March!F24+[8]April!F24+[8]May!F24+[8]June!F24+[8]July!F24+[8]August!F24+[8]September!F24+[8]October!F24+[8]November!F24+[8]December!F24</f>
        <v>176503695.47999999</v>
      </c>
      <c r="G24" s="44">
        <f>[8]January!G24+[8]February!G24+[8]March!G24+[8]April!G24+[8]May!G24+[8]June!G24+[8]July!G24+[8]August!G24+[8]September!G24+[8]October!G24+[8]November!G24+[8]December!G24</f>
        <v>16000</v>
      </c>
      <c r="H24" s="44">
        <f>[8]January!H24+[8]February!H24+[8]March!H24+[8]April!H24+[8]May!H24+[8]June!H24+[8]July!H24+[8]August!H24+[8]September!H24+[8]October!H24+[8]November!H24+[8]December!H24</f>
        <v>946500</v>
      </c>
      <c r="I24" s="44">
        <f>[8]January!I24+[8]February!I24+[8]March!I24+[8]April!I24+[8]May!I24+[8]June!I24+[8]July!I24+[8]August!I24+[8]September!I24+[8]October!I24+[8]November!I24+[8]December!I24</f>
        <v>4674532</v>
      </c>
      <c r="J24" s="44">
        <f>[8]January!J24+[8]February!J24+[8]March!J24+[8]April!J24+[8]May!J24+[8]June!J24+[8]July!J24+[8]August!J24+[8]September!J24+[8]October!J24+[8]November!J24+[8]December!J24</f>
        <v>358815732.94999999</v>
      </c>
    </row>
    <row r="25" spans="1:10" hidden="1" x14ac:dyDescent="0.35">
      <c r="A25" s="6" t="s">
        <v>32</v>
      </c>
      <c r="B25" s="6">
        <v>31</v>
      </c>
      <c r="C25" s="44">
        <f>[8]January!C25+[8]February!C25+[8]March!C25+[8]April!C25+[8]May!C25+[8]June!C25+[8]July!C25+[8]August!C25+[8]September!C25+[8]October!C25+[8]November!C25+[8]December!C25</f>
        <v>0</v>
      </c>
      <c r="D25" s="44">
        <f>[8]January!D25+[8]February!D25+[8]March!D25+[8]April!D25+[8]May!D25+[8]June!D25+[8]July!D25+[8]August!D25+[8]September!D25+[8]October!D25+[8]November!D25+[8]December!D25</f>
        <v>0</v>
      </c>
      <c r="E25" s="44">
        <f>[8]January!E25+[8]February!E25+[8]March!E25+[8]April!E25+[8]May!E25+[8]June!E25+[8]July!E25+[8]August!E25+[8]September!E25+[8]October!E25+[8]November!E25+[8]December!E25</f>
        <v>0</v>
      </c>
      <c r="F25" s="44">
        <f>[8]January!F25+[8]February!F25+[8]March!F25+[8]April!F25+[8]May!F25+[8]June!F25+[8]July!F25+[8]August!F25+[8]September!F25+[8]October!F25+[8]November!F25+[8]December!F25</f>
        <v>0</v>
      </c>
      <c r="G25" s="44">
        <f>[8]January!G25+[8]February!G25+[8]March!G25+[8]April!G25+[8]May!G25+[8]June!G25+[8]July!G25+[8]August!G25+[8]September!G25+[8]October!G25+[8]November!G25+[8]December!G25</f>
        <v>0</v>
      </c>
      <c r="H25" s="44">
        <f>[8]January!H25+[8]February!H25+[8]March!H25+[8]April!H25+[8]May!H25+[8]June!H25+[8]July!H25+[8]August!H25+[8]September!H25+[8]October!H25+[8]November!H25+[8]December!H25</f>
        <v>0</v>
      </c>
      <c r="I25" s="44">
        <f>[8]January!I25+[8]February!I25+[8]March!I25+[8]April!I25+[8]May!I25+[8]June!I25+[8]July!I25+[8]August!I25+[8]September!I25+[8]October!I25+[8]November!I25+[8]December!I25</f>
        <v>0</v>
      </c>
      <c r="J25" s="44">
        <f>[8]January!J25+[8]February!J25+[8]March!J25+[8]April!J25+[8]May!J25+[8]June!J25+[8]July!J25+[8]August!J25+[8]September!J25+[8]October!J25+[8]November!J25+[8]December!J25</f>
        <v>0</v>
      </c>
    </row>
    <row r="26" spans="1:10" x14ac:dyDescent="0.35">
      <c r="A26" t="s">
        <v>33</v>
      </c>
      <c r="B26">
        <v>32</v>
      </c>
      <c r="C26" s="61">
        <f>[8]January!C26+[8]February!C26+[8]March!C26+[8]April!C26+[8]May!C26+[8]June!C26+[8]July!C26+[8]August!C26+[8]September!C26+[8]October!C26+[8]November!C26+[8]December!C26</f>
        <v>4085</v>
      </c>
      <c r="D26" s="44">
        <f>[8]January!D26+[8]February!D26+[8]March!D26+[8]April!D26+[8]May!D26+[8]June!D26+[8]July!D26+[8]August!D26+[8]September!D26+[8]October!D26+[8]November!D26+[8]December!D26</f>
        <v>328770.28999999998</v>
      </c>
      <c r="E26" s="61">
        <f>[8]January!E26+[8]February!E26+[8]March!E26+[8]April!E26+[8]May!E26+[8]June!E26+[8]July!E26+[8]August!E26+[8]September!E26+[8]October!E26+[8]November!E26+[8]December!E26</f>
        <v>355554</v>
      </c>
      <c r="F26" s="45">
        <f>[8]January!F26+[8]February!F26+[8]March!F26+[8]April!F26+[8]May!F26+[8]June!F26+[8]July!F26+[8]August!F26+[8]September!F26+[8]October!F26+[8]November!F26+[8]December!F26</f>
        <v>30302173.539999999</v>
      </c>
      <c r="G26" s="61">
        <f>[8]January!G26+[8]February!G26+[8]March!G26+[8]April!G26+[8]May!G26+[8]June!G26+[8]July!G26+[8]August!G26+[8]September!G26+[8]October!G26+[8]November!G26+[8]December!G26</f>
        <v>0</v>
      </c>
      <c r="H26" s="45">
        <f>[8]January!H26+[8]February!H26+[8]March!H26+[8]April!H26+[8]May!H26+[8]June!H26+[8]July!H26+[8]August!H26+[8]September!H26+[8]October!H26+[8]November!H26+[8]December!H26</f>
        <v>0</v>
      </c>
      <c r="I26" s="61">
        <f>[8]January!I26+[8]February!I26+[8]March!I26+[8]April!I26+[8]May!I26+[8]June!I26+[8]July!I26+[8]August!I26+[8]September!I26+[8]October!I26+[8]November!I26+[8]December!I26</f>
        <v>101314</v>
      </c>
      <c r="J26" s="44">
        <f>[8]January!J26+[8]February!J26+[8]March!J26+[8]April!J26+[8]May!J26+[8]June!J26+[8]July!J26+[8]August!J26+[8]September!J26+[8]October!J26+[8]November!J26+[8]December!J26</f>
        <v>7981443.4000000004</v>
      </c>
    </row>
    <row r="27" spans="1:10" hidden="1" x14ac:dyDescent="0.35">
      <c r="A27" s="6" t="s">
        <v>34</v>
      </c>
      <c r="B27" s="6">
        <v>36</v>
      </c>
      <c r="C27" s="44">
        <f>[8]January!C27+[8]February!C27+[8]March!C27+[8]April!C27+[8]May!C27+[8]June!C27+[8]July!C27+[8]August!C27+[8]September!C27+[8]October!C27+[8]November!C27+[8]December!C27</f>
        <v>0</v>
      </c>
      <c r="D27" s="44">
        <f>[8]January!D27+[8]February!D27+[8]March!D27+[8]April!D27+[8]May!D27+[8]June!D27+[8]July!D27+[8]August!D27+[8]September!D27+[8]October!D27+[8]November!D27+[8]December!D27</f>
        <v>0</v>
      </c>
      <c r="E27" s="44">
        <f>[8]January!E27+[8]February!E27+[8]March!E27+[8]April!E27+[8]May!E27+[8]June!E27+[8]July!E27+[8]August!E27+[8]September!E27+[8]October!E27+[8]November!E27+[8]December!E27</f>
        <v>0</v>
      </c>
      <c r="F27" s="44">
        <f>[8]January!F27+[8]February!F27+[8]March!F27+[8]April!F27+[8]May!F27+[8]June!F27+[8]July!F27+[8]August!F27+[8]September!F27+[8]October!F27+[8]November!F27+[8]December!F27</f>
        <v>0</v>
      </c>
      <c r="G27" s="44">
        <f>[8]January!G27+[8]February!G27+[8]March!G27+[8]April!G27+[8]May!G27+[8]June!G27+[8]July!G27+[8]August!G27+[8]September!G27+[8]October!G27+[8]November!G27+[8]December!G27</f>
        <v>0</v>
      </c>
      <c r="H27" s="44">
        <f>[8]January!H27+[8]February!H27+[8]March!H27+[8]April!H27+[8]May!H27+[8]June!H27+[8]July!H27+[8]August!H27+[8]September!H27+[8]October!H27+[8]November!H27+[8]December!H27</f>
        <v>0</v>
      </c>
      <c r="I27" s="44">
        <f>[8]January!I27+[8]February!I27+[8]March!I27+[8]April!I27+[8]May!I27+[8]June!I27+[8]July!I27+[8]August!I27+[8]September!I27+[8]October!I27+[8]November!I27+[8]December!I27</f>
        <v>0</v>
      </c>
      <c r="J27" s="44">
        <f>[8]January!J27+[8]February!J27+[8]March!J27+[8]April!J27+[8]May!J27+[8]June!J27+[8]July!J27+[8]August!J27+[8]September!J27+[8]October!J27+[8]November!J27+[8]December!J27</f>
        <v>0</v>
      </c>
    </row>
    <row r="28" spans="1:10" hidden="1" x14ac:dyDescent="0.35">
      <c r="A28" t="s">
        <v>35</v>
      </c>
      <c r="B28">
        <v>37</v>
      </c>
      <c r="C28" s="44">
        <f>[8]January!C28+[8]February!C28+[8]March!C28+[8]April!C28+[8]May!C28+[8]June!C28+[8]July!C28+[8]August!C28+[8]September!C28+[8]October!C28+[8]November!C28+[8]December!C28</f>
        <v>0</v>
      </c>
      <c r="D28" s="44">
        <f>[8]January!D28+[8]February!D28+[8]March!D28+[8]April!D28+[8]May!D28+[8]June!D28+[8]July!D28+[8]August!D28+[8]September!D28+[8]October!D28+[8]November!D28+[8]December!D28</f>
        <v>0</v>
      </c>
      <c r="E28" s="44">
        <f>[8]January!E28+[8]February!E28+[8]March!E28+[8]April!E28+[8]May!E28+[8]June!E28+[8]July!E28+[8]August!E28+[8]September!E28+[8]October!E28+[8]November!E28+[8]December!E28</f>
        <v>0</v>
      </c>
      <c r="F28" s="44">
        <f>[8]January!F28+[8]February!F28+[8]March!F28+[8]April!F28+[8]May!F28+[8]June!F28+[8]July!F28+[8]August!F28+[8]September!F28+[8]October!F28+[8]November!F28+[8]December!F28</f>
        <v>0</v>
      </c>
      <c r="G28" s="44">
        <f>[8]January!G28+[8]February!G28+[8]March!G28+[8]April!G28+[8]May!G28+[8]June!G28+[8]July!G28+[8]August!G28+[8]September!G28+[8]October!G28+[8]November!G28+[8]December!G28</f>
        <v>0</v>
      </c>
      <c r="H28" s="44">
        <f>[8]January!H28+[8]February!H28+[8]March!H28+[8]April!H28+[8]May!H28+[8]June!H28+[8]July!H28+[8]August!H28+[8]September!H28+[8]October!H28+[8]November!H28+[8]December!H28</f>
        <v>0</v>
      </c>
      <c r="I28" s="44">
        <f>[8]January!I28+[8]February!I28+[8]March!I28+[8]April!I28+[8]May!I28+[8]June!I28+[8]July!I28+[8]August!I28+[8]September!I28+[8]October!I28+[8]November!I28+[8]December!I28</f>
        <v>0</v>
      </c>
      <c r="J28" s="44">
        <f>[8]January!J28+[8]February!J28+[8]March!J28+[8]April!J28+[8]May!J28+[8]June!J28+[8]July!J28+[8]August!J28+[8]September!J28+[8]October!J28+[8]November!J28+[8]December!J28</f>
        <v>0</v>
      </c>
    </row>
    <row r="29" spans="1:10" hidden="1" x14ac:dyDescent="0.35">
      <c r="A29" s="6" t="s">
        <v>36</v>
      </c>
      <c r="B29" s="6">
        <v>38</v>
      </c>
      <c r="C29" s="44">
        <f>[8]January!C29+[8]February!C29+[8]March!C29+[8]April!C29+[8]May!C29+[8]June!C29+[8]July!C29+[8]August!C29+[8]September!C29+[8]October!C29+[8]November!C29+[8]December!C29</f>
        <v>0</v>
      </c>
      <c r="D29" s="44">
        <f>[8]January!D29+[8]February!D29+[8]March!D29+[8]April!D29+[8]May!D29+[8]June!D29+[8]July!D29+[8]August!D29+[8]September!D29+[8]October!D29+[8]November!D29+[8]December!D29</f>
        <v>0</v>
      </c>
      <c r="E29" s="44">
        <f>[8]January!E29+[8]February!E29+[8]March!E29+[8]April!E29+[8]May!E29+[8]June!E29+[8]July!E29+[8]August!E29+[8]September!E29+[8]October!E29+[8]November!E29+[8]December!E29</f>
        <v>0</v>
      </c>
      <c r="F29" s="44">
        <f>[8]January!F29+[8]February!F29+[8]March!F29+[8]April!F29+[8]May!F29+[8]June!F29+[8]July!F29+[8]August!F29+[8]September!F29+[8]October!F29+[8]November!F29+[8]December!F29</f>
        <v>0</v>
      </c>
      <c r="G29" s="44">
        <f>[8]January!G29+[8]February!G29+[8]March!G29+[8]April!G29+[8]May!G29+[8]June!G29+[8]July!G29+[8]August!G29+[8]September!G29+[8]October!G29+[8]November!G29+[8]December!G29</f>
        <v>0</v>
      </c>
      <c r="H29" s="44">
        <f>[8]January!H29+[8]February!H29+[8]March!H29+[8]April!H29+[8]May!H29+[8]June!H29+[8]July!H29+[8]August!H29+[8]September!H29+[8]October!H29+[8]November!H29+[8]December!H29</f>
        <v>0</v>
      </c>
      <c r="I29" s="44">
        <f>[8]January!I29+[8]February!I29+[8]March!I29+[8]April!I29+[8]May!I29+[8]June!I29+[8]July!I29+[8]August!I29+[8]September!I29+[8]October!I29+[8]November!I29+[8]December!I29</f>
        <v>0</v>
      </c>
      <c r="J29" s="44">
        <f>[8]January!J29+[8]February!J29+[8]March!J29+[8]April!J29+[8]May!J29+[8]June!J29+[8]July!J29+[8]August!J29+[8]September!J29+[8]October!J29+[8]November!J29+[8]December!J29</f>
        <v>0</v>
      </c>
    </row>
    <row r="30" spans="1:10" hidden="1" x14ac:dyDescent="0.35">
      <c r="A30" t="s">
        <v>37</v>
      </c>
      <c r="B30">
        <v>39</v>
      </c>
      <c r="C30" s="44">
        <f>[8]January!C30+[8]February!C30+[8]March!C30+[8]April!C30+[8]May!C30+[8]June!C30+[8]July!C30+[8]August!C30+[8]September!C30+[8]October!C30+[8]November!C30+[8]December!C30</f>
        <v>0</v>
      </c>
      <c r="D30" s="44">
        <f>[8]January!D30+[8]February!D30+[8]March!D30+[8]April!D30+[8]May!D30+[8]June!D30+[8]July!D30+[8]August!D30+[8]September!D30+[8]October!D30+[8]November!D30+[8]December!D30</f>
        <v>0</v>
      </c>
      <c r="E30" s="44">
        <f>[8]January!E30+[8]February!E30+[8]March!E30+[8]April!E30+[8]May!E30+[8]June!E30+[8]July!E30+[8]August!E30+[8]September!E30+[8]October!E30+[8]November!E30+[8]December!E30</f>
        <v>0</v>
      </c>
      <c r="F30" s="44">
        <f>[8]January!F30+[8]February!F30+[8]March!F30+[8]April!F30+[8]May!F30+[8]June!F30+[8]July!F30+[8]August!F30+[8]September!F30+[8]October!F30+[8]November!F30+[8]December!F30</f>
        <v>0</v>
      </c>
      <c r="G30" s="44">
        <f>[8]January!G30+[8]February!G30+[8]March!G30+[8]April!G30+[8]May!G30+[8]June!G30+[8]July!G30+[8]August!G30+[8]September!G30+[8]October!G30+[8]November!G30+[8]December!G30</f>
        <v>0</v>
      </c>
      <c r="H30" s="44">
        <f>[8]January!H30+[8]February!H30+[8]March!H30+[8]April!H30+[8]May!H30+[8]June!H30+[8]July!H30+[8]August!H30+[8]September!H30+[8]October!H30+[8]November!H30+[8]December!H30</f>
        <v>0</v>
      </c>
      <c r="I30" s="44">
        <f>[8]January!I30+[8]February!I30+[8]March!I30+[8]April!I30+[8]May!I30+[8]June!I30+[8]July!I30+[8]August!I30+[8]September!I30+[8]October!I30+[8]November!I30+[8]December!I30</f>
        <v>0</v>
      </c>
      <c r="J30" s="44">
        <f>[8]January!J30+[8]February!J30+[8]March!J30+[8]April!J30+[8]May!J30+[8]June!J30+[8]July!J30+[8]August!J30+[8]September!J30+[8]October!J30+[8]November!J30+[8]December!J30</f>
        <v>0</v>
      </c>
    </row>
    <row r="31" spans="1:10" hidden="1" x14ac:dyDescent="0.35">
      <c r="A31" s="6" t="s">
        <v>38</v>
      </c>
      <c r="B31" s="6">
        <v>41</v>
      </c>
      <c r="C31" s="44">
        <f>[8]January!C31+[8]February!C31+[8]March!C31+[8]April!C31+[8]May!C31+[8]June!C31+[8]July!C31+[8]August!C31+[8]September!C31+[8]October!C31+[8]November!C31+[8]December!C31</f>
        <v>0</v>
      </c>
      <c r="D31" s="44">
        <f>[8]January!D31+[8]February!D31+[8]March!D31+[8]April!D31+[8]May!D31+[8]June!D31+[8]July!D31+[8]August!D31+[8]September!D31+[8]October!D31+[8]November!D31+[8]December!D31</f>
        <v>0</v>
      </c>
      <c r="E31" s="44">
        <f>[8]January!E31+[8]February!E31+[8]March!E31+[8]April!E31+[8]May!E31+[8]June!E31+[8]July!E31+[8]August!E31+[8]September!E31+[8]October!E31+[8]November!E31+[8]December!E31</f>
        <v>0</v>
      </c>
      <c r="F31" s="44">
        <f>[8]January!F31+[8]February!F31+[8]March!F31+[8]April!F31+[8]May!F31+[8]June!F31+[8]July!F31+[8]August!F31+[8]September!F31+[8]October!F31+[8]November!F31+[8]December!F31</f>
        <v>0</v>
      </c>
      <c r="G31" s="44">
        <f>[8]January!G31+[8]February!G31+[8]March!G31+[8]April!G31+[8]May!G31+[8]June!G31+[8]July!G31+[8]August!G31+[8]September!G31+[8]October!G31+[8]November!G31+[8]December!G31</f>
        <v>0</v>
      </c>
      <c r="H31" s="44">
        <f>[8]January!H31+[8]February!H31+[8]March!H31+[8]April!H31+[8]May!H31+[8]June!H31+[8]July!H31+[8]August!H31+[8]September!H31+[8]October!H31+[8]November!H31+[8]December!H31</f>
        <v>0</v>
      </c>
      <c r="I31" s="44">
        <f>[8]January!I31+[8]February!I31+[8]March!I31+[8]April!I31+[8]May!I31+[8]June!I31+[8]July!I31+[8]August!I31+[8]September!I31+[8]October!I31+[8]November!I31+[8]December!I31</f>
        <v>0</v>
      </c>
      <c r="J31" s="44">
        <f>[8]January!J31+[8]February!J31+[8]March!J31+[8]April!J31+[8]May!J31+[8]June!J31+[8]July!J31+[8]August!J31+[8]September!J31+[8]October!J31+[8]November!J31+[8]December!J31</f>
        <v>0</v>
      </c>
    </row>
    <row r="32" spans="1:10" hidden="1" x14ac:dyDescent="0.35">
      <c r="A32" s="20" t="s">
        <v>39</v>
      </c>
      <c r="B32" s="20">
        <v>49</v>
      </c>
      <c r="C32" s="44">
        <f>[8]January!C32+[8]February!C32+[8]March!C32+[8]April!C32+[8]May!C32+[8]June!C32+[8]July!C32+[8]August!C32+[8]September!C32+[8]October!C32+[8]November!C32+[8]December!C32</f>
        <v>1189</v>
      </c>
      <c r="D32" s="44">
        <f>[8]January!D32+[8]February!D32+[8]March!D32+[8]April!D32+[8]May!D32+[8]June!D32+[8]July!D32+[8]August!D32+[8]September!D32+[8]October!D32+[8]November!D32+[8]December!D32</f>
        <v>135841</v>
      </c>
      <c r="E32" s="44">
        <f>[8]January!E32+[8]February!E32+[8]March!E32+[8]April!E32+[8]May!E32+[8]June!E32+[8]July!E32+[8]August!E32+[8]September!E32+[8]October!E32+[8]November!E32+[8]December!E32</f>
        <v>8104</v>
      </c>
      <c r="F32" s="44">
        <f>[8]January!F32+[8]February!F32+[8]March!F32+[8]April!F32+[8]May!F32+[8]June!F32+[8]July!F32+[8]August!F32+[8]September!F32+[8]October!F32+[8]November!F32+[8]December!F32</f>
        <v>750314</v>
      </c>
      <c r="G32" s="44">
        <f>[8]January!G32+[8]February!G32+[8]March!G32+[8]April!G32+[8]May!G32+[8]June!G32+[8]July!G32+[8]August!G32+[8]September!G32+[8]October!G32+[8]November!G32+[8]December!G32</f>
        <v>0</v>
      </c>
      <c r="H32" s="44">
        <f>[8]January!H32+[8]February!H32+[8]March!H32+[8]April!H32+[8]May!H32+[8]June!H32+[8]July!H32+[8]August!H32+[8]September!H32+[8]October!H32+[8]November!H32+[8]December!H32</f>
        <v>0</v>
      </c>
      <c r="I32" s="44">
        <f>[8]January!I32+[8]February!I32+[8]March!I32+[8]April!I32+[8]May!I32+[8]June!I32+[8]July!I32+[8]August!I32+[8]September!I32+[8]October!I32+[8]November!I32+[8]December!I32</f>
        <v>942</v>
      </c>
      <c r="J32" s="44">
        <f>[8]January!J32+[8]February!J32+[8]March!J32+[8]April!J32+[8]May!J32+[8]June!J32+[8]July!J32+[8]August!J32+[8]September!J32+[8]October!J32+[8]November!J32+[8]December!J32</f>
        <v>77741</v>
      </c>
    </row>
    <row r="33" spans="1:10" hidden="1" x14ac:dyDescent="0.35">
      <c r="A33" s="33" t="s">
        <v>45</v>
      </c>
      <c r="B33" s="20">
        <v>51</v>
      </c>
      <c r="C33" s="44">
        <f>[8]January!C33+[8]February!C33+[8]March!C33+[8]April!C33+[8]May!C33+[8]June!C33+[8]July!C33+[8]August!C33+[8]September!C33+[8]October!C33+[8]November!C33+[8]December!C33</f>
        <v>0</v>
      </c>
      <c r="D33" s="44">
        <f>[8]January!D33+[8]February!D33+[8]March!D33+[8]April!D33+[8]May!D33+[8]June!D33+[8]July!D33+[8]August!D33+[8]September!D33+[8]October!D33+[8]November!D33+[8]December!D33</f>
        <v>0</v>
      </c>
      <c r="E33" s="44">
        <f>[8]January!E33+[8]February!E33+[8]March!E33+[8]April!E33+[8]May!E33+[8]June!E33+[8]July!E33+[8]August!E33+[8]September!E33+[8]October!E33+[8]November!E33+[8]December!E33</f>
        <v>0</v>
      </c>
      <c r="F33" s="44">
        <f>[8]January!F33+[8]February!F33+[8]March!F33+[8]April!F33+[8]May!F33+[8]June!F33+[8]July!F33+[8]August!F33+[8]September!F33+[8]October!F33+[8]November!F33+[8]December!F33</f>
        <v>0</v>
      </c>
      <c r="G33" s="44">
        <f>[8]January!G33+[8]February!G33+[8]March!G33+[8]April!G33+[8]May!G33+[8]June!G33+[8]July!G33+[8]August!G33+[8]September!G33+[8]October!G33+[8]November!G33+[8]December!G33</f>
        <v>0</v>
      </c>
      <c r="H33" s="44">
        <f>[8]January!H33+[8]February!H33+[8]March!H33+[8]April!H33+[8]May!H33+[8]June!H33+[8]July!H33+[8]August!H33+[8]September!H33+[8]October!H33+[8]November!H33+[8]December!H33</f>
        <v>0</v>
      </c>
      <c r="I33" s="44">
        <f>[8]January!I33+[8]February!I33+[8]March!I33+[8]April!I33+[8]May!I33+[8]June!I33+[8]July!I33+[8]August!I33+[8]September!I33+[8]October!I33+[8]November!I33+[8]December!I33</f>
        <v>0</v>
      </c>
      <c r="J33" s="44">
        <f>[8]January!J33+[8]February!J33+[8]March!J33+[8]April!J33+[8]May!J33+[8]June!J33+[8]July!J33+[8]August!J33+[8]September!J33+[8]October!J33+[8]November!J33+[8]December!J33</f>
        <v>0</v>
      </c>
    </row>
    <row r="34" spans="1:10" hidden="1" x14ac:dyDescent="0.35">
      <c r="A34" s="20" t="s">
        <v>40</v>
      </c>
      <c r="B34" s="20">
        <v>52</v>
      </c>
      <c r="C34" s="44">
        <f>[8]January!C34+[8]February!C34+[8]March!C34+[8]April!C34+[8]May!C34+[8]June!C34+[8]July!C34+[8]August!C34+[8]September!C34+[8]October!C34+[8]November!C34+[8]December!C34</f>
        <v>3192</v>
      </c>
      <c r="D34" s="44">
        <f>[8]January!D34+[8]February!D34+[8]March!D34+[8]April!D34+[8]May!D34+[8]June!D34+[8]July!D34+[8]August!D34+[8]September!D34+[8]October!D34+[8]November!D34+[8]December!D34</f>
        <v>294775</v>
      </c>
      <c r="E34" s="44">
        <f>[8]January!E34+[8]February!E34+[8]March!E34+[8]April!E34+[8]May!E34+[8]June!E34+[8]July!E34+[8]August!E34+[8]September!E34+[8]October!E34+[8]November!E34+[8]December!E34</f>
        <v>1879212</v>
      </c>
      <c r="F34" s="44">
        <f>[8]January!F34+[8]February!F34+[8]March!F34+[8]April!F34+[8]May!F34+[8]June!F34+[8]July!F34+[8]August!F34+[8]September!F34+[8]October!F34+[8]November!F34+[8]December!F34</f>
        <v>147538300.50999999</v>
      </c>
      <c r="G34" s="44">
        <f>[8]January!G34+[8]February!G34+[8]March!G34+[8]April!G34+[8]May!G34+[8]June!G34+[8]July!G34+[8]August!G34+[8]September!G34+[8]October!G34+[8]November!G34+[8]December!G34</f>
        <v>178</v>
      </c>
      <c r="H34" s="44">
        <f>[8]January!H34+[8]February!H34+[8]March!H34+[8]April!H34+[8]May!H34+[8]June!H34+[8]July!H34+[8]August!H34+[8]September!H34+[8]October!H34+[8]November!H34+[8]December!H34</f>
        <v>14550</v>
      </c>
      <c r="I34" s="44">
        <f>[8]January!I34+[8]February!I34+[8]March!I34+[8]April!I34+[8]May!I34+[8]June!I34+[8]July!I34+[8]August!I34+[8]September!I34+[8]October!I34+[8]November!I34+[8]December!I34</f>
        <v>2169784</v>
      </c>
      <c r="J34" s="44">
        <f>[8]January!J34+[8]February!J34+[8]March!J34+[8]April!J34+[8]May!J34+[8]June!J34+[8]July!J34+[8]August!J34+[8]September!J34+[8]October!J34+[8]November!J34+[8]December!J34</f>
        <v>150826836.69999999</v>
      </c>
    </row>
    <row r="35" spans="1:10" hidden="1" x14ac:dyDescent="0.35">
      <c r="A35" s="6" t="s">
        <v>41</v>
      </c>
      <c r="B35" s="6">
        <v>53</v>
      </c>
      <c r="C35" s="46">
        <f>[8]January!C35+[8]February!C35+[8]March!C35+[8]April!C35+[8]May!C35+[8]June!C35+[8]July!C35+[8]August!C35+[8]September!C35+[8]October!C35+[8]November!C35+[8]December!C35</f>
        <v>26693</v>
      </c>
      <c r="D35" s="46">
        <f>[8]January!D35+[8]February!D35+[8]March!D35+[8]April!D35+[8]May!D35+[8]June!D35+[8]July!D35+[8]August!D35+[8]September!D35+[8]October!D35+[8]November!D35+[8]December!D35</f>
        <v>2412957.4</v>
      </c>
      <c r="E35" s="46">
        <f>[8]January!E35+[8]February!E35+[8]March!E35+[8]April!E35+[8]May!E35+[8]June!E35+[8]July!E35+[8]August!E35+[8]September!E35+[8]October!E35+[8]November!E35+[8]December!E35</f>
        <v>1252783.1000000001</v>
      </c>
      <c r="F35" s="46">
        <f>[8]January!F35+[8]February!F35+[8]March!F35+[8]April!F35+[8]May!F35+[8]June!F35+[8]July!F35+[8]August!F35+[8]September!F35+[8]October!F35+[8]November!F35+[8]December!F35</f>
        <v>102844598.21999998</v>
      </c>
      <c r="G35" s="46">
        <f>[8]January!G35+[8]February!G35+[8]March!G35+[8]April!G35+[8]May!G35+[8]June!G35+[8]July!G35+[8]August!G35+[8]September!G35+[8]October!G35+[8]November!G35+[8]December!G35</f>
        <v>148292</v>
      </c>
      <c r="H35" s="46">
        <f>[8]January!H35+[8]February!H35+[8]March!H35+[8]April!H35+[8]May!H35+[8]June!H35+[8]July!H35+[8]August!H35+[8]September!H35+[8]October!H35+[8]November!H35+[8]December!H35</f>
        <v>7764996.2199999997</v>
      </c>
      <c r="I35" s="46">
        <f>[8]January!I35+[8]February!I35+[8]March!I35+[8]April!I35+[8]May!I35+[8]June!I35+[8]July!I35+[8]August!I35+[8]September!I35+[8]October!I35+[8]November!I35+[8]December!I35</f>
        <v>12143936</v>
      </c>
      <c r="J35" s="46">
        <f>[8]January!J35+[8]February!J35+[8]March!J35+[8]April!J35+[8]May!J35+[8]June!J35+[8]July!J35+[8]August!J35+[8]September!J35+[8]October!J35+[8]November!J35+[8]December!J35</f>
        <v>760175123.7299999</v>
      </c>
    </row>
    <row r="36" spans="1:10" x14ac:dyDescent="0.35">
      <c r="A36" s="1" t="s">
        <v>42</v>
      </c>
      <c r="B36" s="1"/>
      <c r="C36" s="47">
        <f>[8]January!C36+[8]February!C36+[8]March!C36+[8]April!C36+[8]May!C36+[8]June!C36+[8]July!C36+[8]August!C36+[8]September!C36+[8]October!C36+[8]November!C36+[8]December!C36</f>
        <v>556427</v>
      </c>
      <c r="D36" s="47">
        <f>[8]January!D36+[8]February!D36+[8]March!D36+[8]April!D36+[8]May!D36+[8]June!D36+[8]July!D36+[8]August!D36+[8]September!D36+[8]October!D36+[8]November!D36+[8]December!D36</f>
        <v>38528094.980000004</v>
      </c>
      <c r="E36" s="47">
        <f>[8]January!E36+[8]February!E36+[8]March!E36+[8]April!E36+[8]May!E36+[8]June!E36+[8]July!E36+[8]August!E36+[8]September!E36+[8]October!E36+[8]November!E36+[8]December!E36</f>
        <v>15729354.1</v>
      </c>
      <c r="F36" s="47">
        <f>[8]January!F36+[8]February!F36+[8]March!F36+[8]April!F36+[8]May!F36+[8]June!F36+[8]July!F36+[8]August!F36+[8]September!F36+[8]October!F36+[8]November!F36+[8]December!F36</f>
        <v>1275431827.2900002</v>
      </c>
      <c r="G36" s="47">
        <f>[8]January!G36+[8]February!G36+[8]March!G36+[8]April!G36+[8]May!G36+[8]June!G36+[8]July!G36+[8]August!G36+[8]September!G36+[8]October!G36+[8]November!G36+[8]December!G36</f>
        <v>2289650</v>
      </c>
      <c r="H36" s="47">
        <f>[8]January!H36+[8]February!H36+[8]March!H36+[8]April!H36+[8]May!H36+[8]June!H36+[8]July!H36+[8]August!H36+[8]September!H36+[8]October!H36+[8]November!H36+[8]December!H36</f>
        <v>146086735.84999999</v>
      </c>
      <c r="I36" s="47">
        <f>[8]January!I36+[8]February!I36+[8]March!I36+[8]April!I36+[8]May!I36+[8]June!I36+[8]July!I36+[8]August!I36+[8]September!I36+[8]October!I36+[8]November!I36+[8]December!I36</f>
        <v>64127765</v>
      </c>
      <c r="J36" s="47">
        <f>[8]January!J36+[8]February!J36+[8]March!J36+[8]April!J36+[8]May!J36+[8]June!J36+[8]July!J36+[8]August!J36+[8]September!J36+[8]October!J36+[8]November!J36+[8]December!J36</f>
        <v>4263313337.3100004</v>
      </c>
    </row>
    <row r="37" spans="1:10" x14ac:dyDescent="0.35">
      <c r="C37" s="42"/>
      <c r="D37" s="42"/>
      <c r="E37" s="42"/>
      <c r="F37" s="42"/>
      <c r="G37" s="42"/>
      <c r="H37" s="42"/>
      <c r="I37" s="42"/>
      <c r="J37" s="42"/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A6AC7-6CB8-4E72-AB67-F7AB5C36600C}">
  <dimension ref="A1:J37"/>
  <sheetViews>
    <sheetView workbookViewId="0">
      <selection activeCell="E40" sqref="E40"/>
    </sheetView>
  </sheetViews>
  <sheetFormatPr defaultColWidth="8.81640625" defaultRowHeight="14.5" x14ac:dyDescent="0.35"/>
  <cols>
    <col min="1" max="1" width="19.26953125" bestFit="1" customWidth="1"/>
    <col min="3" max="3" width="9.7265625" bestFit="1" customWidth="1"/>
    <col min="4" max="4" width="11.1796875" bestFit="1" customWidth="1"/>
    <col min="5" max="5" width="10.1796875" bestFit="1" customWidth="1"/>
    <col min="6" max="6" width="13.453125" customWidth="1"/>
    <col min="7" max="7" width="9.7265625" bestFit="1" customWidth="1"/>
    <col min="8" max="8" width="12.1796875" bestFit="1" customWidth="1"/>
    <col min="9" max="9" width="10.1796875" bestFit="1" customWidth="1"/>
    <col min="10" max="10" width="13.81640625" bestFit="1" customWidth="1"/>
  </cols>
  <sheetData>
    <row r="1" spans="1:10" x14ac:dyDescent="0.35">
      <c r="A1" s="1"/>
      <c r="B1" s="1"/>
      <c r="C1" s="49" t="s">
        <v>0</v>
      </c>
      <c r="D1" s="49"/>
      <c r="E1" s="49" t="s">
        <v>1</v>
      </c>
      <c r="F1" s="49"/>
      <c r="G1" s="49" t="s">
        <v>2</v>
      </c>
      <c r="H1" s="49"/>
      <c r="I1" s="49" t="s">
        <v>3</v>
      </c>
      <c r="J1" s="49"/>
    </row>
    <row r="2" spans="1:10" x14ac:dyDescent="0.35">
      <c r="A2" s="1" t="s">
        <v>4</v>
      </c>
      <c r="B2" s="1" t="s">
        <v>5</v>
      </c>
      <c r="C2" s="2" t="s">
        <v>6</v>
      </c>
      <c r="D2" s="2" t="s">
        <v>7</v>
      </c>
      <c r="E2" s="2" t="s">
        <v>6</v>
      </c>
      <c r="F2" s="2" t="s">
        <v>7</v>
      </c>
      <c r="G2" s="2" t="s">
        <v>6</v>
      </c>
      <c r="H2" s="2" t="s">
        <v>7</v>
      </c>
      <c r="I2" s="2" t="s">
        <v>6</v>
      </c>
      <c r="J2" s="2" t="s">
        <v>7</v>
      </c>
    </row>
    <row r="3" spans="1:10" ht="15" thickBot="1" x14ac:dyDescent="0.4">
      <c r="A3" s="3" t="s">
        <v>8</v>
      </c>
      <c r="B3" s="3" t="s">
        <v>9</v>
      </c>
      <c r="C3" s="4" t="s">
        <v>10</v>
      </c>
      <c r="D3" s="4"/>
      <c r="E3" s="4" t="s">
        <v>10</v>
      </c>
      <c r="F3" s="4"/>
      <c r="G3" s="4" t="s">
        <v>10</v>
      </c>
      <c r="H3" s="4"/>
      <c r="I3" s="4" t="s">
        <v>10</v>
      </c>
      <c r="J3" s="4"/>
    </row>
    <row r="4" spans="1:10" hidden="1" x14ac:dyDescent="0.35">
      <c r="A4" t="s">
        <v>11</v>
      </c>
      <c r="B4">
        <v>1</v>
      </c>
      <c r="C4" s="43">
        <f>[9]January!C4+[9]February!C4+[9]March!C4+[9]April!C4+[9]May!C4+[9]June!C4+[9]July!C4+[9]August!C4+[9]September!C4+[9]October!C4+[9]November!C4+[9]December!C4</f>
        <v>0</v>
      </c>
      <c r="D4" s="43">
        <f>[9]January!D4+[9]February!D4+[9]March!D4+[9]April!D4+[9]May!D4+[9]June!D4+[9]July!D4+[9]August!D4+[9]September!D4+[9]October!D4+[9]November!D4+[9]December!D4</f>
        <v>0</v>
      </c>
      <c r="E4" s="43">
        <f>[9]January!E4+[9]February!E4+[9]March!E4+[9]April!E4+[9]May!E4+[9]June!E4+[9]July!E4+[9]August!E4+[9]September!E4+[9]October!E4+[9]November!E4+[9]December!E4</f>
        <v>0</v>
      </c>
      <c r="F4" s="43">
        <f>[9]January!F4+[9]February!F4+[9]March!F4+[9]April!F4+[9]May!F4+[9]June!F4+[9]July!F4+[9]August!F4+[9]September!F4+[9]October!F4+[9]November!F4+[9]December!F4</f>
        <v>0</v>
      </c>
      <c r="G4" s="43">
        <f>[9]January!G4+[9]February!G4+[9]March!G4+[9]April!G4+[9]May!G4+[9]June!G4+[9]July!G4+[9]August!G4+[9]September!G4+[9]October!G4+[9]November!G4+[9]December!G4</f>
        <v>0</v>
      </c>
      <c r="H4" s="43">
        <f>[9]January!H4+[9]February!H4+[9]March!H4+[9]April!H4+[9]May!H4+[9]June!H4+[9]July!H4+[9]August!H4+[9]September!H4+[9]October!H4+[9]November!H4+[9]December!H4</f>
        <v>0</v>
      </c>
      <c r="I4" s="43">
        <f>[9]January!I4+[9]February!I4+[9]March!I4+[9]April!I4+[9]May!I4+[9]June!I4+[9]July!I4+[9]August!I4+[9]September!I4+[9]October!I4+[9]November!I4+[9]December!I4</f>
        <v>0</v>
      </c>
      <c r="J4" s="43">
        <f>[9]January!J4+[9]February!J4+[9]March!J4+[9]April!J4+[9]May!J4+[9]June!J4+[9]July!J4+[9]August!J4+[9]September!J4+[9]October!J4+[9]November!J4+[9]December!J4</f>
        <v>0</v>
      </c>
    </row>
    <row r="5" spans="1:10" hidden="1" x14ac:dyDescent="0.35">
      <c r="A5" s="6" t="s">
        <v>12</v>
      </c>
      <c r="B5" s="6">
        <v>4</v>
      </c>
      <c r="C5" s="44">
        <f>[9]January!C5+[9]February!C5+[9]March!C5+[9]April!C5+[9]May!C5+[9]June!C5+[9]July!C5+[9]August!C5+[9]September!C5+[9]October!C5+[9]November!C5+[9]December!C5</f>
        <v>0</v>
      </c>
      <c r="D5" s="44">
        <f>[9]January!D5+[9]February!D5+[9]March!D5+[9]April!D5+[9]May!D5+[9]June!D5+[9]July!D5+[9]August!D5+[9]September!D5+[9]October!D5+[9]November!D5+[9]December!D5</f>
        <v>0</v>
      </c>
      <c r="E5" s="44">
        <f>[9]January!E5+[9]February!E5+[9]March!E5+[9]April!E5+[9]May!E5+[9]June!E5+[9]July!E5+[9]August!E5+[9]September!E5+[9]October!E5+[9]November!E5+[9]December!E5</f>
        <v>24242</v>
      </c>
      <c r="F5" s="44">
        <f>[9]January!F5+[9]February!F5+[9]March!F5+[9]April!F5+[9]May!F5+[9]June!F5+[9]July!F5+[9]August!F5+[9]September!F5+[9]October!F5+[9]November!F5+[9]December!F5</f>
        <v>2207494</v>
      </c>
      <c r="G5" s="44">
        <f>[9]January!G5+[9]February!G5+[9]March!G5+[9]April!G5+[9]May!G5+[9]June!G5+[9]July!G5+[9]August!G5+[9]September!G5+[9]October!G5+[9]November!G5+[9]December!G5</f>
        <v>0</v>
      </c>
      <c r="H5" s="44">
        <f>[9]January!H5+[9]February!H5+[9]March!H5+[9]April!H5+[9]May!H5+[9]June!H5+[9]July!H5+[9]August!H5+[9]September!H5+[9]October!H5+[9]November!H5+[9]December!H5</f>
        <v>0</v>
      </c>
      <c r="I5" s="44">
        <f>[9]January!I5+[9]February!I5+[9]March!I5+[9]April!I5+[9]May!I5+[9]June!I5+[9]July!I5+[9]August!I5+[9]September!I5+[9]October!I5+[9]November!I5+[9]December!I5</f>
        <v>100808</v>
      </c>
      <c r="J5" s="44">
        <f>[9]January!J5+[9]February!J5+[9]March!J5+[9]April!J5+[9]May!J5+[9]June!J5+[9]July!J5+[9]August!J5+[9]September!J5+[9]October!J5+[9]November!J5+[9]December!J5</f>
        <v>7501532.7599999998</v>
      </c>
    </row>
    <row r="6" spans="1:10" hidden="1" x14ac:dyDescent="0.35">
      <c r="A6" t="s">
        <v>13</v>
      </c>
      <c r="B6">
        <v>5</v>
      </c>
      <c r="C6" s="44">
        <f>[9]January!C6+[9]February!C6+[9]March!C6+[9]April!C6+[9]May!C6+[9]June!C6+[9]July!C6+[9]August!C6+[9]September!C6+[9]October!C6+[9]November!C6+[9]December!C6</f>
        <v>0</v>
      </c>
      <c r="D6" s="44">
        <f>[9]January!D6+[9]February!D6+[9]March!D6+[9]April!D6+[9]May!D6+[9]June!D6+[9]July!D6+[9]August!D6+[9]September!D6+[9]October!D6+[9]November!D6+[9]December!D6</f>
        <v>0</v>
      </c>
      <c r="E6" s="44">
        <f>[9]January!E6+[9]February!E6+[9]March!E6+[9]April!E6+[9]May!E6+[9]June!E6+[9]July!E6+[9]August!E6+[9]September!E6+[9]October!E6+[9]November!E6+[9]December!E6</f>
        <v>0</v>
      </c>
      <c r="F6" s="44">
        <f>[9]January!F6+[9]February!F6+[9]March!F6+[9]April!F6+[9]May!F6+[9]June!F6+[9]July!F6+[9]August!F6+[9]September!F6+[9]October!F6+[9]November!F6+[9]December!F6</f>
        <v>0</v>
      </c>
      <c r="G6" s="44">
        <f>[9]January!G6+[9]February!G6+[9]March!G6+[9]April!G6+[9]May!G6+[9]June!G6+[9]July!G6+[9]August!G6+[9]September!G6+[9]October!G6+[9]November!G6+[9]December!G6</f>
        <v>0</v>
      </c>
      <c r="H6" s="44">
        <f>[9]January!H6+[9]February!H6+[9]March!H6+[9]April!H6+[9]May!H6+[9]June!H6+[9]July!H6+[9]August!H6+[9]September!H6+[9]October!H6+[9]November!H6+[9]December!H6</f>
        <v>0</v>
      </c>
      <c r="I6" s="44">
        <f>[9]January!I6+[9]February!I6+[9]March!I6+[9]April!I6+[9]May!I6+[9]June!I6+[9]July!I6+[9]August!I6+[9]September!I6+[9]October!I6+[9]November!I6+[9]December!I6</f>
        <v>0</v>
      </c>
      <c r="J6" s="44">
        <f>[9]January!J6+[9]February!J6+[9]March!J6+[9]April!J6+[9]May!J6+[9]June!J6+[9]July!J6+[9]August!J6+[9]September!J6+[9]October!J6+[9]November!J6+[9]December!J6</f>
        <v>0</v>
      </c>
    </row>
    <row r="7" spans="1:10" hidden="1" x14ac:dyDescent="0.35">
      <c r="A7" s="6" t="s">
        <v>14</v>
      </c>
      <c r="B7" s="6">
        <v>9</v>
      </c>
      <c r="C7" s="44">
        <f>[9]January!C7+[9]February!C7+[9]March!C7+[9]April!C7+[9]May!C7+[9]June!C7+[9]July!C7+[9]August!C7+[9]September!C7+[9]October!C7+[9]November!C7+[9]December!C7</f>
        <v>0</v>
      </c>
      <c r="D7" s="44">
        <f>[9]January!D7+[9]February!D7+[9]March!D7+[9]April!D7+[9]May!D7+[9]June!D7+[9]July!D7+[9]August!D7+[9]September!D7+[9]October!D7+[9]November!D7+[9]December!D7</f>
        <v>0</v>
      </c>
      <c r="E7" s="44">
        <f>[9]January!E7+[9]February!E7+[9]March!E7+[9]April!E7+[9]May!E7+[9]June!E7+[9]July!E7+[9]August!E7+[9]September!E7+[9]October!E7+[9]November!E7+[9]December!E7</f>
        <v>0</v>
      </c>
      <c r="F7" s="44">
        <f>[9]January!F7+[9]February!F7+[9]March!F7+[9]April!F7+[9]May!F7+[9]June!F7+[9]July!F7+[9]August!F7+[9]September!F7+[9]October!F7+[9]November!F7+[9]December!F7</f>
        <v>0</v>
      </c>
      <c r="G7" s="44">
        <f>[9]January!G7+[9]February!G7+[9]March!G7+[9]April!G7+[9]May!G7+[9]June!G7+[9]July!G7+[9]August!G7+[9]September!G7+[9]October!G7+[9]November!G7+[9]December!G7</f>
        <v>0</v>
      </c>
      <c r="H7" s="44">
        <f>[9]January!H7+[9]February!H7+[9]March!H7+[9]April!H7+[9]May!H7+[9]June!H7+[9]July!H7+[9]August!H7+[9]September!H7+[9]October!H7+[9]November!H7+[9]December!H7</f>
        <v>0</v>
      </c>
      <c r="I7" s="44">
        <f>[9]January!I7+[9]February!I7+[9]March!I7+[9]April!I7+[9]May!I7+[9]June!I7+[9]July!I7+[9]August!I7+[9]September!I7+[9]October!I7+[9]November!I7+[9]December!I7</f>
        <v>0</v>
      </c>
      <c r="J7" s="44">
        <f>[9]January!J7+[9]February!J7+[9]March!J7+[9]April!J7+[9]May!J7+[9]June!J7+[9]July!J7+[9]August!J7+[9]September!J7+[9]October!J7+[9]November!J7+[9]December!J7</f>
        <v>0</v>
      </c>
    </row>
    <row r="8" spans="1:10" hidden="1" x14ac:dyDescent="0.35">
      <c r="A8" t="s">
        <v>15</v>
      </c>
      <c r="B8">
        <v>10</v>
      </c>
      <c r="C8" s="44">
        <f>[9]January!C8+[9]February!C8+[9]March!C8+[9]April!C8+[9]May!C8+[9]June!C8+[9]July!C8+[9]August!C8+[9]September!C8+[9]October!C8+[9]November!C8+[9]December!C8</f>
        <v>34458</v>
      </c>
      <c r="D8" s="44">
        <f>[9]January!D8+[9]February!D8+[9]March!D8+[9]April!D8+[9]May!D8+[9]June!D8+[9]July!D8+[9]August!D8+[9]September!D8+[9]October!D8+[9]November!D8+[9]December!D8</f>
        <v>2769695</v>
      </c>
      <c r="E8" s="44">
        <f>[9]January!E8+[9]February!E8+[9]March!E8+[9]April!E8+[9]May!E8+[9]June!E8+[9]July!E8+[9]August!E8+[9]September!E8+[9]October!E8+[9]November!E8+[9]December!E8</f>
        <v>1787587</v>
      </c>
      <c r="F8" s="44">
        <f>[9]January!F8+[9]February!F8+[9]March!F8+[9]April!F8+[9]May!F8+[9]June!F8+[9]July!F8+[9]August!F8+[9]September!F8+[9]October!F8+[9]November!F8+[9]December!F8</f>
        <v>133429913</v>
      </c>
      <c r="G8" s="44">
        <f>[9]January!G8+[9]February!G8+[9]March!G8+[9]April!G8+[9]May!G8+[9]June!G8+[9]July!G8+[9]August!G8+[9]September!G8+[9]October!G8+[9]November!G8+[9]December!G8</f>
        <v>16249</v>
      </c>
      <c r="H8" s="44">
        <f>[9]January!H8+[9]February!H8+[9]March!H8+[9]April!H8+[9]May!H8+[9]June!H8+[9]July!H8+[9]August!H8+[9]September!H8+[9]October!H8+[9]November!H8+[9]December!H8</f>
        <v>1672407</v>
      </c>
      <c r="I8" s="44">
        <f>[9]January!I8+[9]February!I8+[9]March!I8+[9]April!I8+[9]May!I8+[9]June!I8+[9]July!I8+[9]August!I8+[9]September!I8+[9]October!I8+[9]November!I8+[9]December!I8</f>
        <v>14684420</v>
      </c>
      <c r="J8" s="44">
        <f>[9]January!J8+[9]February!J8+[9]March!J8+[9]April!J8+[9]May!J8+[9]June!J8+[9]July!J8+[9]August!J8+[9]September!J8+[9]October!J8+[9]November!J8+[9]December!J8</f>
        <v>931884063.77999997</v>
      </c>
    </row>
    <row r="9" spans="1:10" hidden="1" x14ac:dyDescent="0.35">
      <c r="A9" s="6" t="s">
        <v>16</v>
      </c>
      <c r="B9" s="6">
        <v>11</v>
      </c>
      <c r="C9" s="44">
        <f>[9]January!C9+[9]February!C9+[9]March!C9+[9]April!C9+[9]May!C9+[9]June!C9+[9]July!C9+[9]August!C9+[9]September!C9+[9]October!C9+[9]November!C9+[9]December!C9</f>
        <v>0</v>
      </c>
      <c r="D9" s="44">
        <f>[9]January!D9+[9]February!D9+[9]March!D9+[9]April!D9+[9]May!D9+[9]June!D9+[9]July!D9+[9]August!D9+[9]September!D9+[9]October!D9+[9]November!D9+[9]December!D9</f>
        <v>0</v>
      </c>
      <c r="E9" s="44">
        <f>[9]January!E9+[9]February!E9+[9]March!E9+[9]April!E9+[9]May!E9+[9]June!E9+[9]July!E9+[9]August!E9+[9]September!E9+[9]October!E9+[9]November!E9+[9]December!E9</f>
        <v>344594</v>
      </c>
      <c r="F9" s="44">
        <f>[9]January!F9+[9]February!F9+[9]March!F9+[9]April!F9+[9]May!F9+[9]June!F9+[9]July!F9+[9]August!F9+[9]September!F9+[9]October!F9+[9]November!F9+[9]December!F9</f>
        <v>30705940.830000002</v>
      </c>
      <c r="G9" s="44">
        <f>[9]January!G9+[9]February!G9+[9]March!G9+[9]April!G9+[9]May!G9+[9]June!G9+[9]July!G9+[9]August!G9+[9]September!G9+[9]October!G9+[9]November!G9+[9]December!G9</f>
        <v>0</v>
      </c>
      <c r="H9" s="44">
        <f>[9]January!H9+[9]February!H9+[9]March!H9+[9]April!H9+[9]May!H9+[9]June!H9+[9]July!H9+[9]August!H9+[9]September!H9+[9]October!H9+[9]November!H9+[9]December!H9</f>
        <v>0</v>
      </c>
      <c r="I9" s="44">
        <f>[9]January!I9+[9]February!I9+[9]March!I9+[9]April!I9+[9]May!I9+[9]June!I9+[9]July!I9+[9]August!I9+[9]September!I9+[9]October!I9+[9]November!I9+[9]December!I9</f>
        <v>787687</v>
      </c>
      <c r="J9" s="44">
        <f>[9]January!J9+[9]February!J9+[9]March!J9+[9]April!J9+[9]May!J9+[9]June!J9+[9]July!J9+[9]August!J9+[9]September!J9+[9]October!J9+[9]November!J9+[9]December!J9</f>
        <v>70397840.099999994</v>
      </c>
    </row>
    <row r="10" spans="1:10" hidden="1" x14ac:dyDescent="0.35">
      <c r="A10" t="s">
        <v>17</v>
      </c>
      <c r="B10">
        <v>13</v>
      </c>
      <c r="C10" s="44">
        <f>[9]January!C10+[9]February!C10+[9]March!C10+[9]April!C10+[9]May!C10+[9]June!C10+[9]July!C10+[9]August!C10+[9]September!C10+[9]October!C10+[9]November!C10+[9]December!C10</f>
        <v>0</v>
      </c>
      <c r="D10" s="44">
        <f>[9]January!D10+[9]February!D10+[9]March!D10+[9]April!D10+[9]May!D10+[9]June!D10+[9]July!D10+[9]August!D10+[9]September!D10+[9]October!D10+[9]November!D10+[9]December!D10</f>
        <v>0</v>
      </c>
      <c r="E10" s="44">
        <f>[9]January!E10+[9]February!E10+[9]March!E10+[9]April!E10+[9]May!E10+[9]June!E10+[9]July!E10+[9]August!E10+[9]September!E10+[9]October!E10+[9]November!E10+[9]December!E10</f>
        <v>0</v>
      </c>
      <c r="F10" s="44">
        <f>[9]January!F10+[9]February!F10+[9]March!F10+[9]April!F10+[9]May!F10+[9]June!F10+[9]July!F10+[9]August!F10+[9]September!F10+[9]October!F10+[9]November!F10+[9]December!F10</f>
        <v>0</v>
      </c>
      <c r="G10" s="44">
        <f>[9]January!G10+[9]February!G10+[9]March!G10+[9]April!G10+[9]May!G10+[9]June!G10+[9]July!G10+[9]August!G10+[9]September!G10+[9]October!G10+[9]November!G10+[9]December!G10</f>
        <v>0</v>
      </c>
      <c r="H10" s="44">
        <f>[9]January!H10+[9]February!H10+[9]March!H10+[9]April!H10+[9]May!H10+[9]June!H10+[9]July!H10+[9]August!H10+[9]September!H10+[9]October!H10+[9]November!H10+[9]December!H10</f>
        <v>0</v>
      </c>
      <c r="I10" s="44">
        <f>[9]January!I10+[9]February!I10+[9]March!I10+[9]April!I10+[9]May!I10+[9]June!I10+[9]July!I10+[9]August!I10+[9]September!I10+[9]October!I10+[9]November!I10+[9]December!I10</f>
        <v>0</v>
      </c>
      <c r="J10" s="44">
        <f>[9]January!J10+[9]February!J10+[9]March!J10+[9]April!J10+[9]May!J10+[9]June!J10+[9]July!J10+[9]August!J10+[9]September!J10+[9]October!J10+[9]November!J10+[9]December!J10</f>
        <v>0</v>
      </c>
    </row>
    <row r="11" spans="1:10" hidden="1" x14ac:dyDescent="0.35">
      <c r="A11" s="6" t="s">
        <v>18</v>
      </c>
      <c r="B11" s="6">
        <v>14</v>
      </c>
      <c r="C11" s="44">
        <f>[9]January!C11+[9]February!C11+[9]March!C11+[9]April!C11+[9]May!C11+[9]June!C11+[9]July!C11+[9]August!C11+[9]September!C11+[9]October!C11+[9]November!C11+[9]December!C11</f>
        <v>0</v>
      </c>
      <c r="D11" s="44">
        <f>[9]January!D11+[9]February!D11+[9]March!D11+[9]April!D11+[9]May!D11+[9]June!D11+[9]July!D11+[9]August!D11+[9]September!D11+[9]October!D11+[9]November!D11+[9]December!D11</f>
        <v>0</v>
      </c>
      <c r="E11" s="44">
        <f>[9]January!E11+[9]February!E11+[9]March!E11+[9]April!E11+[9]May!E11+[9]June!E11+[9]July!E11+[9]August!E11+[9]September!E11+[9]October!E11+[9]November!E11+[9]December!E11</f>
        <v>162757</v>
      </c>
      <c r="F11" s="44">
        <f>[9]January!F11+[9]February!F11+[9]March!F11+[9]April!F11+[9]May!F11+[9]June!F11+[9]July!F11+[9]August!F11+[9]September!F11+[9]October!F11+[9]November!F11+[9]December!F11</f>
        <v>12631924.5</v>
      </c>
      <c r="G11" s="44">
        <f>[9]January!G11+[9]February!G11+[9]March!G11+[9]April!G11+[9]May!G11+[9]June!G11+[9]July!G11+[9]August!G11+[9]September!G11+[9]October!G11+[9]November!G11+[9]December!G11</f>
        <v>0</v>
      </c>
      <c r="H11" s="44">
        <f>[9]January!H11+[9]February!H11+[9]March!H11+[9]April!H11+[9]May!H11+[9]June!H11+[9]July!H11+[9]August!H11+[9]September!H11+[9]October!H11+[9]November!H11+[9]December!H11</f>
        <v>0</v>
      </c>
      <c r="I11" s="44">
        <f>[9]January!I11+[9]February!I11+[9]March!I11+[9]April!I11+[9]May!I11+[9]June!I11+[9]July!I11+[9]August!I11+[9]September!I11+[9]October!I11+[9]November!I11+[9]December!I11</f>
        <v>194544</v>
      </c>
      <c r="J11" s="44">
        <f>[9]January!J11+[9]February!J11+[9]March!J11+[9]April!J11+[9]May!J11+[9]June!J11+[9]July!J11+[9]August!J11+[9]September!J11+[9]October!J11+[9]November!J11+[9]December!J11</f>
        <v>12652085</v>
      </c>
    </row>
    <row r="12" spans="1:10" hidden="1" x14ac:dyDescent="0.35">
      <c r="A12" t="s">
        <v>19</v>
      </c>
      <c r="B12">
        <v>15</v>
      </c>
      <c r="C12" s="44">
        <f>[9]January!C12+[9]February!C12+[9]March!C12+[9]April!C12+[9]May!C12+[9]June!C12+[9]July!C12+[9]August!C12+[9]September!C12+[9]October!C12+[9]November!C12+[9]December!C12</f>
        <v>0</v>
      </c>
      <c r="D12" s="44">
        <f>[9]January!D12+[9]February!D12+[9]March!D12+[9]April!D12+[9]May!D12+[9]June!D12+[9]July!D12+[9]August!D12+[9]September!D12+[9]October!D12+[9]November!D12+[9]December!D12</f>
        <v>0</v>
      </c>
      <c r="E12" s="44">
        <f>[9]January!E12+[9]February!E12+[9]March!E12+[9]April!E12+[9]May!E12+[9]June!E12+[9]July!E12+[9]August!E12+[9]September!E12+[9]October!E12+[9]November!E12+[9]December!E12</f>
        <v>600</v>
      </c>
      <c r="F12" s="44">
        <f>[9]January!F12+[9]February!F12+[9]March!F12+[9]April!F12+[9]May!F12+[9]June!F12+[9]July!F12+[9]August!F12+[9]September!F12+[9]October!F12+[9]November!F12+[9]December!F12</f>
        <v>75200</v>
      </c>
      <c r="G12" s="44">
        <f>[9]January!G12+[9]February!G12+[9]March!G12+[9]April!G12+[9]May!G12+[9]June!G12+[9]July!G12+[9]August!G12+[9]September!G12+[9]October!G12+[9]November!G12+[9]December!G12</f>
        <v>0</v>
      </c>
      <c r="H12" s="44">
        <f>[9]January!H12+[9]February!H12+[9]March!H12+[9]April!H12+[9]May!H12+[9]June!H12+[9]July!H12+[9]August!H12+[9]September!H12+[9]October!H12+[9]November!H12+[9]December!H12</f>
        <v>0</v>
      </c>
      <c r="I12" s="44">
        <f>[9]January!I12+[9]February!I12+[9]March!I12+[9]April!I12+[9]May!I12+[9]June!I12+[9]July!I12+[9]August!I12+[9]September!I12+[9]October!I12+[9]November!I12+[9]December!I12</f>
        <v>0</v>
      </c>
      <c r="J12" s="44">
        <f>[9]January!J12+[9]February!J12+[9]March!J12+[9]April!J12+[9]May!J12+[9]June!J12+[9]July!J12+[9]August!J12+[9]September!J12+[9]October!J12+[9]November!J12+[9]December!J12</f>
        <v>0</v>
      </c>
    </row>
    <row r="13" spans="1:10" hidden="1" x14ac:dyDescent="0.35">
      <c r="A13" s="6" t="s">
        <v>20</v>
      </c>
      <c r="B13" s="6">
        <v>16</v>
      </c>
      <c r="C13" s="44">
        <f>[9]January!C13+[9]February!C13+[9]March!C13+[9]April!C13+[9]May!C13+[9]June!C13+[9]July!C13+[9]August!C13+[9]September!C13+[9]October!C13+[9]November!C13+[9]December!C13</f>
        <v>0</v>
      </c>
      <c r="D13" s="44">
        <f>[9]January!D13+[9]February!D13+[9]March!D13+[9]April!D13+[9]May!D13+[9]June!D13+[9]July!D13+[9]August!D13+[9]September!D13+[9]October!D13+[9]November!D13+[9]December!D13</f>
        <v>0</v>
      </c>
      <c r="E13" s="44">
        <f>[9]January!E13+[9]February!E13+[9]March!E13+[9]April!E13+[9]May!E13+[9]June!E13+[9]July!E13+[9]August!E13+[9]September!E13+[9]October!E13+[9]November!E13+[9]December!E13</f>
        <v>22484</v>
      </c>
      <c r="F13" s="44">
        <f>[9]January!F13+[9]February!F13+[9]March!F13+[9]April!F13+[9]May!F13+[9]June!F13+[9]July!F13+[9]August!F13+[9]September!F13+[9]October!F13+[9]November!F13+[9]December!F13</f>
        <v>1904223.5</v>
      </c>
      <c r="G13" s="44">
        <f>[9]January!G13+[9]February!G13+[9]March!G13+[9]April!G13+[9]May!G13+[9]June!G13+[9]July!G13+[9]August!G13+[9]September!G13+[9]October!G13+[9]November!G13+[9]December!G13</f>
        <v>5075</v>
      </c>
      <c r="H13" s="44">
        <f>[9]January!H13+[9]February!H13+[9]March!H13+[9]April!H13+[9]May!H13+[9]June!H13+[9]July!H13+[9]August!H13+[9]September!H13+[9]October!H13+[9]November!H13+[9]December!H13</f>
        <v>551094</v>
      </c>
      <c r="I13" s="44">
        <f>[9]January!I13+[9]February!I13+[9]March!I13+[9]April!I13+[9]May!I13+[9]June!I13+[9]July!I13+[9]August!I13+[9]September!I13+[9]October!I13+[9]November!I13+[9]December!I13</f>
        <v>36500</v>
      </c>
      <c r="J13" s="44">
        <f>[9]January!J13+[9]February!J13+[9]March!J13+[9]April!J13+[9]May!J13+[9]June!J13+[9]July!J13+[9]August!J13+[9]September!J13+[9]October!J13+[9]November!J13+[9]December!J13</f>
        <v>3388595</v>
      </c>
    </row>
    <row r="14" spans="1:10" hidden="1" x14ac:dyDescent="0.35">
      <c r="A14" t="s">
        <v>21</v>
      </c>
      <c r="B14">
        <v>17</v>
      </c>
      <c r="C14" s="44">
        <f>[9]January!C14+[9]February!C14+[9]March!C14+[9]April!C14+[9]May!C14+[9]June!C14+[9]July!C14+[9]August!C14+[9]September!C14+[9]October!C14+[9]November!C14+[9]December!C14</f>
        <v>0</v>
      </c>
      <c r="D14" s="44">
        <f>[9]January!D14+[9]February!D14+[9]March!D14+[9]April!D14+[9]May!D14+[9]June!D14+[9]July!D14+[9]August!D14+[9]September!D14+[9]October!D14+[9]November!D14+[9]December!D14</f>
        <v>0</v>
      </c>
      <c r="E14" s="44">
        <f>[9]January!E14+[9]February!E14+[9]March!E14+[9]April!E14+[9]May!E14+[9]June!E14+[9]July!E14+[9]August!E14+[9]September!E14+[9]October!E14+[9]November!E14+[9]December!E14</f>
        <v>1500</v>
      </c>
      <c r="F14" s="44">
        <f>[9]January!F14+[9]February!F14+[9]March!F14+[9]April!F14+[9]May!F14+[9]June!F14+[9]July!F14+[9]August!F14+[9]September!F14+[9]October!F14+[9]November!F14+[9]December!F14</f>
        <v>90000</v>
      </c>
      <c r="G14" s="44">
        <f>[9]January!G14+[9]February!G14+[9]March!G14+[9]April!G14+[9]May!G14+[9]June!G14+[9]July!G14+[9]August!G14+[9]September!G14+[9]October!G14+[9]November!G14+[9]December!G14</f>
        <v>0</v>
      </c>
      <c r="H14" s="44">
        <f>[9]January!H14+[9]February!H14+[9]March!H14+[9]April!H14+[9]May!H14+[9]June!H14+[9]July!H14+[9]August!H14+[9]September!H14+[9]October!H14+[9]November!H14+[9]December!H14</f>
        <v>0</v>
      </c>
      <c r="I14" s="44">
        <f>[9]January!I14+[9]February!I14+[9]March!I14+[9]April!I14+[9]May!I14+[9]June!I14+[9]July!I14+[9]August!I14+[9]September!I14+[9]October!I14+[9]November!I14+[9]December!I14</f>
        <v>1840</v>
      </c>
      <c r="J14" s="44">
        <f>[9]January!J14+[9]February!J14+[9]March!J14+[9]April!J14+[9]May!J14+[9]June!J14+[9]July!J14+[9]August!J14+[9]September!J14+[9]October!J14+[9]November!J14+[9]December!J14</f>
        <v>146500</v>
      </c>
    </row>
    <row r="15" spans="1:10" hidden="1" x14ac:dyDescent="0.35">
      <c r="A15" s="6" t="s">
        <v>22</v>
      </c>
      <c r="B15" s="6">
        <v>18</v>
      </c>
      <c r="C15" s="44">
        <f>[9]January!C15+[9]February!C15+[9]March!C15+[9]April!C15+[9]May!C15+[9]June!C15+[9]July!C15+[9]August!C15+[9]September!C15+[9]October!C15+[9]November!C15+[9]December!C15</f>
        <v>12200</v>
      </c>
      <c r="D15" s="44">
        <f>[9]January!D15+[9]February!D15+[9]March!D15+[9]April!D15+[9]May!D15+[9]June!D15+[9]July!D15+[9]August!D15+[9]September!D15+[9]October!D15+[9]November!D15+[9]December!D15</f>
        <v>1080702</v>
      </c>
      <c r="E15" s="44">
        <f>[9]January!E15+[9]February!E15+[9]March!E15+[9]April!E15+[9]May!E15+[9]June!E15+[9]July!E15+[9]August!E15+[9]September!E15+[9]October!E15+[9]November!E15+[9]December!E15</f>
        <v>354795</v>
      </c>
      <c r="F15" s="44">
        <f>[9]January!F15+[9]February!F15+[9]March!F15+[9]April!F15+[9]May!F15+[9]June!F15+[9]July!F15+[9]August!F15+[9]September!F15+[9]October!F15+[9]November!F15+[9]December!F15</f>
        <v>28421369</v>
      </c>
      <c r="G15" s="44">
        <f>[9]January!G15+[9]February!G15+[9]March!G15+[9]April!G15+[9]May!G15+[9]June!G15+[9]July!G15+[9]August!G15+[9]September!G15+[9]October!G15+[9]November!G15+[9]December!G15</f>
        <v>0</v>
      </c>
      <c r="H15" s="44">
        <f>[9]January!H15+[9]February!H15+[9]March!H15+[9]April!H15+[9]May!H15+[9]June!H15+[9]July!H15+[9]August!H15+[9]September!H15+[9]October!H15+[9]November!H15+[9]December!H15</f>
        <v>0</v>
      </c>
      <c r="I15" s="44">
        <f>[9]January!I15+[9]February!I15+[9]March!I15+[9]April!I15+[9]May!I15+[9]June!I15+[9]July!I15+[9]August!I15+[9]September!I15+[9]October!I15+[9]November!I15+[9]December!I15</f>
        <v>240305</v>
      </c>
      <c r="J15" s="44">
        <f>[9]January!J15+[9]February!J15+[9]March!J15+[9]April!J15+[9]May!J15+[9]June!J15+[9]July!J15+[9]August!J15+[9]September!J15+[9]October!J15+[9]November!J15+[9]December!J15</f>
        <v>17410941</v>
      </c>
    </row>
    <row r="16" spans="1:10" hidden="1" x14ac:dyDescent="0.35">
      <c r="A16" t="s">
        <v>23</v>
      </c>
      <c r="B16">
        <v>19</v>
      </c>
      <c r="C16" s="44">
        <f>[9]January!C16+[9]February!C16+[9]March!C16+[9]April!C16+[9]May!C16+[9]June!C16+[9]July!C16+[9]August!C16+[9]September!C16+[9]October!C16+[9]November!C16+[9]December!C16</f>
        <v>0</v>
      </c>
      <c r="D16" s="44">
        <f>[9]January!D16+[9]February!D16+[9]March!D16+[9]April!D16+[9]May!D16+[9]June!D16+[9]July!D16+[9]August!D16+[9]September!D16+[9]October!D16+[9]November!D16+[9]December!D16</f>
        <v>0</v>
      </c>
      <c r="E16" s="44">
        <f>[9]January!E16+[9]February!E16+[9]March!E16+[9]April!E16+[9]May!E16+[9]June!E16+[9]July!E16+[9]August!E16+[9]September!E16+[9]October!E16+[9]November!E16+[9]December!E16</f>
        <v>573605</v>
      </c>
      <c r="F16" s="44">
        <f>[9]January!F16+[9]February!F16+[9]March!F16+[9]April!F16+[9]May!F16+[9]June!F16+[9]July!F16+[9]August!F16+[9]September!F16+[9]October!F16+[9]November!F16+[9]December!F16</f>
        <v>47114210.989999995</v>
      </c>
      <c r="G16" s="44">
        <f>[9]January!G16+[9]February!G16+[9]March!G16+[9]April!G16+[9]May!G16+[9]June!G16+[9]July!G16+[9]August!G16+[9]September!G16+[9]October!G16+[9]November!G16+[9]December!G16</f>
        <v>0</v>
      </c>
      <c r="H16" s="44">
        <f>[9]January!H16+[9]February!H16+[9]March!H16+[9]April!H16+[9]May!H16+[9]June!H16+[9]July!H16+[9]August!H16+[9]September!H16+[9]October!H16+[9]November!H16+[9]December!H16</f>
        <v>0</v>
      </c>
      <c r="I16" s="44">
        <f>[9]January!I16+[9]February!I16+[9]March!I16+[9]April!I16+[9]May!I16+[9]June!I16+[9]July!I16+[9]August!I16+[9]September!I16+[9]October!I16+[9]November!I16+[9]December!I16</f>
        <v>795723</v>
      </c>
      <c r="J16" s="44">
        <f>[9]January!J16+[9]February!J16+[9]March!J16+[9]April!J16+[9]May!J16+[9]June!J16+[9]July!J16+[9]August!J16+[9]September!J16+[9]October!J16+[9]November!J16+[9]December!J16</f>
        <v>56790771.809999987</v>
      </c>
    </row>
    <row r="17" spans="1:10" hidden="1" x14ac:dyDescent="0.35">
      <c r="A17" s="6" t="s">
        <v>24</v>
      </c>
      <c r="B17" s="6">
        <v>20</v>
      </c>
      <c r="C17" s="44">
        <f>[9]January!C17+[9]February!C17+[9]March!C17+[9]April!C17+[9]May!C17+[9]June!C17+[9]July!C17+[9]August!C17+[9]September!C17+[9]October!C17+[9]November!C17+[9]December!C17</f>
        <v>10255</v>
      </c>
      <c r="D17" s="44">
        <f>[9]January!D17+[9]February!D17+[9]March!D17+[9]April!D17+[9]May!D17+[9]June!D17+[9]July!D17+[9]August!D17+[9]September!D17+[9]October!D17+[9]November!D17+[9]December!D17</f>
        <v>975861.1</v>
      </c>
      <c r="E17" s="44">
        <f>[9]January!E17+[9]February!E17+[9]March!E17+[9]April!E17+[9]May!E17+[9]June!E17+[9]July!E17+[9]August!E17+[9]September!E17+[9]October!E17+[9]November!E17+[9]December!E17</f>
        <v>955801</v>
      </c>
      <c r="F17" s="44">
        <f>[9]January!F17+[9]February!F17+[9]March!F17+[9]April!F17+[9]May!F17+[9]June!F17+[9]July!F17+[9]August!F17+[9]September!F17+[9]October!F17+[9]November!F17+[9]December!F17</f>
        <v>78442060.909999996</v>
      </c>
      <c r="G17" s="44">
        <f>[9]January!G17+[9]February!G17+[9]March!G17+[9]April!G17+[9]May!G17+[9]June!G17+[9]July!G17+[9]August!G17+[9]September!G17+[9]October!G17+[9]November!G17+[9]December!G17</f>
        <v>4863</v>
      </c>
      <c r="H17" s="44">
        <f>[9]January!H17+[9]February!H17+[9]March!H17+[9]April!H17+[9]May!H17+[9]June!H17+[9]July!H17+[9]August!H17+[9]September!H17+[9]October!H17+[9]November!H17+[9]December!H17</f>
        <v>333997.95</v>
      </c>
      <c r="I17" s="44">
        <f>[9]January!I17+[9]February!I17+[9]March!I17+[9]April!I17+[9]May!I17+[9]June!I17+[9]July!I17+[9]August!I17+[9]September!I17+[9]October!I17+[9]November!I17+[9]December!I17</f>
        <v>2223267</v>
      </c>
      <c r="J17" s="44">
        <f>[9]January!J17+[9]February!J17+[9]March!J17+[9]April!J17+[9]May!J17+[9]June!J17+[9]July!J17+[9]August!J17+[9]September!J17+[9]October!J17+[9]November!J17+[9]December!J17</f>
        <v>150548656.23999998</v>
      </c>
    </row>
    <row r="18" spans="1:10" hidden="1" x14ac:dyDescent="0.35">
      <c r="A18" t="s">
        <v>25</v>
      </c>
      <c r="B18">
        <v>21</v>
      </c>
      <c r="C18" s="44">
        <f>[9]January!C18+[9]February!C18+[9]March!C18+[9]April!C18+[9]May!C18+[9]June!C18+[9]July!C18+[9]August!C18+[9]September!C18+[9]October!C18+[9]November!C18+[9]December!C18</f>
        <v>0</v>
      </c>
      <c r="D18" s="44">
        <f>[9]January!D18+[9]February!D18+[9]March!D18+[9]April!D18+[9]May!D18+[9]June!D18+[9]July!D18+[9]August!D18+[9]September!D18+[9]October!D18+[9]November!D18+[9]December!D18</f>
        <v>0</v>
      </c>
      <c r="E18" s="44">
        <f>[9]January!E18+[9]February!E18+[9]March!E18+[9]April!E18+[9]May!E18+[9]June!E18+[9]July!E18+[9]August!E18+[9]September!E18+[9]October!E18+[9]November!E18+[9]December!E18</f>
        <v>17318</v>
      </c>
      <c r="F18" s="44">
        <f>[9]January!F18+[9]February!F18+[9]March!F18+[9]April!F18+[9]May!F18+[9]June!F18+[9]July!F18+[9]August!F18+[9]September!F18+[9]October!F18+[9]November!F18+[9]December!F18</f>
        <v>1135198.93</v>
      </c>
      <c r="G18" s="44">
        <f>[9]January!G18+[9]February!G18+[9]March!G18+[9]April!G18+[9]May!G18+[9]June!G18+[9]July!G18+[9]August!G18+[9]September!G18+[9]October!G18+[9]November!G18+[9]December!G18</f>
        <v>44695</v>
      </c>
      <c r="H18" s="44">
        <f>[9]January!H18+[9]February!H18+[9]March!H18+[9]April!H18+[9]May!H18+[9]June!H18+[9]July!H18+[9]August!H18+[9]September!H18+[9]October!H18+[9]November!H18+[9]December!H18</f>
        <v>3665854</v>
      </c>
      <c r="I18" s="44">
        <f>[9]January!I18+[9]February!I18+[9]March!I18+[9]April!I18+[9]May!I18+[9]June!I18+[9]July!I18+[9]August!I18+[9]September!I18+[9]October!I18+[9]November!I18+[9]December!I18</f>
        <v>661562</v>
      </c>
      <c r="J18" s="44">
        <f>[9]January!J18+[9]February!J18+[9]March!J18+[9]April!J18+[9]May!J18+[9]June!J18+[9]July!J18+[9]August!J18+[9]September!J18+[9]October!J18+[9]November!J18+[9]December!J18</f>
        <v>47860997.799999997</v>
      </c>
    </row>
    <row r="19" spans="1:10" hidden="1" x14ac:dyDescent="0.35">
      <c r="A19" s="6" t="s">
        <v>26</v>
      </c>
      <c r="B19" s="6">
        <v>23</v>
      </c>
      <c r="C19" s="44">
        <f>[9]January!C19+[9]February!C19+[9]March!C19+[9]April!C19+[9]May!C19+[9]June!C19+[9]July!C19+[9]August!C19+[9]September!C19+[9]October!C19+[9]November!C19+[9]December!C19</f>
        <v>0</v>
      </c>
      <c r="D19" s="44">
        <f>[9]January!D19+[9]February!D19+[9]March!D19+[9]April!D19+[9]May!D19+[9]June!D19+[9]July!D19+[9]August!D19+[9]September!D19+[9]October!D19+[9]November!D19+[9]December!D19</f>
        <v>0</v>
      </c>
      <c r="E19" s="44">
        <f>[9]January!E19+[9]February!E19+[9]March!E19+[9]April!E19+[9]May!E19+[9]June!E19+[9]July!E19+[9]August!E19+[9]September!E19+[9]October!E19+[9]November!E19+[9]December!E19</f>
        <v>120823</v>
      </c>
      <c r="F19" s="44">
        <f>[9]January!F19+[9]February!F19+[9]March!F19+[9]April!F19+[9]May!F19+[9]June!F19+[9]July!F19+[9]August!F19+[9]September!F19+[9]October!F19+[9]November!F19+[9]December!F19</f>
        <v>10566651.539999999</v>
      </c>
      <c r="G19" s="44">
        <f>[9]January!G19+[9]February!G19+[9]March!G19+[9]April!G19+[9]May!G19+[9]June!G19+[9]July!G19+[9]August!G19+[9]September!G19+[9]October!G19+[9]November!G19+[9]December!G19</f>
        <v>0</v>
      </c>
      <c r="H19" s="44">
        <f>[9]January!H19+[9]February!H19+[9]March!H19+[9]April!H19+[9]May!H19+[9]June!H19+[9]July!H19+[9]August!H19+[9]September!H19+[9]October!H19+[9]November!H19+[9]December!H19</f>
        <v>0</v>
      </c>
      <c r="I19" s="44">
        <f>[9]January!I19+[9]February!I19+[9]March!I19+[9]April!I19+[9]May!I19+[9]June!I19+[9]July!I19+[9]August!I19+[9]September!I19+[9]October!I19+[9]November!I19+[9]December!I19</f>
        <v>2300</v>
      </c>
      <c r="J19" s="44">
        <f>[9]January!J19+[9]February!J19+[9]March!J19+[9]April!J19+[9]May!J19+[9]June!J19+[9]July!J19+[9]August!J19+[9]September!J19+[9]October!J19+[9]November!J19+[9]December!J19</f>
        <v>181324.44000000003</v>
      </c>
    </row>
    <row r="20" spans="1:10" hidden="1" x14ac:dyDescent="0.35">
      <c r="A20" t="s">
        <v>27</v>
      </c>
      <c r="B20">
        <v>25</v>
      </c>
      <c r="C20" s="44">
        <f>[9]January!C20+[9]February!C20+[9]March!C20+[9]April!C20+[9]May!C20+[9]June!C20+[9]July!C20+[9]August!C20+[9]September!C20+[9]October!C20+[9]November!C20+[9]December!C20</f>
        <v>2937</v>
      </c>
      <c r="D20" s="44">
        <f>[9]January!D20+[9]February!D20+[9]March!D20+[9]April!D20+[9]May!D20+[9]June!D20+[9]July!D20+[9]August!D20+[9]September!D20+[9]October!D20+[9]November!D20+[9]December!D20</f>
        <v>337168.5</v>
      </c>
      <c r="E20" s="44">
        <f>[9]January!E20+[9]February!E20+[9]March!E20+[9]April!E20+[9]May!E20+[9]June!E20+[9]July!E20+[9]August!E20+[9]September!E20+[9]October!E20+[9]November!E20+[9]December!E20</f>
        <v>68881</v>
      </c>
      <c r="F20" s="44">
        <f>[9]January!F20+[9]February!F20+[9]March!F20+[9]April!F20+[9]May!F20+[9]June!F20+[9]July!F20+[9]August!F20+[9]September!F20+[9]October!F20+[9]November!F20+[9]December!F20</f>
        <v>5605834</v>
      </c>
      <c r="G20" s="44">
        <f>[9]January!G20+[9]February!G20+[9]March!G20+[9]April!G20+[9]May!G20+[9]June!G20+[9]July!G20+[9]August!G20+[9]September!G20+[9]October!G20+[9]November!G20+[9]December!G20</f>
        <v>0</v>
      </c>
      <c r="H20" s="44">
        <f>[9]January!H20+[9]February!H20+[9]March!H20+[9]April!H20+[9]May!H20+[9]June!H20+[9]July!H20+[9]August!H20+[9]September!H20+[9]October!H20+[9]November!H20+[9]December!H20</f>
        <v>0</v>
      </c>
      <c r="I20" s="44">
        <f>[9]January!I20+[9]February!I20+[9]March!I20+[9]April!I20+[9]May!I20+[9]June!I20+[9]July!I20+[9]August!I20+[9]September!I20+[9]October!I20+[9]November!I20+[9]December!I20</f>
        <v>81251</v>
      </c>
      <c r="J20" s="44">
        <f>[9]January!J20+[9]February!J20+[9]March!J20+[9]April!J20+[9]May!J20+[9]June!J20+[9]July!J20+[9]August!J20+[9]September!J20+[9]October!J20+[9]November!J20+[9]December!J20</f>
        <v>6407778</v>
      </c>
    </row>
    <row r="21" spans="1:10" hidden="1" x14ac:dyDescent="0.35">
      <c r="A21" s="6" t="s">
        <v>28</v>
      </c>
      <c r="B21" s="6">
        <v>27</v>
      </c>
      <c r="C21" s="44">
        <f>[9]January!C21+[9]February!C21+[9]March!C21+[9]April!C21+[9]May!C21+[9]June!C21+[9]July!C21+[9]August!C21+[9]September!C21+[9]October!C21+[9]November!C21+[9]December!C21</f>
        <v>249563</v>
      </c>
      <c r="D21" s="44">
        <f>[9]January!D21+[9]February!D21+[9]March!D21+[9]April!D21+[9]May!D21+[9]June!D21+[9]July!D21+[9]August!D21+[9]September!D21+[9]October!D21+[9]November!D21+[9]December!D21</f>
        <v>17321992</v>
      </c>
      <c r="E21" s="44">
        <f>[9]January!E21+[9]February!E21+[9]March!E21+[9]April!E21+[9]May!E21+[9]June!E21+[9]July!E21+[9]August!E21+[9]September!E21+[9]October!E21+[9]November!E21+[9]December!E21</f>
        <v>3742613</v>
      </c>
      <c r="F21" s="44">
        <f>[9]January!F21+[9]February!F21+[9]March!F21+[9]April!F21+[9]May!F21+[9]June!F21+[9]July!F21+[9]August!F21+[9]September!F21+[9]October!F21+[9]November!F21+[9]December!F21</f>
        <v>313375609.62</v>
      </c>
      <c r="G21" s="44">
        <f>[9]January!G21+[9]February!G21+[9]March!G21+[9]April!G21+[9]May!G21+[9]June!G21+[9]July!G21+[9]August!G21+[9]September!G21+[9]October!G21+[9]November!G21+[9]December!G21</f>
        <v>998805</v>
      </c>
      <c r="H21" s="44">
        <f>[9]January!H21+[9]February!H21+[9]March!H21+[9]April!H21+[9]May!H21+[9]June!H21+[9]July!H21+[9]August!H21+[9]September!H21+[9]October!H21+[9]November!H21+[9]December!H21</f>
        <v>72080128</v>
      </c>
      <c r="I21" s="44">
        <f>[9]January!I21+[9]February!I21+[9]March!I21+[9]April!I21+[9]May!I21+[9]June!I21+[9]July!I21+[9]August!I21+[9]September!I21+[9]October!I21+[9]November!I21+[9]December!I21</f>
        <v>10993656</v>
      </c>
      <c r="J21" s="44">
        <f>[9]January!J21+[9]February!J21+[9]March!J21+[9]April!J21+[9]May!J21+[9]June!J21+[9]July!J21+[9]August!J21+[9]September!J21+[9]October!J21+[9]November!J21+[9]December!J21</f>
        <v>798552542.18000007</v>
      </c>
    </row>
    <row r="22" spans="1:10" hidden="1" x14ac:dyDescent="0.35">
      <c r="A22" t="s">
        <v>29</v>
      </c>
      <c r="B22">
        <v>28</v>
      </c>
      <c r="C22" s="44">
        <f>[9]January!C22+[9]February!C22+[9]March!C22+[9]April!C22+[9]May!C22+[9]June!C22+[9]July!C22+[9]August!C22+[9]September!C22+[9]October!C22+[9]November!C22+[9]December!C22</f>
        <v>1836</v>
      </c>
      <c r="D22" s="44">
        <f>[9]January!D22+[9]February!D22+[9]March!D22+[9]April!D22+[9]May!D22+[9]June!D22+[9]July!D22+[9]August!D22+[9]September!D22+[9]October!D22+[9]November!D22+[9]December!D22</f>
        <v>164630</v>
      </c>
      <c r="E22" s="44">
        <f>[9]January!E22+[9]February!E22+[9]March!E22+[9]April!E22+[9]May!E22+[9]June!E22+[9]July!E22+[9]August!E22+[9]September!E22+[9]October!E22+[9]November!E22+[9]December!E22</f>
        <v>924989</v>
      </c>
      <c r="F22" s="44">
        <f>[9]January!F22+[9]February!F22+[9]March!F22+[9]April!F22+[9]May!F22+[9]June!F22+[9]July!F22+[9]August!F22+[9]September!F22+[9]October!F22+[9]November!F22+[9]December!F22</f>
        <v>88783687.359999999</v>
      </c>
      <c r="G22" s="44">
        <f>[9]January!G22+[9]February!G22+[9]March!G22+[9]April!G22+[9]May!G22+[9]June!G22+[9]July!G22+[9]August!G22+[9]September!G22+[9]October!G22+[9]November!G22+[9]December!G22</f>
        <v>51180</v>
      </c>
      <c r="H22" s="44">
        <f>[9]January!H22+[9]February!H22+[9]March!H22+[9]April!H22+[9]May!H22+[9]June!H22+[9]July!H22+[9]August!H22+[9]September!H22+[9]October!H22+[9]November!H22+[9]December!H22</f>
        <v>4829800</v>
      </c>
      <c r="I22" s="44">
        <f>[9]January!I22+[9]February!I22+[9]March!I22+[9]April!I22+[9]May!I22+[9]June!I22+[9]July!I22+[9]August!I22+[9]September!I22+[9]October!I22+[9]November!I22+[9]December!I22</f>
        <v>3428294</v>
      </c>
      <c r="J22" s="44">
        <f>[9]January!J22+[9]February!J22+[9]March!J22+[9]April!J22+[9]May!J22+[9]June!J22+[9]July!J22+[9]August!J22+[9]September!J22+[9]October!J22+[9]November!J22+[9]December!J22</f>
        <v>293542857.25</v>
      </c>
    </row>
    <row r="23" spans="1:10" hidden="1" x14ac:dyDescent="0.35">
      <c r="A23" s="6" t="s">
        <v>30</v>
      </c>
      <c r="B23" s="6">
        <v>29</v>
      </c>
      <c r="C23" s="44">
        <f>[9]January!C23+[9]February!C23+[9]March!C23+[9]April!C23+[9]May!C23+[9]June!C23+[9]July!C23+[9]August!C23+[9]September!C23+[9]October!C23+[9]November!C23+[9]December!C23</f>
        <v>0</v>
      </c>
      <c r="D23" s="44">
        <f>[9]January!D23+[9]February!D23+[9]March!D23+[9]April!D23+[9]May!D23+[9]June!D23+[9]July!D23+[9]August!D23+[9]September!D23+[9]October!D23+[9]November!D23+[9]December!D23</f>
        <v>0</v>
      </c>
      <c r="E23" s="44">
        <f>[9]January!E23+[9]February!E23+[9]March!E23+[9]April!E23+[9]May!E23+[9]June!E23+[9]July!E23+[9]August!E23+[9]September!E23+[9]October!E23+[9]November!E23+[9]December!E23</f>
        <v>69658</v>
      </c>
      <c r="F23" s="44">
        <f>[9]January!F23+[9]February!F23+[9]March!F23+[9]April!F23+[9]May!F23+[9]June!F23+[9]July!F23+[9]August!F23+[9]September!F23+[9]October!F23+[9]November!F23+[9]December!F23</f>
        <v>7709674.6500000004</v>
      </c>
      <c r="G23" s="44">
        <f>[9]January!G23+[9]February!G23+[9]March!G23+[9]April!G23+[9]May!G23+[9]June!G23+[9]July!G23+[9]August!G23+[9]September!G23+[9]October!G23+[9]November!G23+[9]December!G23</f>
        <v>0</v>
      </c>
      <c r="H23" s="44">
        <f>[9]January!H23+[9]February!H23+[9]March!H23+[9]April!H23+[9]May!H23+[9]June!H23+[9]July!H23+[9]August!H23+[9]September!H23+[9]October!H23+[9]November!H23+[9]December!H23</f>
        <v>0</v>
      </c>
      <c r="I23" s="44">
        <f>[9]January!I23+[9]February!I23+[9]March!I23+[9]April!I23+[9]May!I23+[9]June!I23+[9]July!I23+[9]August!I23+[9]September!I23+[9]October!I23+[9]November!I23+[9]December!I23</f>
        <v>197279</v>
      </c>
      <c r="J23" s="44">
        <f>[9]January!J23+[9]February!J23+[9]March!J23+[9]April!J23+[9]May!J23+[9]June!J23+[9]July!J23+[9]August!J23+[9]September!J23+[9]October!J23+[9]November!J23+[9]December!J23</f>
        <v>18241685.329999998</v>
      </c>
    </row>
    <row r="24" spans="1:10" hidden="1" x14ac:dyDescent="0.35">
      <c r="A24" t="s">
        <v>31</v>
      </c>
      <c r="B24">
        <v>30</v>
      </c>
      <c r="C24" s="44">
        <f>[9]January!C24+[9]February!C24+[9]March!C24+[9]April!C24+[9]May!C24+[9]June!C24+[9]July!C24+[9]August!C24+[9]September!C24+[9]October!C24+[9]November!C24+[9]December!C24</f>
        <v>24890</v>
      </c>
      <c r="D24" s="44">
        <f>[9]January!D24+[9]February!D24+[9]March!D24+[9]April!D24+[9]May!D24+[9]June!D24+[9]July!D24+[9]August!D24+[9]September!D24+[9]October!D24+[9]November!D24+[9]December!D24</f>
        <v>1779084</v>
      </c>
      <c r="E24" s="44">
        <f>[9]January!E24+[9]February!E24+[9]March!E24+[9]April!E24+[9]May!E24+[9]June!E24+[9]July!E24+[9]August!E24+[9]September!E24+[9]October!E24+[9]November!E24+[9]December!E24</f>
        <v>3638385</v>
      </c>
      <c r="F24" s="44">
        <f>[9]January!F24+[9]February!F24+[9]March!F24+[9]April!F24+[9]May!F24+[9]June!F24+[9]July!F24+[9]August!F24+[9]September!F24+[9]October!F24+[9]November!F24+[9]December!F24</f>
        <v>299238246.28000003</v>
      </c>
      <c r="G24" s="44">
        <f>[9]January!G24+[9]February!G24+[9]March!G24+[9]April!G24+[9]May!G24+[9]June!G24+[9]July!G24+[9]August!G24+[9]September!G24+[9]October!G24+[9]November!G24+[9]December!G24</f>
        <v>0</v>
      </c>
      <c r="H24" s="44">
        <f>[9]January!H24+[9]February!H24+[9]March!H24+[9]April!H24+[9]May!H24+[9]June!H24+[9]July!H24+[9]August!H24+[9]September!H24+[9]October!H24+[9]November!H24+[9]December!H24</f>
        <v>0</v>
      </c>
      <c r="I24" s="44">
        <f>[9]January!I24+[9]February!I24+[9]March!I24+[9]April!I24+[9]May!I24+[9]June!I24+[9]July!I24+[9]August!I24+[9]September!I24+[9]October!I24+[9]November!I24+[9]December!I24</f>
        <v>3154271</v>
      </c>
      <c r="J24" s="44">
        <f>[9]January!J24+[9]February!J24+[9]March!J24+[9]April!J24+[9]May!J24+[9]June!J24+[9]July!J24+[9]August!J24+[9]September!J24+[9]October!J24+[9]November!J24+[9]December!J24</f>
        <v>245457011.22</v>
      </c>
    </row>
    <row r="25" spans="1:10" hidden="1" x14ac:dyDescent="0.35">
      <c r="A25" s="6" t="s">
        <v>32</v>
      </c>
      <c r="B25" s="6">
        <v>31</v>
      </c>
      <c r="C25" s="44">
        <f>[9]January!C25+[9]February!C25+[9]March!C25+[9]April!C25+[9]May!C25+[9]June!C25+[9]July!C25+[9]August!C25+[9]September!C25+[9]October!C25+[9]November!C25+[9]December!C25</f>
        <v>0</v>
      </c>
      <c r="D25" s="44">
        <f>[9]January!D25+[9]February!D25+[9]March!D25+[9]April!D25+[9]May!D25+[9]June!D25+[9]July!D25+[9]August!D25+[9]September!D25+[9]October!D25+[9]November!D25+[9]December!D25</f>
        <v>0</v>
      </c>
      <c r="E25" s="44">
        <f>[9]January!E25+[9]February!E25+[9]March!E25+[9]April!E25+[9]May!E25+[9]June!E25+[9]July!E25+[9]August!E25+[9]September!E25+[9]October!E25+[9]November!E25+[9]December!E25</f>
        <v>9354</v>
      </c>
      <c r="F25" s="44">
        <f>[9]January!F25+[9]February!F25+[9]March!F25+[9]April!F25+[9]May!F25+[9]June!F25+[9]July!F25+[9]August!F25+[9]September!F25+[9]October!F25+[9]November!F25+[9]December!F25</f>
        <v>1124348</v>
      </c>
      <c r="G25" s="44">
        <f>[9]January!G25+[9]February!G25+[9]March!G25+[9]April!G25+[9]May!G25+[9]June!G25+[9]July!G25+[9]August!G25+[9]September!G25+[9]October!G25+[9]November!G25+[9]December!G25</f>
        <v>0</v>
      </c>
      <c r="H25" s="44">
        <f>[9]January!H25+[9]February!H25+[9]March!H25+[9]April!H25+[9]May!H25+[9]June!H25+[9]July!H25+[9]August!H25+[9]September!H25+[9]October!H25+[9]November!H25+[9]December!H25</f>
        <v>0</v>
      </c>
      <c r="I25" s="44">
        <f>[9]January!I25+[9]February!I25+[9]March!I25+[9]April!I25+[9]May!I25+[9]June!I25+[9]July!I25+[9]August!I25+[9]September!I25+[9]October!I25+[9]November!I25+[9]December!I25</f>
        <v>0</v>
      </c>
      <c r="J25" s="44">
        <f>[9]January!J25+[9]February!J25+[9]March!J25+[9]April!J25+[9]May!J25+[9]June!J25+[9]July!J25+[9]August!J25+[9]September!J25+[9]October!J25+[9]November!J25+[9]December!J25</f>
        <v>0</v>
      </c>
    </row>
    <row r="26" spans="1:10" x14ac:dyDescent="0.35">
      <c r="A26" t="s">
        <v>33</v>
      </c>
      <c r="B26">
        <v>32</v>
      </c>
      <c r="C26" s="61">
        <f>[9]January!C26+[9]February!C26+[9]March!C26+[9]April!C26+[9]May!C26+[9]June!C26+[9]July!C26+[9]August!C26+[9]September!C26+[9]October!C26+[9]November!C26+[9]December!C26</f>
        <v>768</v>
      </c>
      <c r="D26" s="44">
        <f>[9]January!D26+[9]February!D26+[9]March!D26+[9]April!D26+[9]May!D26+[9]June!D26+[9]July!D26+[9]August!D26+[9]September!D26+[9]October!D26+[9]November!D26+[9]December!D26</f>
        <v>72958.100000000006</v>
      </c>
      <c r="E26" s="61">
        <f>[9]January!E26+[9]February!E26+[9]March!E26+[9]April!E26+[9]May!E26+[9]June!E26+[9]July!E26+[9]August!E26+[9]September!E26+[9]October!E26+[9]November!E26+[9]December!E26</f>
        <v>187191</v>
      </c>
      <c r="F26" s="45">
        <f>[9]January!F26+[9]February!F26+[9]March!F26+[9]April!F26+[9]May!F26+[9]June!F26+[9]July!F26+[9]August!F26+[9]September!F26+[9]October!F26+[9]November!F26+[9]December!F26</f>
        <v>15977617.369999999</v>
      </c>
      <c r="G26" s="61">
        <f>[9]January!G26+[9]February!G26+[9]March!G26+[9]April!G26+[9]May!G26+[9]June!G26+[9]July!G26+[9]August!G26+[9]September!G26+[9]October!G26+[9]November!G26+[9]December!G26</f>
        <v>3412</v>
      </c>
      <c r="H26" s="45">
        <f>[9]January!H26+[9]February!H26+[9]March!H26+[9]April!H26+[9]May!H26+[9]June!H26+[9]July!H26+[9]August!H26+[9]September!H26+[9]October!H26+[9]November!H26+[9]December!H26</f>
        <v>255910.5</v>
      </c>
      <c r="I26" s="61">
        <f>[9]January!I26+[9]February!I26+[9]March!I26+[9]April!I26+[9]May!I26+[9]June!I26+[9]July!I26+[9]August!I26+[9]September!I26+[9]October!I26+[9]November!I26+[9]December!I26</f>
        <v>71333</v>
      </c>
      <c r="J26" s="44">
        <f>[9]January!J26+[9]February!J26+[9]March!J26+[9]April!J26+[9]May!J26+[9]June!J26+[9]July!J26+[9]August!J26+[9]September!J26+[9]October!J26+[9]November!J26+[9]December!J26</f>
        <v>6076246.7400000002</v>
      </c>
    </row>
    <row r="27" spans="1:10" hidden="1" x14ac:dyDescent="0.35">
      <c r="A27" s="6" t="s">
        <v>34</v>
      </c>
      <c r="B27" s="6">
        <v>36</v>
      </c>
      <c r="C27" s="44">
        <f>[9]January!C27+[9]February!C27+[9]March!C27+[9]April!C27+[9]May!C27+[9]June!C27+[9]July!C27+[9]August!C27+[9]September!C27+[9]October!C27+[9]November!C27+[9]December!C27</f>
        <v>0</v>
      </c>
      <c r="D27" s="44">
        <f>[9]January!D27+[9]February!D27+[9]March!D27+[9]April!D27+[9]May!D27+[9]June!D27+[9]July!D27+[9]August!D27+[9]September!D27+[9]October!D27+[9]November!D27+[9]December!D27</f>
        <v>0</v>
      </c>
      <c r="E27" s="44">
        <f>[9]January!E27+[9]February!E27+[9]March!E27+[9]April!E27+[9]May!E27+[9]June!E27+[9]July!E27+[9]August!E27+[9]September!E27+[9]October!E27+[9]November!E27+[9]December!E27</f>
        <v>0</v>
      </c>
      <c r="F27" s="44">
        <f>[9]January!F27+[9]February!F27+[9]March!F27+[9]April!F27+[9]May!F27+[9]June!F27+[9]July!F27+[9]August!F27+[9]September!F27+[9]October!F27+[9]November!F27+[9]December!F27</f>
        <v>0</v>
      </c>
      <c r="G27" s="44">
        <f>[9]January!G27+[9]February!G27+[9]March!G27+[9]April!G27+[9]May!G27+[9]June!G27+[9]July!G27+[9]August!G27+[9]September!G27+[9]October!G27+[9]November!G27+[9]December!G27</f>
        <v>0</v>
      </c>
      <c r="H27" s="44">
        <f>[9]January!H27+[9]February!H27+[9]March!H27+[9]April!H27+[9]May!H27+[9]June!H27+[9]July!H27+[9]August!H27+[9]September!H27+[9]October!H27+[9]November!H27+[9]December!H27</f>
        <v>0</v>
      </c>
      <c r="I27" s="44">
        <f>[9]January!I27+[9]February!I27+[9]March!I27+[9]April!I27+[9]May!I27+[9]June!I27+[9]July!I27+[9]August!I27+[9]September!I27+[9]October!I27+[9]November!I27+[9]December!I27</f>
        <v>0</v>
      </c>
      <c r="J27" s="44">
        <f>[9]January!J27+[9]February!J27+[9]March!J27+[9]April!J27+[9]May!J27+[9]June!J27+[9]July!J27+[9]August!J27+[9]September!J27+[9]October!J27+[9]November!J27+[9]December!J27</f>
        <v>0</v>
      </c>
    </row>
    <row r="28" spans="1:10" hidden="1" x14ac:dyDescent="0.35">
      <c r="A28" t="s">
        <v>35</v>
      </c>
      <c r="B28">
        <v>37</v>
      </c>
      <c r="C28" s="44">
        <f>[9]January!C28+[9]February!C28+[9]March!C28+[9]April!C28+[9]May!C28+[9]June!C28+[9]July!C28+[9]August!C28+[9]September!C28+[9]October!C28+[9]November!C28+[9]December!C28</f>
        <v>0</v>
      </c>
      <c r="D28" s="44">
        <f>[9]January!D28+[9]February!D28+[9]March!D28+[9]April!D28+[9]May!D28+[9]June!D28+[9]July!D28+[9]August!D28+[9]September!D28+[9]October!D28+[9]November!D28+[9]December!D28</f>
        <v>0</v>
      </c>
      <c r="E28" s="44">
        <f>[9]January!E28+[9]February!E28+[9]March!E28+[9]April!E28+[9]May!E28+[9]June!E28+[9]July!E28+[9]August!E28+[9]September!E28+[9]October!E28+[9]November!E28+[9]December!E28</f>
        <v>0</v>
      </c>
      <c r="F28" s="44">
        <f>[9]January!F28+[9]February!F28+[9]March!F28+[9]April!F28+[9]May!F28+[9]June!F28+[9]July!F28+[9]August!F28+[9]September!F28+[9]October!F28+[9]November!F28+[9]December!F28</f>
        <v>0</v>
      </c>
      <c r="G28" s="44">
        <f>[9]January!G28+[9]February!G28+[9]March!G28+[9]April!G28+[9]May!G28+[9]June!G28+[9]July!G28+[9]August!G28+[9]September!G28+[9]October!G28+[9]November!G28+[9]December!G28</f>
        <v>0</v>
      </c>
      <c r="H28" s="44">
        <f>[9]January!H28+[9]February!H28+[9]March!H28+[9]April!H28+[9]May!H28+[9]June!H28+[9]July!H28+[9]August!H28+[9]September!H28+[9]October!H28+[9]November!H28+[9]December!H28</f>
        <v>0</v>
      </c>
      <c r="I28" s="44">
        <f>[9]January!I28+[9]February!I28+[9]March!I28+[9]April!I28+[9]May!I28+[9]June!I28+[9]July!I28+[9]August!I28+[9]September!I28+[9]October!I28+[9]November!I28+[9]December!I28</f>
        <v>0</v>
      </c>
      <c r="J28" s="44">
        <f>[9]January!J28+[9]February!J28+[9]March!J28+[9]April!J28+[9]May!J28+[9]June!J28+[9]July!J28+[9]August!J28+[9]September!J28+[9]October!J28+[9]November!J28+[9]December!J28</f>
        <v>0</v>
      </c>
    </row>
    <row r="29" spans="1:10" hidden="1" x14ac:dyDescent="0.35">
      <c r="A29" s="6" t="s">
        <v>36</v>
      </c>
      <c r="B29" s="6">
        <v>38</v>
      </c>
      <c r="C29" s="44">
        <f>[9]January!C29+[9]February!C29+[9]March!C29+[9]April!C29+[9]May!C29+[9]June!C29+[9]July!C29+[9]August!C29+[9]September!C29+[9]October!C29+[9]November!C29+[9]December!C29</f>
        <v>2000</v>
      </c>
      <c r="D29" s="44">
        <f>[9]January!D29+[9]February!D29+[9]March!D29+[9]April!D29+[9]May!D29+[9]June!D29+[9]July!D29+[9]August!D29+[9]September!D29+[9]October!D29+[9]November!D29+[9]December!D29</f>
        <v>200000</v>
      </c>
      <c r="E29" s="44">
        <f>[9]January!E29+[9]February!E29+[9]March!E29+[9]April!E29+[9]May!E29+[9]June!E29+[9]July!E29+[9]August!E29+[9]September!E29+[9]October!E29+[9]November!E29+[9]December!E29</f>
        <v>0</v>
      </c>
      <c r="F29" s="44">
        <f>[9]January!F29+[9]February!F29+[9]March!F29+[9]April!F29+[9]May!F29+[9]June!F29+[9]July!F29+[9]August!F29+[9]September!F29+[9]October!F29+[9]November!F29+[9]December!F29</f>
        <v>0</v>
      </c>
      <c r="G29" s="44">
        <f>[9]January!G29+[9]February!G29+[9]March!G29+[9]April!G29+[9]May!G29+[9]June!G29+[9]July!G29+[9]August!G29+[9]September!G29+[9]October!G29+[9]November!G29+[9]December!G29</f>
        <v>2000</v>
      </c>
      <c r="H29" s="44">
        <f>[9]January!H29+[9]February!H29+[9]March!H29+[9]April!H29+[9]May!H29+[9]June!H29+[9]July!H29+[9]August!H29+[9]September!H29+[9]October!H29+[9]November!H29+[9]December!H29</f>
        <v>200000</v>
      </c>
      <c r="I29" s="44">
        <f>[9]January!I29+[9]February!I29+[9]March!I29+[9]April!I29+[9]May!I29+[9]June!I29+[9]July!I29+[9]August!I29+[9]September!I29+[9]October!I29+[9]November!I29+[9]December!I29</f>
        <v>0</v>
      </c>
      <c r="J29" s="44">
        <f>[9]January!J29+[9]February!J29+[9]March!J29+[9]April!J29+[9]May!J29+[9]June!J29+[9]July!J29+[9]August!J29+[9]September!J29+[9]October!J29+[9]November!J29+[9]December!J29</f>
        <v>0</v>
      </c>
    </row>
    <row r="30" spans="1:10" hidden="1" x14ac:dyDescent="0.35">
      <c r="A30" t="s">
        <v>37</v>
      </c>
      <c r="B30">
        <v>39</v>
      </c>
      <c r="C30" s="44">
        <f>[9]January!C30+[9]February!C30+[9]March!C30+[9]April!C30+[9]May!C30+[9]June!C30+[9]July!C30+[9]August!C30+[9]September!C30+[9]October!C30+[9]November!C30+[9]December!C30</f>
        <v>0</v>
      </c>
      <c r="D30" s="44">
        <f>[9]January!D30+[9]February!D30+[9]March!D30+[9]April!D30+[9]May!D30+[9]June!D30+[9]July!D30+[9]August!D30+[9]September!D30+[9]October!D30+[9]November!D30+[9]December!D30</f>
        <v>0</v>
      </c>
      <c r="E30" s="44">
        <f>[9]January!E30+[9]February!E30+[9]March!E30+[9]April!E30+[9]May!E30+[9]June!E30+[9]July!E30+[9]August!E30+[9]September!E30+[9]October!E30+[9]November!E30+[9]December!E30</f>
        <v>0</v>
      </c>
      <c r="F30" s="44">
        <f>[9]January!F30+[9]February!F30+[9]March!F30+[9]April!F30+[9]May!F30+[9]June!F30+[9]July!F30+[9]August!F30+[9]September!F30+[9]October!F30+[9]November!F30+[9]December!F30</f>
        <v>0</v>
      </c>
      <c r="G30" s="44">
        <f>[9]January!G30+[9]February!G30+[9]March!G30+[9]April!G30+[9]May!G30+[9]June!G30+[9]July!G30+[9]August!G30+[9]September!G30+[9]October!G30+[9]November!G30+[9]December!G30</f>
        <v>0</v>
      </c>
      <c r="H30" s="44">
        <f>[9]January!H30+[9]February!H30+[9]March!H30+[9]April!H30+[9]May!H30+[9]June!H30+[9]July!H30+[9]August!H30+[9]September!H30+[9]October!H30+[9]November!H30+[9]December!H30</f>
        <v>0</v>
      </c>
      <c r="I30" s="44">
        <f>[9]January!I30+[9]February!I30+[9]March!I30+[9]April!I30+[9]May!I30+[9]June!I30+[9]July!I30+[9]August!I30+[9]September!I30+[9]October!I30+[9]November!I30+[9]December!I30</f>
        <v>0</v>
      </c>
      <c r="J30" s="44">
        <f>[9]January!J30+[9]February!J30+[9]March!J30+[9]April!J30+[9]May!J30+[9]June!J30+[9]July!J30+[9]August!J30+[9]September!J30+[9]October!J30+[9]November!J30+[9]December!J30</f>
        <v>0</v>
      </c>
    </row>
    <row r="31" spans="1:10" hidden="1" x14ac:dyDescent="0.35">
      <c r="A31" s="6" t="s">
        <v>38</v>
      </c>
      <c r="B31" s="6">
        <v>41</v>
      </c>
      <c r="C31" s="44">
        <f>[9]January!C31+[9]February!C31+[9]March!C31+[9]April!C31+[9]May!C31+[9]June!C31+[9]July!C31+[9]August!C31+[9]September!C31+[9]October!C31+[9]November!C31+[9]December!C31</f>
        <v>0</v>
      </c>
      <c r="D31" s="44">
        <f>[9]January!D31+[9]February!D31+[9]March!D31+[9]April!D31+[9]May!D31+[9]June!D31+[9]July!D31+[9]August!D31+[9]September!D31+[9]October!D31+[9]November!D31+[9]December!D31</f>
        <v>0</v>
      </c>
      <c r="E31" s="44">
        <f>[9]January!E31+[9]February!E31+[9]March!E31+[9]April!E31+[9]May!E31+[9]June!E31+[9]July!E31+[9]August!E31+[9]September!E31+[9]October!E31+[9]November!E31+[9]December!E31</f>
        <v>0</v>
      </c>
      <c r="F31" s="44">
        <f>[9]January!F31+[9]February!F31+[9]March!F31+[9]April!F31+[9]May!F31+[9]June!F31+[9]July!F31+[9]August!F31+[9]September!F31+[9]October!F31+[9]November!F31+[9]December!F31</f>
        <v>0</v>
      </c>
      <c r="G31" s="44">
        <f>[9]January!G31+[9]February!G31+[9]March!G31+[9]April!G31+[9]May!G31+[9]June!G31+[9]July!G31+[9]August!G31+[9]September!G31+[9]October!G31+[9]November!G31+[9]December!G31</f>
        <v>0</v>
      </c>
      <c r="H31" s="44">
        <f>[9]January!H31+[9]February!H31+[9]March!H31+[9]April!H31+[9]May!H31+[9]June!H31+[9]July!H31+[9]August!H31+[9]September!H31+[9]October!H31+[9]November!H31+[9]December!H31</f>
        <v>0</v>
      </c>
      <c r="I31" s="44">
        <f>[9]January!I31+[9]February!I31+[9]March!I31+[9]April!I31+[9]May!I31+[9]June!I31+[9]July!I31+[9]August!I31+[9]September!I31+[9]October!I31+[9]November!I31+[9]December!I31</f>
        <v>0</v>
      </c>
      <c r="J31" s="44">
        <f>[9]January!J31+[9]February!J31+[9]March!J31+[9]April!J31+[9]May!J31+[9]June!J31+[9]July!J31+[9]August!J31+[9]September!J31+[9]October!J31+[9]November!J31+[9]December!J31</f>
        <v>0</v>
      </c>
    </row>
    <row r="32" spans="1:10" hidden="1" x14ac:dyDescent="0.35">
      <c r="A32" s="20" t="s">
        <v>39</v>
      </c>
      <c r="B32" s="20">
        <v>49</v>
      </c>
      <c r="C32" s="44">
        <f>[9]January!C32+[9]February!C32+[9]March!C32+[9]April!C32+[9]May!C32+[9]June!C32+[9]July!C32+[9]August!C32+[9]September!C32+[9]October!C32+[9]November!C32+[9]December!C32</f>
        <v>239</v>
      </c>
      <c r="D32" s="44">
        <f>[9]January!D32+[9]February!D32+[9]March!D32+[9]April!D32+[9]May!D32+[9]June!D32+[9]July!D32+[9]August!D32+[9]September!D32+[9]October!D32+[9]November!D32+[9]December!D32</f>
        <v>23401</v>
      </c>
      <c r="E32" s="44">
        <f>[9]January!E32+[9]February!E32+[9]March!E32+[9]April!E32+[9]May!E32+[9]June!E32+[9]July!E32+[9]August!E32+[9]September!E32+[9]October!E32+[9]November!E32+[9]December!E32</f>
        <v>19413</v>
      </c>
      <c r="F32" s="44">
        <f>[9]January!F32+[9]February!F32+[9]March!F32+[9]April!F32+[9]May!F32+[9]June!F32+[9]July!F32+[9]August!F32+[9]September!F32+[9]October!F32+[9]November!F32+[9]December!F32</f>
        <v>1714012.28</v>
      </c>
      <c r="G32" s="44">
        <f>[9]January!G32+[9]February!G32+[9]March!G32+[9]April!G32+[9]May!G32+[9]June!G32+[9]July!G32+[9]August!G32+[9]September!G32+[9]October!G32+[9]November!G32+[9]December!G32</f>
        <v>0</v>
      </c>
      <c r="H32" s="44">
        <f>[9]January!H32+[9]February!H32+[9]March!H32+[9]April!H32+[9]May!H32+[9]June!H32+[9]July!H32+[9]August!H32+[9]September!H32+[9]October!H32+[9]November!H32+[9]December!H32</f>
        <v>0</v>
      </c>
      <c r="I32" s="44">
        <f>[9]January!I32+[9]February!I32+[9]March!I32+[9]April!I32+[9]May!I32+[9]June!I32+[9]July!I32+[9]August!I32+[9]September!I32+[9]October!I32+[9]November!I32+[9]December!I32</f>
        <v>0</v>
      </c>
      <c r="J32" s="44">
        <f>[9]January!J32+[9]February!J32+[9]March!J32+[9]April!J32+[9]May!J32+[9]June!J32+[9]July!J32+[9]August!J32+[9]September!J32+[9]October!J32+[9]November!J32+[9]December!J32</f>
        <v>0</v>
      </c>
    </row>
    <row r="33" spans="1:10" hidden="1" x14ac:dyDescent="0.35">
      <c r="A33" s="33" t="s">
        <v>45</v>
      </c>
      <c r="B33" s="20">
        <v>51</v>
      </c>
      <c r="C33" s="44">
        <f>[9]January!C33+[9]February!C33+[9]March!C33+[9]April!C33+[9]May!C33+[9]June!C33+[9]July!C33+[9]August!C33+[9]September!C33+[9]October!C33+[9]November!C33+[9]December!C33</f>
        <v>0</v>
      </c>
      <c r="D33" s="44">
        <f>[9]January!D33+[9]February!D33+[9]March!D33+[9]April!D33+[9]May!D33+[9]June!D33+[9]July!D33+[9]August!D33+[9]September!D33+[9]October!D33+[9]November!D33+[9]December!D33</f>
        <v>0</v>
      </c>
      <c r="E33" s="44">
        <f>[9]January!E33+[9]February!E33+[9]March!E33+[9]April!E33+[9]May!E33+[9]June!E33+[9]July!E33+[9]August!E33+[9]September!E33+[9]October!E33+[9]November!E33+[9]December!E33</f>
        <v>0</v>
      </c>
      <c r="F33" s="44">
        <f>[9]January!F33+[9]February!F33+[9]March!F33+[9]April!F33+[9]May!F33+[9]June!F33+[9]July!F33+[9]August!F33+[9]September!F33+[9]October!F33+[9]November!F33+[9]December!F33</f>
        <v>0</v>
      </c>
      <c r="G33" s="44">
        <f>[9]January!G33+[9]February!G33+[9]March!G33+[9]April!G33+[9]May!G33+[9]June!G33+[9]July!G33+[9]August!G33+[9]September!G33+[9]October!G33+[9]November!G33+[9]December!G33</f>
        <v>0</v>
      </c>
      <c r="H33" s="44">
        <f>[9]January!H33+[9]February!H33+[9]March!H33+[9]April!H33+[9]May!H33+[9]June!H33+[9]July!H33+[9]August!H33+[9]September!H33+[9]October!H33+[9]November!H33+[9]December!H33</f>
        <v>0</v>
      </c>
      <c r="I33" s="44">
        <f>[9]January!I33+[9]February!I33+[9]March!I33+[9]April!I33+[9]May!I33+[9]June!I33+[9]July!I33+[9]August!I33+[9]September!I33+[9]October!I33+[9]November!I33+[9]December!I33</f>
        <v>0</v>
      </c>
      <c r="J33" s="44">
        <f>[9]January!J33+[9]February!J33+[9]March!J33+[9]April!J33+[9]May!J33+[9]June!J33+[9]July!J33+[9]August!J33+[9]September!J33+[9]October!J33+[9]November!J33+[9]December!J33</f>
        <v>0</v>
      </c>
    </row>
    <row r="34" spans="1:10" hidden="1" x14ac:dyDescent="0.35">
      <c r="A34" s="20" t="s">
        <v>40</v>
      </c>
      <c r="B34" s="20">
        <v>52</v>
      </c>
      <c r="C34" s="44">
        <f>[9]January!C34+[9]February!C34+[9]March!C34+[9]April!C34+[9]May!C34+[9]June!C34+[9]July!C34+[9]August!C34+[9]September!C34+[9]October!C34+[9]November!C34+[9]December!C34</f>
        <v>971</v>
      </c>
      <c r="D34" s="44">
        <f>[9]January!D34+[9]February!D34+[9]March!D34+[9]April!D34+[9]May!D34+[9]June!D34+[9]July!D34+[9]August!D34+[9]September!D34+[9]October!D34+[9]November!D34+[9]December!D34</f>
        <v>100280</v>
      </c>
      <c r="E34" s="44">
        <f>[9]January!E34+[9]February!E34+[9]March!E34+[9]April!E34+[9]May!E34+[9]June!E34+[9]July!E34+[9]August!E34+[9]September!E34+[9]October!E34+[9]November!E34+[9]December!E34</f>
        <v>2183445</v>
      </c>
      <c r="F34" s="44">
        <f>[9]January!F34+[9]February!F34+[9]March!F34+[9]April!F34+[9]May!F34+[9]June!F34+[9]July!F34+[9]August!F34+[9]September!F34+[9]October!F34+[9]November!F34+[9]December!F34</f>
        <v>163378542.42000002</v>
      </c>
      <c r="G34" s="44">
        <f>[9]January!G34+[9]February!G34+[9]March!G34+[9]April!G34+[9]May!G34+[9]June!G34+[9]July!G34+[9]August!G34+[9]September!G34+[9]October!G34+[9]November!G34+[9]December!G34</f>
        <v>0</v>
      </c>
      <c r="H34" s="44">
        <f>[9]January!H34+[9]February!H34+[9]March!H34+[9]April!H34+[9]May!H34+[9]June!H34+[9]July!H34+[9]August!H34+[9]September!H34+[9]October!H34+[9]November!H34+[9]December!H34</f>
        <v>0</v>
      </c>
      <c r="I34" s="44">
        <f>[9]January!I34+[9]February!I34+[9]March!I34+[9]April!I34+[9]May!I34+[9]June!I34+[9]July!I34+[9]August!I34+[9]September!I34+[9]October!I34+[9]November!I34+[9]December!I34</f>
        <v>2546631</v>
      </c>
      <c r="J34" s="44">
        <f>[9]January!J34+[9]February!J34+[9]March!J34+[9]April!J34+[9]May!J34+[9]June!J34+[9]July!J34+[9]August!J34+[9]September!J34+[9]October!J34+[9]November!J34+[9]December!J34</f>
        <v>171927234.45000002</v>
      </c>
    </row>
    <row r="35" spans="1:10" hidden="1" x14ac:dyDescent="0.35">
      <c r="A35" s="6" t="s">
        <v>41</v>
      </c>
      <c r="B35" s="6">
        <v>53</v>
      </c>
      <c r="C35" s="46">
        <f>[9]January!C35+[9]February!C35+[9]March!C35+[9]April!C35+[9]May!C35+[9]June!C35+[9]July!C35+[9]August!C35+[9]September!C35+[9]October!C35+[9]November!C35+[9]December!C35</f>
        <v>21246</v>
      </c>
      <c r="D35" s="46">
        <f>[9]January!D35+[9]February!D35+[9]March!D35+[9]April!D35+[9]May!D35+[9]June!D35+[9]July!D35+[9]August!D35+[9]September!D35+[9]October!D35+[9]November!D35+[9]December!D35</f>
        <v>1895301.11</v>
      </c>
      <c r="E35" s="46">
        <f>[9]January!E35+[9]February!E35+[9]March!E35+[9]April!E35+[9]May!E35+[9]June!E35+[9]July!E35+[9]August!E35+[9]September!E35+[9]October!E35+[9]November!E35+[9]December!E35</f>
        <v>1138677</v>
      </c>
      <c r="F35" s="46">
        <f>[9]January!F35+[9]February!F35+[9]March!F35+[9]April!F35+[9]May!F35+[9]June!F35+[9]July!F35+[9]August!F35+[9]September!F35+[9]October!F35+[9]November!F35+[9]December!F35</f>
        <v>91492262.530000016</v>
      </c>
      <c r="G35" s="46">
        <f>[9]January!G35+[9]February!G35+[9]March!G35+[9]April!G35+[9]May!G35+[9]June!G35+[9]July!G35+[9]August!G35+[9]September!G35+[9]October!G35+[9]November!G35+[9]December!G35</f>
        <v>212681.02000000002</v>
      </c>
      <c r="H35" s="46">
        <f>[9]January!H35+[9]February!H35+[9]March!H35+[9]April!H35+[9]May!H35+[9]June!H35+[9]July!H35+[9]August!H35+[9]September!H35+[9]October!H35+[9]November!H35+[9]December!H35</f>
        <v>12634270.140000001</v>
      </c>
      <c r="I35" s="46">
        <f>[9]January!I35+[9]February!I35+[9]March!I35+[9]April!I35+[9]May!I35+[9]June!I35+[9]July!I35+[9]August!I35+[9]September!I35+[9]October!I35+[9]November!I35+[9]December!I35</f>
        <v>11938984</v>
      </c>
      <c r="J35" s="46">
        <f>[9]January!J35+[9]February!J35+[9]March!J35+[9]April!J35+[9]May!J35+[9]June!J35+[9]July!J35+[9]August!J35+[9]September!J35+[9]October!J35+[9]November!J35+[9]December!J35</f>
        <v>750914653.53000009</v>
      </c>
    </row>
    <row r="36" spans="1:10" x14ac:dyDescent="0.35">
      <c r="A36" s="1" t="s">
        <v>42</v>
      </c>
      <c r="B36" s="1"/>
      <c r="C36" s="47">
        <f>[9]January!C36+[9]February!C36+[9]March!C36+[9]April!C36+[9]May!C36+[9]June!C36+[9]July!C36+[9]August!C36+[9]September!C36+[9]October!C36+[9]November!C36+[9]December!C36</f>
        <v>361363</v>
      </c>
      <c r="D36" s="47">
        <f>[9]January!D36+[9]February!D36+[9]March!D36+[9]April!D36+[9]May!D36+[9]June!D36+[9]July!D36+[9]August!D36+[9]September!D36+[9]October!D36+[9]November!D36+[9]December!D36</f>
        <v>26721072.809999995</v>
      </c>
      <c r="E36" s="47">
        <f>[9]January!E36+[9]February!E36+[9]March!E36+[9]April!E36+[9]May!E36+[9]June!E36+[9]July!E36+[9]August!E36+[9]September!E36+[9]October!E36+[9]November!E36+[9]December!E36</f>
        <v>16348712</v>
      </c>
      <c r="F36" s="47">
        <f>[9]January!F36+[9]February!F36+[9]March!F36+[9]April!F36+[9]May!F36+[9]June!F36+[9]July!F36+[9]August!F36+[9]September!F36+[9]October!F36+[9]November!F36+[9]December!F36</f>
        <v>1335124021.7099996</v>
      </c>
      <c r="G36" s="47">
        <f>[9]January!G36+[9]February!G36+[9]March!G36+[9]April!G36+[9]May!G36+[9]June!G36+[9]July!G36+[9]August!G36+[9]September!G36+[9]October!G36+[9]November!G36+[9]December!G36</f>
        <v>1338960.02</v>
      </c>
      <c r="H36" s="47">
        <f>[9]January!H36+[9]February!H36+[9]March!H36+[9]April!H36+[9]May!H36+[9]June!H36+[9]July!H36+[9]August!H36+[9]September!H36+[9]October!H36+[9]November!H36+[9]December!H36</f>
        <v>96223461.590000004</v>
      </c>
      <c r="I36" s="47">
        <f>[9]January!I36+[9]February!I36+[9]March!I36+[9]April!I36+[9]May!I36+[9]June!I36+[9]July!I36+[9]August!I36+[9]September!I36+[9]October!I36+[9]November!I36+[9]December!I36</f>
        <v>52140655</v>
      </c>
      <c r="J36" s="47">
        <f>[9]January!J36+[9]February!J36+[9]March!J36+[9]April!J36+[9]May!J36+[9]June!J36+[9]July!J36+[9]August!J36+[9]September!J36+[9]October!J36+[9]November!J36+[9]December!J36</f>
        <v>3589883316.6299996</v>
      </c>
    </row>
    <row r="37" spans="1:10" x14ac:dyDescent="0.35">
      <c r="C37" s="42"/>
      <c r="D37" s="42"/>
      <c r="E37" s="42"/>
      <c r="F37" s="42"/>
      <c r="G37" s="42"/>
      <c r="H37" s="42"/>
      <c r="I37" s="42"/>
      <c r="J37" s="42"/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6a9aea-fb0f-4ddd-aff8-712634b7d5fe" xsi:nil="true"/>
    <lcf76f155ced4ddcb4097134ff3c332f xmlns="da57bf1e-e8be-428a-98f6-61d2e91c4cae">
      <Terms xmlns="http://schemas.microsoft.com/office/infopath/2007/PartnerControls"/>
    </lcf76f155ced4ddcb4097134ff3c332f>
    <CheckInNotes xmlns="da57bf1e-e8be-428a-98f6-61d2e91c4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5377373E491046B04AA9A0BA7018B0" ma:contentTypeVersion="18" ma:contentTypeDescription="Create a new document." ma:contentTypeScope="" ma:versionID="b5c01bbb21b88f2d539c95bf5c38e841">
  <xsd:schema xmlns:xsd="http://www.w3.org/2001/XMLSchema" xmlns:xs="http://www.w3.org/2001/XMLSchema" xmlns:p="http://schemas.microsoft.com/office/2006/metadata/properties" xmlns:ns2="a9672bf0-41c1-4df4-be61-4b34b4fa2006" xmlns:ns3="da57bf1e-e8be-428a-98f6-61d2e91c4cae" xmlns:ns4="fa6a9aea-fb0f-4ddd-aff8-712634b7d5fe" targetNamespace="http://schemas.microsoft.com/office/2006/metadata/properties" ma:root="true" ma:fieldsID="d06e3518728ed02a84fab0480b064d34" ns2:_="" ns3:_="" ns4:_="">
    <xsd:import namespace="a9672bf0-41c1-4df4-be61-4b34b4fa2006"/>
    <xsd:import namespace="da57bf1e-e8be-428a-98f6-61d2e91c4cae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CheckInNotes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72bf0-41c1-4df4-be61-4b34b4fa20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7bf1e-e8be-428a-98f6-61d2e91c4c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CheckInNotes" ma:index="22" nillable="true" ma:displayName="Check In Notes" ma:format="Dropdown" ma:internalName="CheckInNotes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7c43ba3-e373-4401-a0fd-b5ce433444d0}" ma:internalName="TaxCatchAll" ma:showField="CatchAllData" ma:web="a9672bf0-41c1-4df4-be61-4b34b4fa20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4D3A59-979E-4C4C-9D13-EB0D25073615}">
  <ds:schemaRefs>
    <ds:schemaRef ds:uri="fa6a9aea-fb0f-4ddd-aff8-712634b7d5f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a9672bf0-41c1-4df4-be61-4b34b4fa2006"/>
    <ds:schemaRef ds:uri="http://schemas.microsoft.com/office/infopath/2007/PartnerControls"/>
    <ds:schemaRef ds:uri="da57bf1e-e8be-428a-98f6-61d2e91c4cae"/>
  </ds:schemaRefs>
</ds:datastoreItem>
</file>

<file path=customXml/itemProps2.xml><?xml version="1.0" encoding="utf-8"?>
<ds:datastoreItem xmlns:ds="http://schemas.openxmlformats.org/officeDocument/2006/customXml" ds:itemID="{46E9F254-A294-49D8-A10F-84A9257658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E7F02-4BAA-41AA-B3D7-CBD5E7C20F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672bf0-41c1-4df4-be61-4b34b4fa2006"/>
    <ds:schemaRef ds:uri="da57bf1e-e8be-428a-98f6-61d2e91c4cae"/>
    <ds:schemaRef ds:uri="fa6a9aea-fb0f-4ddd-aff8-712634b7d5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2005</vt:lpstr>
      <vt:lpstr>2006</vt:lpstr>
      <vt:lpstr>2007</vt:lpstr>
      <vt:lpstr>2010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Wiseman, Abby</dc:creator>
  <cp:keywords/>
  <dc:description/>
  <cp:lastModifiedBy>Kerkezis, Georgia</cp:lastModifiedBy>
  <cp:revision/>
  <dcterms:created xsi:type="dcterms:W3CDTF">2015-06-05T18:17:20Z</dcterms:created>
  <dcterms:modified xsi:type="dcterms:W3CDTF">2024-07-02T12:38:43Z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0x010100265377373E491046B04AA9A0BA7018B0</vt:lpwstr>
  </property>
  <property fmtid="{D5CDD505-2E9C-101B-9397-08002B2CF9AE}" pid="3" name="MediaServiceImageTags">
    <vt:lpwstr/>
  </property>
</Properties>
</file>