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https://icfonline.sharepoint.com/teams/HawaiiInventory/Shared Documents/Project Year 3 - 2024/Inventory Spreadsheets/Supporting Files - Direct Links/Energy/eGRID Summary Tables/"/>
    </mc:Choice>
  </mc:AlternateContent>
  <xr:revisionPtr revIDLastSave="156" documentId="11_C60F10BEEE79B39238F1E171FABC40FEFABE9D93" xr6:coauthVersionLast="47" xr6:coauthVersionMax="47" xr10:uidLastSave="{2A81B9AF-C5E3-47E7-A40E-60CD639B9E8B}"/>
  <bookViews>
    <workbookView xWindow="-120" yWindow="-120" windowWidth="29040" windowHeight="15720" activeTab="2" xr2:uid="{00000000-000D-0000-FFFF-FFFF00000000}"/>
  </bookViews>
  <sheets>
    <sheet name="Intro" sheetId="1" r:id="rId1"/>
    <sheet name="Feeder" sheetId="7" r:id="rId2"/>
    <sheet name="2022" sheetId="2" r:id="rId3"/>
    <sheet name="2021" sheetId="3" r:id="rId4"/>
    <sheet name="2020" sheetId="4" r:id="rId5"/>
    <sheet name="2019" sheetId="5" r:id="rId6"/>
    <sheet name="2018" sheetId="6" r:id="rId7"/>
    <sheet name="2016" sheetId="9" r:id="rId8"/>
  </sheets>
  <externalReferences>
    <externalReference r:id="rId9"/>
  </externalReferences>
  <calcPr calcId="191028" iterate="1" iterateDelta="1.0000000000000001E-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7" l="1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E6" i="7"/>
  <c r="E5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I57" i="6"/>
  <c r="K12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<sst xmlns="http://schemas.openxmlformats.org/spreadsheetml/2006/main" count="437" uniqueCount="93">
  <si>
    <t>eGRID Summary Tables</t>
  </si>
  <si>
    <t>Introduction</t>
  </si>
  <si>
    <t>This document provides summary table 3 for 2016-2022 (No 2017). The tables include subregion and state-level emission rates and resource mix as well as grid gross loss values. Please note that the tables presented here only show a subset of the eGRID data. The entire dataset is available on the eGRID website.</t>
  </si>
  <si>
    <t xml:space="preserve">Table of Contents </t>
  </si>
  <si>
    <t>Table</t>
  </si>
  <si>
    <t>Description</t>
  </si>
  <si>
    <t>State Output Emission Rates</t>
  </si>
  <si>
    <t>Created:</t>
  </si>
  <si>
    <t>Year</t>
  </si>
  <si>
    <t>State</t>
  </si>
  <si>
    <t>Gas</t>
  </si>
  <si>
    <t>State annual CO2 total output emission rate (lb/MWh)</t>
  </si>
  <si>
    <t>HI</t>
  </si>
  <si>
    <t>CO2</t>
  </si>
  <si>
    <t>CH4</t>
  </si>
  <si>
    <t>N2O</t>
  </si>
  <si>
    <t>3. State Output Emission Rates (eGRID2022)</t>
  </si>
  <si>
    <t>Total output emission rates</t>
  </si>
  <si>
    <t>(lb/MWh)</t>
  </si>
  <si>
    <r>
      <t>CO</t>
    </r>
    <r>
      <rPr>
        <b/>
        <vertAlign val="subscript"/>
        <sz val="8.5"/>
        <color theme="1"/>
        <rFont val="Arial"/>
        <family val="2"/>
      </rPr>
      <t>2</t>
    </r>
  </si>
  <si>
    <r>
      <t>CH</t>
    </r>
    <r>
      <rPr>
        <b/>
        <vertAlign val="subscript"/>
        <sz val="8.5"/>
        <color theme="1"/>
        <rFont val="Arial"/>
        <family val="2"/>
      </rPr>
      <t>4</t>
    </r>
  </si>
  <si>
    <r>
      <t>N</t>
    </r>
    <r>
      <rPr>
        <b/>
        <vertAlign val="subscript"/>
        <sz val="8.5"/>
        <color theme="1"/>
        <rFont val="Arial"/>
        <family val="2"/>
      </rPr>
      <t>2</t>
    </r>
    <r>
      <rPr>
        <b/>
        <sz val="8.5"/>
        <color theme="1"/>
        <rFont val="Arial"/>
        <family val="2"/>
      </rPr>
      <t>O</t>
    </r>
  </si>
  <si>
    <r>
      <t>CO</t>
    </r>
    <r>
      <rPr>
        <b/>
        <vertAlign val="subscript"/>
        <sz val="8.5"/>
        <color theme="1"/>
        <rFont val="Arial"/>
        <family val="2"/>
      </rPr>
      <t>2</t>
    </r>
    <r>
      <rPr>
        <b/>
        <sz val="8.5"/>
        <color theme="1"/>
        <rFont val="Arial"/>
        <family val="2"/>
      </rPr>
      <t>e</t>
    </r>
  </si>
  <si>
    <r>
      <t>Annual NO</t>
    </r>
    <r>
      <rPr>
        <b/>
        <vertAlign val="subscript"/>
        <sz val="8.5"/>
        <color theme="1"/>
        <rFont val="Arial"/>
        <family val="2"/>
      </rPr>
      <t>X</t>
    </r>
  </si>
  <si>
    <r>
      <t>Ozone Season NO</t>
    </r>
    <r>
      <rPr>
        <b/>
        <vertAlign val="subscript"/>
        <sz val="8.5"/>
        <color theme="1"/>
        <rFont val="Arial"/>
        <family val="2"/>
      </rPr>
      <t>X</t>
    </r>
  </si>
  <si>
    <r>
      <t>SO</t>
    </r>
    <r>
      <rPr>
        <b/>
        <vertAlign val="subscript"/>
        <sz val="8.5"/>
        <color theme="1"/>
        <rFont val="Arial"/>
        <family val="2"/>
      </rPr>
      <t>2</t>
    </r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</si>
  <si>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</si>
  <si>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</si>
  <si>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</si>
  <si>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</si>
  <si>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</si>
  <si>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</si>
  <si>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</si>
  <si>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</si>
  <si>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</si>
  <si>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</si>
  <si>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</si>
  <si>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</si>
  <si>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</si>
  <si>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</si>
  <si>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</si>
  <si>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</si>
  <si>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</si>
  <si>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</si>
  <si>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</si>
  <si>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</si>
  <si>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</si>
  <si>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</si>
  <si>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</si>
  <si>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</si>
  <si>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</si>
  <si>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</si>
  <si>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</si>
  <si>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</si>
  <si>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</si>
  <si>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</si>
  <si>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</si>
  <si>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</si>
  <si>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</si>
  <si>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</si>
  <si>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</si>
  <si>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</si>
  <si>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</si>
  <si>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</si>
  <si>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</si>
  <si>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</si>
  <si>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</si>
  <si>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</si>
  <si>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</si>
  <si>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</si>
  <si>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</si>
  <si>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</si>
  <si>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</si>
  <si>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</si>
  <si>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</si>
  <si>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</si>
  <si>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</si>
  <si>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U.S.</t>
  </si>
  <si>
    <t>3. State Output Emission Rates (eGRID2021)</t>
  </si>
  <si>
    <t>3. State Output Emission Rates (eGRID2020)</t>
  </si>
  <si>
    <t>3. State Output Emission Rates (eGRID2019)</t>
  </si>
  <si>
    <t>3. State Output Emission Rates (eGRID2018)</t>
  </si>
  <si>
    <r>
      <t>Annual NO</t>
    </r>
    <r>
      <rPr>
        <b/>
        <vertAlign val="subscript"/>
        <sz val="8.5"/>
        <color theme="1"/>
        <rFont val="Arial"/>
        <family val="2"/>
      </rPr>
      <t>x</t>
    </r>
  </si>
  <si>
    <r>
      <t>Ozone Season NO</t>
    </r>
    <r>
      <rPr>
        <b/>
        <vertAlign val="subscript"/>
        <sz val="8.5"/>
        <color theme="1"/>
        <rFont val="Arial"/>
        <family val="2"/>
      </rPr>
      <t>x</t>
    </r>
  </si>
  <si>
    <t>3. State Output Emission Rates (eGRID2016)</t>
  </si>
  <si>
    <r>
      <t>CO</t>
    </r>
    <r>
      <rPr>
        <b/>
        <vertAlign val="subscript"/>
        <sz val="8.5"/>
        <color rgb="FF000000"/>
        <rFont val="Arial"/>
        <family val="2"/>
      </rPr>
      <t>2</t>
    </r>
  </si>
  <si>
    <r>
      <t>CH</t>
    </r>
    <r>
      <rPr>
        <b/>
        <vertAlign val="subscript"/>
        <sz val="8.5"/>
        <color rgb="FF000000"/>
        <rFont val="Arial"/>
        <family val="2"/>
      </rPr>
      <t>4</t>
    </r>
  </si>
  <si>
    <r>
      <t>N</t>
    </r>
    <r>
      <rPr>
        <b/>
        <vertAlign val="subscript"/>
        <sz val="8.5"/>
        <color rgb="FF000000"/>
        <rFont val="Arial"/>
        <family val="2"/>
      </rPr>
      <t>2</t>
    </r>
    <r>
      <rPr>
        <b/>
        <sz val="8.5"/>
        <color rgb="FF000000"/>
        <rFont val="Arial"/>
        <family val="2"/>
      </rPr>
      <t>O</t>
    </r>
  </si>
  <si>
    <r>
      <t>CO</t>
    </r>
    <r>
      <rPr>
        <b/>
        <vertAlign val="subscript"/>
        <sz val="8.5"/>
        <color rgb="FF000000"/>
        <rFont val="Arial"/>
        <family val="2"/>
      </rPr>
      <t>2</t>
    </r>
    <r>
      <rPr>
        <b/>
        <sz val="8.5"/>
        <color rgb="FF000000"/>
        <rFont val="Arial"/>
        <family val="2"/>
      </rPr>
      <t>e</t>
    </r>
  </si>
  <si>
    <r>
      <t>Annual NO</t>
    </r>
    <r>
      <rPr>
        <b/>
        <vertAlign val="subscript"/>
        <sz val="8.5"/>
        <color rgb="FF000000"/>
        <rFont val="Arial"/>
        <family val="2"/>
      </rPr>
      <t>x</t>
    </r>
  </si>
  <si>
    <r>
      <t>Ozone Season NO</t>
    </r>
    <r>
      <rPr>
        <b/>
        <vertAlign val="subscript"/>
        <sz val="8.5"/>
        <color rgb="FF000000"/>
        <rFont val="Arial"/>
        <family val="2"/>
      </rPr>
      <t>x</t>
    </r>
  </si>
  <si>
    <r>
      <t>SO</t>
    </r>
    <r>
      <rPr>
        <b/>
        <vertAlign val="subscript"/>
        <sz val="8.5"/>
        <color rgb="FF000000"/>
        <rFont val="Arial"/>
        <family val="2"/>
      </rPr>
      <t>2</t>
    </r>
  </si>
  <si>
    <t>Concat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</si>
</sst>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#,##0.000"/>
    <numFmt numFmtId="166" formatCode="_(* #,##0.0000_);_(* \(#,##0.0000\);_(* &quot;-&quot;??_);_(@_)"/>
  </numFmts>
  <fonts count="25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  <font>
      <b/>
      <sz val="12"/>
      <name val="Arial"/>
      <family val="2"/>
    </font>
    <font>
      <u/>
      <sz val="11"/>
      <color theme="1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8.5"/>
      <color theme="1"/>
      <name val="Arial"/>
      <family val="2"/>
    </font>
    <font>
      <b/>
      <vertAlign val="subscript"/>
      <sz val="8.5"/>
      <color theme="1"/>
      <name val="Arial"/>
      <family val="2"/>
    </font>
    <font>
      <sz val="8.5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8.5"/>
      <color rgb="FF000000"/>
      <name val="Arial"/>
      <family val="2"/>
    </font>
    <font>
      <b/>
      <vertAlign val="subscript"/>
      <sz val="8.5"/>
      <color rgb="FF000000"/>
      <name val="Arial"/>
      <family val="2"/>
    </font>
    <font>
      <sz val="8.5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auto="1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24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1" applyFont="1"/>
    <xf numFmtId="0" fontId="4" fillId="0" borderId="0" xfId="1" applyFont="1" applyAlignment="1">
      <alignment vertical="center" wrapText="1"/>
    </xf>
    <xf numFmtId="0" fontId="5" fillId="3" borderId="10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7" fillId="3" borderId="10" xfId="2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1" fillId="0" borderId="0" xfId="1"/>
    <xf numFmtId="0" fontId="1" fillId="0" borderId="0" xfId="1" quotePrefix="1" applyAlignment="1">
      <alignment horizontal="left"/>
    </xf>
    <xf numFmtId="0" fontId="1" fillId="0" borderId="0" xfId="1" quotePrefix="1"/>
    <xf numFmtId="0" fontId="8" fillId="0" borderId="0" xfId="1" applyFont="1"/>
    <xf numFmtId="0" fontId="9" fillId="0" borderId="0" xfId="2" applyFont="1" applyFill="1" applyBorder="1"/>
    <xf numFmtId="14" fontId="1" fillId="0" borderId="0" xfId="1" applyNumberFormat="1" applyAlignment="1">
      <alignment horizontal="right" vertical="center"/>
    </xf>
    <xf numFmtId="0" fontId="11" fillId="0" borderId="0" xfId="0" applyFont="1"/>
    <xf numFmtId="164" fontId="12" fillId="5" borderId="17" xfId="0" applyNumberFormat="1" applyFont="1" applyFill="1" applyBorder="1" applyAlignment="1">
      <alignment horizontal="center" vertical="center" wrapText="1"/>
    </xf>
    <xf numFmtId="165" fontId="12" fillId="5" borderId="17" xfId="0" applyNumberFormat="1" applyFont="1" applyFill="1" applyBorder="1" applyAlignment="1">
      <alignment horizontal="center" vertical="center" wrapText="1"/>
    </xf>
    <xf numFmtId="165" fontId="12" fillId="5" borderId="18" xfId="0" applyNumberFormat="1" applyFont="1" applyFill="1" applyBorder="1" applyAlignment="1">
      <alignment horizontal="center" vertical="center" wrapText="1"/>
    </xf>
    <xf numFmtId="0" fontId="14" fillId="0" borderId="15" xfId="0" applyFont="1" applyBorder="1"/>
    <xf numFmtId="164" fontId="14" fillId="0" borderId="17" xfId="0" applyNumberFormat="1" applyFont="1" applyBorder="1"/>
    <xf numFmtId="165" fontId="14" fillId="0" borderId="17" xfId="0" applyNumberFormat="1" applyFont="1" applyBorder="1"/>
    <xf numFmtId="165" fontId="14" fillId="0" borderId="18" xfId="0" applyNumberFormat="1" applyFont="1" applyBorder="1"/>
    <xf numFmtId="0" fontId="14" fillId="0" borderId="19" xfId="0" applyFont="1" applyBorder="1"/>
    <xf numFmtId="164" fontId="14" fillId="0" borderId="20" xfId="0" applyNumberFormat="1" applyFont="1" applyBorder="1"/>
    <xf numFmtId="165" fontId="14" fillId="0" borderId="20" xfId="0" applyNumberFormat="1" applyFont="1" applyBorder="1"/>
    <xf numFmtId="165" fontId="14" fillId="0" borderId="21" xfId="0" applyNumberFormat="1" applyFont="1" applyBorder="1"/>
    <xf numFmtId="0" fontId="12" fillId="0" borderId="22" xfId="0" applyFont="1" applyBorder="1"/>
    <xf numFmtId="164" fontId="12" fillId="0" borderId="23" xfId="0" applyNumberFormat="1" applyFont="1" applyBorder="1"/>
    <xf numFmtId="165" fontId="12" fillId="0" borderId="23" xfId="0" applyNumberFormat="1" applyFont="1" applyBorder="1"/>
    <xf numFmtId="165" fontId="12" fillId="0" borderId="24" xfId="0" applyNumberFormat="1" applyFont="1" applyBorder="1"/>
    <xf numFmtId="0" fontId="15" fillId="0" borderId="0" xfId="0" applyFont="1"/>
    <xf numFmtId="164" fontId="11" fillId="0" borderId="0" xfId="0" applyNumberFormat="1" applyFont="1"/>
    <xf numFmtId="165" fontId="11" fillId="0" borderId="0" xfId="0" applyNumberFormat="1" applyFont="1"/>
    <xf numFmtId="164" fontId="16" fillId="0" borderId="0" xfId="0" applyNumberFormat="1" applyFont="1" applyAlignment="1">
      <alignment horizontal="right"/>
    </xf>
    <xf numFmtId="14" fontId="16" fillId="0" borderId="0" xfId="0" applyNumberFormat="1" applyFont="1" applyAlignment="1">
      <alignment horizontal="center"/>
    </xf>
    <xf numFmtId="164" fontId="12" fillId="5" borderId="18" xfId="0" applyNumberFormat="1" applyFont="1" applyFill="1" applyBorder="1" applyAlignment="1">
      <alignment horizontal="center" vertical="center" wrapText="1"/>
    </xf>
    <xf numFmtId="164" fontId="14" fillId="0" borderId="18" xfId="0" applyNumberFormat="1" applyFont="1" applyBorder="1"/>
    <xf numFmtId="164" fontId="14" fillId="0" borderId="21" xfId="0" applyNumberFormat="1" applyFont="1" applyBorder="1"/>
    <xf numFmtId="164" fontId="12" fillId="0" borderId="24" xfId="0" applyNumberFormat="1" applyFont="1" applyBorder="1"/>
    <xf numFmtId="0" fontId="14" fillId="0" borderId="0" xfId="0" applyFont="1"/>
    <xf numFmtId="164" fontId="14" fillId="0" borderId="0" xfId="0" applyNumberFormat="1" applyFont="1"/>
    <xf numFmtId="165" fontId="14" fillId="0" borderId="0" xfId="0" applyNumberFormat="1" applyFont="1"/>
    <xf numFmtId="0" fontId="17" fillId="0" borderId="0" xfId="0" applyFont="1"/>
    <xf numFmtId="0" fontId="19" fillId="7" borderId="17" xfId="0" applyFont="1" applyFill="1" applyBorder="1" applyAlignment="1">
      <alignment horizontal="center" vertical="center" wrapText="1"/>
    </xf>
    <xf numFmtId="0" fontId="19" fillId="7" borderId="18" xfId="0" applyFont="1" applyFill="1" applyBorder="1" applyAlignment="1">
      <alignment horizontal="center" vertical="center" wrapText="1"/>
    </xf>
    <xf numFmtId="0" fontId="21" fillId="0" borderId="15" xfId="0" applyFont="1" applyBorder="1"/>
    <xf numFmtId="0" fontId="21" fillId="0" borderId="17" xfId="0" applyFont="1" applyBorder="1"/>
    <xf numFmtId="0" fontId="21" fillId="0" borderId="18" xfId="0" applyFont="1" applyBorder="1"/>
    <xf numFmtId="4" fontId="21" fillId="0" borderId="17" xfId="0" applyNumberFormat="1" applyFont="1" applyBorder="1"/>
    <xf numFmtId="0" fontId="21" fillId="0" borderId="19" xfId="0" applyFont="1" applyBorder="1"/>
    <xf numFmtId="4" fontId="21" fillId="0" borderId="20" xfId="0" applyNumberFormat="1" applyFont="1" applyBorder="1"/>
    <xf numFmtId="0" fontId="21" fillId="0" borderId="20" xfId="0" applyFont="1" applyBorder="1"/>
    <xf numFmtId="0" fontId="21" fillId="0" borderId="21" xfId="0" applyFont="1" applyBorder="1"/>
    <xf numFmtId="0" fontId="22" fillId="0" borderId="0" xfId="0" applyFont="1"/>
    <xf numFmtId="0" fontId="19" fillId="0" borderId="22" xfId="0" applyFont="1" applyBorder="1"/>
    <xf numFmtId="0" fontId="19" fillId="0" borderId="23" xfId="0" applyFont="1" applyBorder="1"/>
    <xf numFmtId="4" fontId="19" fillId="0" borderId="23" xfId="0" applyNumberFormat="1" applyFont="1" applyBorder="1"/>
    <xf numFmtId="0" fontId="19" fillId="0" borderId="24" xfId="0" applyFont="1" applyBorder="1"/>
    <xf numFmtId="0" fontId="21" fillId="0" borderId="0" xfId="0" applyFont="1"/>
    <xf numFmtId="0" fontId="23" fillId="0" borderId="0" xfId="0" applyFont="1" applyAlignment="1">
      <alignment horizontal="right" vertical="center"/>
    </xf>
    <xf numFmtId="14" fontId="23" fillId="0" borderId="0" xfId="0" applyNumberFormat="1" applyFont="1" applyAlignment="1">
      <alignment horizontal="center" vertical="center"/>
    </xf>
    <xf numFmtId="0" fontId="14" fillId="8" borderId="15" xfId="0" applyFont="1" applyFill="1" applyBorder="1"/>
    <xf numFmtId="164" fontId="14" fillId="8" borderId="17" xfId="0" applyNumberFormat="1" applyFont="1" applyFill="1" applyBorder="1"/>
    <xf numFmtId="165" fontId="14" fillId="8" borderId="17" xfId="0" applyNumberFormat="1" applyFont="1" applyFill="1" applyBorder="1"/>
    <xf numFmtId="165" fontId="14" fillId="8" borderId="18" xfId="0" applyNumberFormat="1" applyFont="1" applyFill="1" applyBorder="1"/>
    <xf numFmtId="0" fontId="11" fillId="8" borderId="0" xfId="0" applyFont="1" applyFill="1"/>
    <xf numFmtId="0" fontId="17" fillId="8" borderId="0" xfId="0" applyFont="1" applyFill="1"/>
    <xf numFmtId="0" fontId="21" fillId="8" borderId="15" xfId="0" applyFont="1" applyFill="1" applyBorder="1"/>
    <xf numFmtId="4" fontId="21" fillId="8" borderId="17" xfId="0" applyNumberFormat="1" applyFont="1" applyFill="1" applyBorder="1"/>
    <xf numFmtId="0" fontId="21" fillId="8" borderId="17" xfId="0" applyFont="1" applyFill="1" applyBorder="1"/>
    <xf numFmtId="0" fontId="21" fillId="8" borderId="18" xfId="0" applyFont="1" applyFill="1" applyBorder="1"/>
    <xf numFmtId="0" fontId="0" fillId="8" borderId="0" xfId="0" applyFill="1"/>
    <xf numFmtId="164" fontId="14" fillId="8" borderId="18" xfId="0" applyNumberFormat="1" applyFont="1" applyFill="1" applyBorder="1"/>
    <xf numFmtId="166" fontId="0" fillId="0" borderId="0" xfId="3" applyNumberFormat="1" applyFont="1"/>
    <xf numFmtId="0" fontId="4" fillId="3" borderId="0" xfId="1" applyFont="1" applyFill="1" applyAlignment="1">
      <alignment horizontal="left" vertical="center"/>
    </xf>
    <xf numFmtId="0" fontId="4" fillId="3" borderId="1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5" fillId="3" borderId="0" xfId="1" applyFont="1" applyFill="1" applyAlignment="1">
      <alignment horizontal="left" vertical="center"/>
    </xf>
    <xf numFmtId="0" fontId="5" fillId="3" borderId="11" xfId="1" applyFont="1" applyFill="1" applyBorder="1" applyAlignment="1">
      <alignment horizontal="left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19" fillId="6" borderId="29" xfId="0" applyFont="1" applyFill="1" applyBorder="1" applyAlignment="1">
      <alignment horizontal="center" vertical="center" wrapText="1"/>
    </xf>
    <xf numFmtId="0" fontId="19" fillId="7" borderId="30" xfId="0" applyFont="1" applyFill="1" applyBorder="1" applyAlignment="1">
      <alignment horizontal="center" vertical="center" wrapText="1"/>
    </xf>
    <xf numFmtId="0" fontId="19" fillId="7" borderId="31" xfId="0" applyFont="1" applyFill="1" applyBorder="1" applyAlignment="1">
      <alignment horizontal="center" vertical="center" wrapText="1"/>
    </xf>
    <xf numFmtId="0" fontId="19" fillId="7" borderId="32" xfId="0" applyFont="1" applyFill="1" applyBorder="1" applyAlignment="1">
      <alignment horizontal="center" vertical="center" wrapText="1"/>
    </xf>
    <xf numFmtId="0" fontId="19" fillId="7" borderId="33" xfId="0" applyFont="1" applyFill="1" applyBorder="1" applyAlignment="1">
      <alignment horizontal="center" vertical="center" wrapText="1"/>
    </xf>
    <xf numFmtId="0" fontId="17" fillId="0" borderId="0" xfId="0" applyFont="1"/>
  </cellXfs>
  <cellStyles count="4">
    <cellStyle name="Comma" xfId="3" builtinId="3"/>
    <cellStyle name="Hyperlink 2" xfId="2" xr:uid="{E62AC928-6E11-431E-8351-10E9D2EA6ADF}"/>
    <cellStyle name="Normal" xfId="0" builtinId="0"/>
    <cellStyle name="Normal 10" xfId="1" xr:uid="{349718AD-8D26-4AF4-A431-7CC121CAF84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eetMetadata" Target="metadata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microsoft.com/office/2017/06/relationships/rdRichValueStructure" Target="richData/rdrichvaluestructure.xml"/><Relationship Id="rId10" Type="http://schemas.openxmlformats.org/officeDocument/2006/relationships/theme" Target="theme/theme1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microsoft.com/office/2017/06/relationships/rdRichValue" Target="richData/rdrichvalue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Downloaded%20Data/egrid2018_summary_tables.xlsx?D3526BBE" TargetMode="External"/><Relationship Id="rId1" Type="http://schemas.openxmlformats.org/officeDocument/2006/relationships/externalLinkPath" Target="file:///\\D3526BBE\egrid2018_summary_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</sheetNames>
    <sheetDataSet>
      <sheetData sheetId="0"/>
    </sheetDataSet>
  </externalBook>
</externalLink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10</v>
    <v>2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pa.gov/energy/forms/egrid-feedback-or-questions" TargetMode="External"/><Relationship Id="rId1" Type="http://schemas.openxmlformats.org/officeDocument/2006/relationships/hyperlink" Target="https://survey.abtassociates.com/surveys/erd/egrid-user-satisfactio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L36"/>
  <sheetViews>
    <sheetView workbookViewId="0">
      <selection activeCell="C6" sqref="C6"/>
    </sheetView>
  </sheetViews>
  <sheetFormatPr defaultColWidth="9.140625" defaultRowHeight="15" x14ac:dyDescent="0.25"/>
  <cols>
    <col min="1" max="1" width="1.5703125" customWidth="1"/>
    <col min="2" max="2" width="4.5703125" customWidth="1"/>
    <col min="3" max="3" width="14.85546875" customWidth="1"/>
    <col min="4" max="4" width="9.140625" customWidth="1"/>
    <col min="5" max="5" width="5.5703125" customWidth="1"/>
    <col min="7" max="7" width="10.5703125" customWidth="1"/>
    <col min="10" max="10" width="17.42578125" customWidth="1"/>
    <col min="11" max="11" width="10.140625" customWidth="1"/>
    <col min="12" max="12" width="20.140625" customWidth="1"/>
    <col min="13" max="13" width="13.140625" customWidth="1"/>
  </cols>
  <sheetData>
    <row r="1" spans="3:12" ht="15" customHeight="1" x14ac:dyDescent="0.25"/>
    <row r="2" spans="3:12" ht="23.25" customHeight="1" x14ac:dyDescent="0.25">
      <c r="C2" s="75" t="s">
        <v>0</v>
      </c>
      <c r="D2" s="76"/>
      <c r="E2" s="76"/>
      <c r="F2" s="76"/>
      <c r="G2" s="76"/>
      <c r="H2" s="76"/>
      <c r="I2" s="76"/>
      <c r="J2" s="76"/>
      <c r="K2" s="77"/>
    </row>
    <row r="3" spans="3:12" ht="15" customHeight="1" x14ac:dyDescent="0.25"/>
    <row r="4" spans="3:12" ht="18" x14ac:dyDescent="0.25">
      <c r="C4" s="78" t="s">
        <v>1</v>
      </c>
      <c r="D4" s="79"/>
      <c r="E4" s="79"/>
      <c r="F4" s="79"/>
      <c r="G4" s="79"/>
      <c r="H4" s="79"/>
      <c r="I4" s="79"/>
      <c r="J4" s="79"/>
      <c r="K4" s="80"/>
      <c r="L4" s="1"/>
    </row>
    <row r="5" spans="3:12" ht="193.5" customHeight="1" x14ac:dyDescent="0.25">
      <c r="C5" s="83" t="s">
        <v>2</v>
      </c>
      <c r="D5" s="84"/>
      <c r="E5" s="84"/>
      <c r="F5" s="84"/>
      <c r="G5" s="84"/>
      <c r="H5" s="84"/>
      <c r="I5" s="84"/>
      <c r="J5" s="84"/>
      <c r="K5" s="85"/>
      <c r="L5" s="2"/>
    </row>
    <row r="6" spans="3:12" ht="15" customHeight="1" x14ac:dyDescent="0.25"/>
    <row r="7" spans="3:12" ht="18" x14ac:dyDescent="0.25">
      <c r="C7" s="78" t="s">
        <v>3</v>
      </c>
      <c r="D7" s="79"/>
      <c r="E7" s="79"/>
      <c r="F7" s="79"/>
      <c r="G7" s="79"/>
      <c r="H7" s="79"/>
      <c r="I7" s="79"/>
      <c r="J7" s="79"/>
      <c r="K7" s="80"/>
      <c r="L7" s="1"/>
    </row>
    <row r="8" spans="3:12" ht="15" customHeight="1" x14ac:dyDescent="0.25">
      <c r="C8" s="3" t="s">
        <v>4</v>
      </c>
      <c r="D8" s="81" t="s">
        <v>5</v>
      </c>
      <c r="E8" s="81"/>
      <c r="F8" s="81"/>
      <c r="G8" s="81"/>
      <c r="H8" s="81"/>
      <c r="I8" s="81"/>
      <c r="J8" s="81"/>
      <c r="K8" s="82"/>
      <c r="L8" s="4"/>
    </row>
    <row r="9" spans="3:12" x14ac:dyDescent="0.25">
      <c r="C9" s="5">
        <v>3</v>
      </c>
      <c r="D9" s="73" t="s">
        <v>6</v>
      </c>
      <c r="E9" s="73"/>
      <c r="F9" s="73"/>
      <c r="G9" s="73"/>
      <c r="H9" s="73"/>
      <c r="I9" s="73"/>
      <c r="J9" s="73"/>
      <c r="K9" s="74"/>
      <c r="L9" s="6"/>
    </row>
    <row r="10" spans="3:12" x14ac:dyDescent="0.25">
      <c r="C10" s="7"/>
      <c r="D10" s="8"/>
      <c r="E10" s="8"/>
      <c r="F10" s="9"/>
      <c r="G10" s="7"/>
      <c r="H10" s="7"/>
      <c r="I10" s="7"/>
      <c r="J10" s="7"/>
      <c r="K10" s="7"/>
    </row>
    <row r="11" spans="3:12" x14ac:dyDescent="0.25">
      <c r="C11" s="7"/>
      <c r="D11" s="8"/>
      <c r="E11" s="8"/>
      <c r="F11" s="9"/>
      <c r="G11" s="7"/>
      <c r="H11" s="7"/>
      <c r="I11" s="7"/>
      <c r="J11" s="7"/>
      <c r="K11" s="7"/>
    </row>
    <row r="12" spans="3:12" x14ac:dyDescent="0.25">
      <c r="J12" s="12" t="s">
        <v>7</v>
      </c>
      <c r="K12" s="12">
        <f ca="1">TODAY()</f>
        <v>45644</v>
      </c>
    </row>
    <row r="14" spans="3:12" x14ac:dyDescent="0.25">
      <c r="L14" s="7"/>
    </row>
    <row r="32" spans="12:12" ht="15.75" x14ac:dyDescent="0.25">
      <c r="L32" s="10"/>
    </row>
    <row r="33" spans="12:12" x14ac:dyDescent="0.25">
      <c r="L33" s="11"/>
    </row>
    <row r="34" spans="12:12" x14ac:dyDescent="0.25">
      <c r="L34" s="11"/>
    </row>
    <row r="35" spans="12:12" ht="15" customHeight="1" x14ac:dyDescent="0.25"/>
    <row r="36" spans="12:12" ht="15" customHeight="1" x14ac:dyDescent="0.25"/>
  </sheetData>
  <mergeCells count="6">
    <mergeCell ref="D9:K9"/>
    <mergeCell ref="C2:K2"/>
    <mergeCell ref="C4:K4"/>
    <mergeCell ref="C7:K7"/>
    <mergeCell ref="D8:K8"/>
    <mergeCell ref="C5:K5"/>
  </mergeCells>
  <hyperlinks>
    <hyperlink ref="L33" r:id="rId1" display="Customer Satisfaction Survey" xr:uid="{F42F67B9-CAE5-4714-B077-E96298366A70}"/>
    <hyperlink ref="L34" r:id="rId2" display="Email EPA" xr:uid="{68D5E4E2-C1D9-4D0A-BF08-8D84A67FA95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D8554-4B46-4D13-BECB-E93FC3D5438F}">
  <dimension ref="A2:E21"/>
  <sheetViews>
    <sheetView workbookViewId="0">
      <selection activeCell="E2" sqref="E2"/>
    </sheetView>
  </sheetViews>
  <sheetFormatPr defaultRowHeight="15" x14ac:dyDescent="0.25"/>
  <cols>
    <col min="4" max="4" width="21.5703125" customWidth="1"/>
    <col min="5" max="5" width="48.28515625" customWidth="1"/>
  </cols>
  <sheetData>
    <row r="2" spans="1:5" x14ac:dyDescent="0.25">
      <c r="A2" t="s">
        <v>8</v>
      </c>
      <c r="B2" t="s">
        <v>9</v>
      </c>
      <c r="C2" t="s">
        <v>10</v>
      </c>
      <c r="D2" t="s">
        <v>92</v>
      </c>
      <c r="E2" t="s">
        <v>11</v>
      </c>
    </row>
    <row r="4" spans="1:5" x14ac:dyDescent="0.25">
      <c r="A4">
        <v>2016</v>
      </c>
      <c r="B4" t="s">
        <v>12</v>
      </c>
      <c r="C4" t="s">
        <v>13</v>
      </c>
      <c r="D4" t="str">
        <f t="shared" ref="D4:D21" si="0">CONCATENATE(A4,"_",C4)</f>
        <v>2016_CO2</v>
      </c>
      <c r="E4" s="72">
        <f>SUMIF('2016'!B:B,Feeder!B4,'2016'!C:C)</f>
        <v>1522.1</v>
      </c>
    </row>
    <row r="5" spans="1:5" x14ac:dyDescent="0.25">
      <c r="A5">
        <v>2016</v>
      </c>
      <c r="B5" t="s">
        <v>12</v>
      </c>
      <c r="C5" t="s">
        <v>14</v>
      </c>
      <c r="D5" t="str">
        <f t="shared" si="0"/>
        <v>2016_CH4</v>
      </c>
      <c r="E5" s="72">
        <f>SUMIF('2016'!B:B,Feeder!B5,'2016'!D:D)</f>
        <v>0.157</v>
      </c>
    </row>
    <row r="6" spans="1:5" x14ac:dyDescent="0.25">
      <c r="A6">
        <v>2016</v>
      </c>
      <c r="B6" t="s">
        <v>12</v>
      </c>
      <c r="C6" t="s">
        <v>15</v>
      </c>
      <c r="D6" t="str">
        <f t="shared" si="0"/>
        <v>2016_N2O</v>
      </c>
      <c r="E6" s="72">
        <f>SUMIF('2016'!B:B,Feeder!B6,'2016'!E:E)</f>
        <v>2.4E-2</v>
      </c>
    </row>
    <row r="7" spans="1:5" x14ac:dyDescent="0.25">
      <c r="A7">
        <v>2018</v>
      </c>
      <c r="B7" t="s">
        <v>12</v>
      </c>
      <c r="C7" t="s">
        <v>13</v>
      </c>
      <c r="D7" t="str">
        <f t="shared" si="0"/>
        <v>2018_CO2</v>
      </c>
      <c r="E7" s="72">
        <f>SUMIF('2018'!B:B,Feeder!B7,'2018'!C:C)</f>
        <v>1513.3240000000001</v>
      </c>
    </row>
    <row r="8" spans="1:5" x14ac:dyDescent="0.25">
      <c r="A8">
        <v>2018</v>
      </c>
      <c r="B8" t="s">
        <v>12</v>
      </c>
      <c r="C8" t="s">
        <v>14</v>
      </c>
      <c r="D8" t="str">
        <f t="shared" si="0"/>
        <v>2018_CH4</v>
      </c>
      <c r="E8" s="72">
        <f>SUMIF('2018'!B:B,Feeder!B8,'2018'!D:D)</f>
        <v>0.16200000000000001</v>
      </c>
    </row>
    <row r="9" spans="1:5" x14ac:dyDescent="0.25">
      <c r="A9">
        <v>2018</v>
      </c>
      <c r="B9" t="s">
        <v>12</v>
      </c>
      <c r="C9" t="s">
        <v>15</v>
      </c>
      <c r="D9" t="str">
        <f t="shared" si="0"/>
        <v>2018_N2O</v>
      </c>
      <c r="E9" s="72">
        <f>SUMIF('2018'!B:B,Feeder!B9,'2018'!E:E)</f>
        <v>2.5000000000000001E-2</v>
      </c>
    </row>
    <row r="10" spans="1:5" x14ac:dyDescent="0.25">
      <c r="A10">
        <v>2019</v>
      </c>
      <c r="B10" t="s">
        <v>12</v>
      </c>
      <c r="C10" t="s">
        <v>13</v>
      </c>
      <c r="D10" t="str">
        <f t="shared" si="0"/>
        <v>2019_CO2</v>
      </c>
      <c r="E10" s="72">
        <f>SUMIF('2019'!B:B,Feeder!B10,'2019'!C:C)</f>
        <v>1550.538</v>
      </c>
    </row>
    <row r="11" spans="1:5" x14ac:dyDescent="0.25">
      <c r="A11">
        <v>2019</v>
      </c>
      <c r="B11" t="s">
        <v>12</v>
      </c>
      <c r="C11" t="s">
        <v>14</v>
      </c>
      <c r="D11" t="str">
        <f t="shared" si="0"/>
        <v>2019_CH4</v>
      </c>
      <c r="E11" s="72">
        <f>SUMIF('2019'!B:B,Feeder!B11,'2019'!D:D)</f>
        <v>0.17299999999999999</v>
      </c>
    </row>
    <row r="12" spans="1:5" x14ac:dyDescent="0.25">
      <c r="A12">
        <v>2019</v>
      </c>
      <c r="B12" t="s">
        <v>12</v>
      </c>
      <c r="C12" t="s">
        <v>15</v>
      </c>
      <c r="D12" t="str">
        <f t="shared" si="0"/>
        <v>2019_N2O</v>
      </c>
      <c r="E12" s="72">
        <f>SUMIF('2019'!B:B,Feeder!B12,'2019'!E:E)</f>
        <v>2.5999999999999999E-2</v>
      </c>
    </row>
    <row r="13" spans="1:5" x14ac:dyDescent="0.25">
      <c r="A13">
        <v>2020</v>
      </c>
      <c r="B13" t="s">
        <v>12</v>
      </c>
      <c r="C13" t="s">
        <v>13</v>
      </c>
      <c r="D13" t="str">
        <f t="shared" si="0"/>
        <v>2020_CO2</v>
      </c>
      <c r="E13" s="72">
        <f>SUMIF('2020'!B:B,Feeder!B13,'2020'!C:C)</f>
        <v>1515.223</v>
      </c>
    </row>
    <row r="14" spans="1:5" x14ac:dyDescent="0.25">
      <c r="A14">
        <v>2020</v>
      </c>
      <c r="B14" t="s">
        <v>12</v>
      </c>
      <c r="C14" t="s">
        <v>14</v>
      </c>
      <c r="D14" t="str">
        <f t="shared" si="0"/>
        <v>2020_CH4</v>
      </c>
      <c r="E14" s="72">
        <f>SUMIF('2020'!B:B,Feeder!B14,'2020'!D:D)</f>
        <v>0.16</v>
      </c>
    </row>
    <row r="15" spans="1:5" x14ac:dyDescent="0.25">
      <c r="A15">
        <v>2020</v>
      </c>
      <c r="B15" t="s">
        <v>12</v>
      </c>
      <c r="C15" t="s">
        <v>15</v>
      </c>
      <c r="D15" t="str">
        <f t="shared" si="0"/>
        <v>2020_N2O</v>
      </c>
      <c r="E15" s="72">
        <f>SUMIF('2020'!B:B,Feeder!B15,'2020'!E:E)</f>
        <v>2.4E-2</v>
      </c>
    </row>
    <row r="16" spans="1:5" x14ac:dyDescent="0.25">
      <c r="A16">
        <v>2021</v>
      </c>
      <c r="B16" t="s">
        <v>12</v>
      </c>
      <c r="C16" t="s">
        <v>13</v>
      </c>
      <c r="D16" t="str">
        <f t="shared" si="0"/>
        <v>2021_CO2</v>
      </c>
      <c r="E16" s="72">
        <f>SUMIF('2021'!B:B,Feeder!B16,'2021'!C:C)</f>
        <v>1490.972</v>
      </c>
    </row>
    <row r="17" spans="1:5" x14ac:dyDescent="0.25">
      <c r="A17">
        <v>2021</v>
      </c>
      <c r="B17" t="s">
        <v>12</v>
      </c>
      <c r="C17" t="s">
        <v>14</v>
      </c>
      <c r="D17" t="str">
        <f t="shared" si="0"/>
        <v>2021_CH4</v>
      </c>
      <c r="E17" s="72">
        <f>SUMIF('2021'!B:B,Feeder!B17,'2021'!D:D)</f>
        <v>0.16400000000000001</v>
      </c>
    </row>
    <row r="18" spans="1:5" x14ac:dyDescent="0.25">
      <c r="A18">
        <v>2021</v>
      </c>
      <c r="B18" t="s">
        <v>12</v>
      </c>
      <c r="C18" t="s">
        <v>15</v>
      </c>
      <c r="D18" t="str">
        <f t="shared" si="0"/>
        <v>2021_N2O</v>
      </c>
      <c r="E18" s="72">
        <f>SUMIF('2021'!B:B,Feeder!B18,'2021'!E:E)</f>
        <v>2.5000000000000001E-2</v>
      </c>
    </row>
    <row r="19" spans="1:5" x14ac:dyDescent="0.25">
      <c r="A19">
        <v>2022</v>
      </c>
      <c r="B19" t="s">
        <v>12</v>
      </c>
      <c r="C19" t="s">
        <v>13</v>
      </c>
      <c r="D19" t="str">
        <f t="shared" si="0"/>
        <v>2022_CO2</v>
      </c>
      <c r="E19" s="72">
        <f>SUMIF('2022'!B:B,Feeder!B19,'2022'!C:C)</f>
        <v>1453.1790000000001</v>
      </c>
    </row>
    <row r="20" spans="1:5" x14ac:dyDescent="0.25">
      <c r="A20">
        <v>2022</v>
      </c>
      <c r="B20" t="s">
        <v>12</v>
      </c>
      <c r="C20" t="s">
        <v>14</v>
      </c>
      <c r="D20" t="str">
        <f t="shared" si="0"/>
        <v>2022_CH4</v>
      </c>
      <c r="E20" s="72">
        <f>SUMIF('2022'!B:B,Feeder!B20,'2022'!D:D)</f>
        <v>0.151</v>
      </c>
    </row>
    <row r="21" spans="1:5" x14ac:dyDescent="0.25">
      <c r="A21">
        <v>2022</v>
      </c>
      <c r="B21" t="s">
        <v>12</v>
      </c>
      <c r="C21" t="s">
        <v>15</v>
      </c>
      <c r="D21" t="str">
        <f t="shared" si="0"/>
        <v>2022_N2O</v>
      </c>
      <c r="E21" s="72">
        <f>SUMIF('2022'!B:B,Feeder!B21,'2022'!E:E)</f>
        <v>2.3E-2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2F6BA-2043-410E-92D3-127662839509}">
  <dimension ref="B1:I58"/>
  <sheetViews>
    <sheetView tabSelected="1" workbookViewId="0">
      <selection activeCell="B1" sqref="B1:I1048576"/>
    </sheetView>
  </sheetViews>
  <sheetFormatPr defaultColWidth="8.85546875" defaultRowHeight="14.25" x14ac:dyDescent="0.2"/>
  <cols>
    <col min="1" max="1" width="1.85546875" style="13" customWidth="1"/>
    <col min="2" max="2" width="7.85546875" style="13" customWidth="1"/>
    <col min="3" max="3" width="13.42578125" style="30" customWidth="1"/>
    <col min="4" max="5" width="13.42578125" style="31" customWidth="1"/>
    <col min="6" max="8" width="13.42578125" style="30" customWidth="1"/>
    <col min="9" max="9" width="13.42578125" style="31" customWidth="1"/>
    <col min="10" max="16384" width="8.85546875" style="13"/>
  </cols>
  <sheetData>
    <row r="1" spans="2:9" ht="15.75" customHeight="1" x14ac:dyDescent="0.2">
      <c r="B1" s="86" t="s">
        <v>16</v>
      </c>
      <c r="C1" s="87"/>
      <c r="D1" s="87"/>
      <c r="E1" s="87"/>
      <c r="F1" s="87"/>
      <c r="G1" s="87"/>
      <c r="H1" s="87"/>
      <c r="I1" s="88"/>
    </row>
    <row r="2" spans="2:9" ht="14.25" customHeight="1" x14ac:dyDescent="0.2">
      <c r="B2" s="89" t="s">
        <v>9</v>
      </c>
      <c r="C2" s="90" t="s">
        <v>17</v>
      </c>
      <c r="D2" s="90"/>
      <c r="E2" s="90"/>
      <c r="F2" s="90"/>
      <c r="G2" s="90"/>
      <c r="H2" s="90"/>
      <c r="I2" s="91"/>
    </row>
    <row r="3" spans="2:9" ht="14.25" customHeight="1" x14ac:dyDescent="0.2">
      <c r="B3" s="89"/>
      <c r="C3" s="90" t="s">
        <v>18</v>
      </c>
      <c r="D3" s="90"/>
      <c r="E3" s="90"/>
      <c r="F3" s="90"/>
      <c r="G3" s="90"/>
      <c r="H3" s="90"/>
      <c r="I3" s="91"/>
    </row>
    <row r="4" spans="2:9" ht="30" customHeight="1" x14ac:dyDescent="0.2">
      <c r="B4" s="89"/>
      <c r="C4" s="14" t="s">
        <v>19</v>
      </c>
      <c r="D4" s="15" t="s">
        <v>20</v>
      </c>
      <c r="E4" s="15" t="s">
        <v>21</v>
      </c>
      <c r="F4" s="14" t="s">
        <v>22</v>
      </c>
      <c r="G4" s="14" t="s">
        <v>23</v>
      </c>
      <c r="H4" s="14" t="s">
        <v>24</v>
      </c>
      <c r="I4" s="16" t="s">
        <v>25</v>
      </c>
    </row>
    <row r="5" spans="2:9" ht="14.25" customHeight="1" x14ac:dyDescent="0.2">
      <c r="B5" s="17" t="s">
        <v>26</v>
      </c>
      <c r="C5" s="18">
        <v>912.71400000000006</v>
      </c>
      <c r="D5" s="19">
        <v>7.0999999999999994E-2</v>
      </c>
      <c r="E5" s="19">
        <v>0.01</v>
      </c>
      <c r="F5" s="18">
        <v>917.45299999999997</v>
      </c>
      <c r="G5" s="18">
        <v>5.7539999999999996</v>
      </c>
      <c r="H5" s="18">
        <v>5.9210000000000003</v>
      </c>
      <c r="I5" s="20">
        <v>0.48699999999999999</v>
      </c>
    </row>
    <row r="6" spans="2:9" ht="14.25" customHeight="1" x14ac:dyDescent="0.2">
      <c r="B6" s="17" t="s">
        <v>27</v>
      </c>
      <c r="C6" s="18">
        <v>787.65599999999995</v>
      </c>
      <c r="D6" s="19">
        <v>5.5E-2</v>
      </c>
      <c r="E6" s="19">
        <v>8.0000000000000002E-3</v>
      </c>
      <c r="F6" s="18">
        <v>791.37</v>
      </c>
      <c r="G6" s="18">
        <v>0.24099999999999999</v>
      </c>
      <c r="H6" s="18">
        <v>0.24199999999999999</v>
      </c>
      <c r="I6" s="20">
        <v>8.4000000000000005E-2</v>
      </c>
    </row>
    <row r="7" spans="2:9" ht="14.25" customHeight="1" x14ac:dyDescent="0.2">
      <c r="B7" s="17" t="s">
        <v>28</v>
      </c>
      <c r="C7" s="18">
        <v>1055.8009999999999</v>
      </c>
      <c r="D7" s="19">
        <v>8.4000000000000005E-2</v>
      </c>
      <c r="E7" s="19">
        <v>1.2E-2</v>
      </c>
      <c r="F7" s="18">
        <v>1061.5309999999999</v>
      </c>
      <c r="G7" s="18">
        <v>0.52900000000000003</v>
      </c>
      <c r="H7" s="18">
        <v>0.55700000000000005</v>
      </c>
      <c r="I7" s="20">
        <v>0.98199999999999998</v>
      </c>
    </row>
    <row r="8" spans="2:9" ht="14.25" customHeight="1" x14ac:dyDescent="0.2">
      <c r="B8" s="17" t="s">
        <v>29</v>
      </c>
      <c r="C8" s="18">
        <v>709.12</v>
      </c>
      <c r="D8" s="19">
        <v>4.2000000000000003E-2</v>
      </c>
      <c r="E8" s="19">
        <v>6.0000000000000001E-3</v>
      </c>
      <c r="F8" s="18">
        <v>711.91600000000005</v>
      </c>
      <c r="G8" s="18">
        <v>0.33</v>
      </c>
      <c r="H8" s="18">
        <v>0.34899999999999998</v>
      </c>
      <c r="I8" s="20">
        <v>0.14199999999999999</v>
      </c>
    </row>
    <row r="9" spans="2:9" ht="14.25" customHeight="1" x14ac:dyDescent="0.2">
      <c r="B9" s="17" t="s">
        <v>30</v>
      </c>
      <c r="C9" s="18">
        <v>455.94</v>
      </c>
      <c r="D9" s="19">
        <v>2.5999999999999999E-2</v>
      </c>
      <c r="E9" s="19">
        <v>3.0000000000000001E-3</v>
      </c>
      <c r="F9" s="18">
        <v>457.48500000000001</v>
      </c>
      <c r="G9" s="18">
        <v>0.40300000000000002</v>
      </c>
      <c r="H9" s="18">
        <v>0.35699999999999998</v>
      </c>
      <c r="I9" s="20">
        <v>1.4999999999999999E-2</v>
      </c>
    </row>
    <row r="10" spans="2:9" ht="14.25" customHeight="1" x14ac:dyDescent="0.2">
      <c r="B10" s="17" t="s">
        <v>31</v>
      </c>
      <c r="C10" s="18">
        <v>1166.201</v>
      </c>
      <c r="D10" s="19">
        <v>0.10299999999999999</v>
      </c>
      <c r="E10" s="19">
        <v>1.4999999999999999E-2</v>
      </c>
      <c r="F10" s="18">
        <v>1173.1479999999999</v>
      </c>
      <c r="G10" s="18">
        <v>0.63600000000000001</v>
      </c>
      <c r="H10" s="18">
        <v>0.66500000000000004</v>
      </c>
      <c r="I10" s="20">
        <v>0.36</v>
      </c>
    </row>
    <row r="11" spans="2:9" ht="14.25" customHeight="1" x14ac:dyDescent="0.2">
      <c r="B11" s="17" t="s">
        <v>32</v>
      </c>
      <c r="C11" s="18">
        <v>520.86400000000003</v>
      </c>
      <c r="D11" s="19">
        <v>3.9E-2</v>
      </c>
      <c r="E11" s="19">
        <v>5.0000000000000001E-3</v>
      </c>
      <c r="F11" s="18">
        <v>523.29700000000003</v>
      </c>
      <c r="G11" s="18">
        <v>0.20699999999999999</v>
      </c>
      <c r="H11" s="18">
        <v>0.19600000000000001</v>
      </c>
      <c r="I11" s="20">
        <v>8.5000000000000006E-2</v>
      </c>
    </row>
    <row r="12" spans="2:9" ht="14.25" customHeight="1" x14ac:dyDescent="0.2">
      <c r="B12" s="17" t="s">
        <v>33</v>
      </c>
      <c r="C12" s="18">
        <v>553.976</v>
      </c>
      <c r="D12" s="19">
        <v>1.7000000000000001E-2</v>
      </c>
      <c r="E12" s="19">
        <v>2E-3</v>
      </c>
      <c r="F12" s="18">
        <v>554.89499999999998</v>
      </c>
      <c r="G12" s="18">
        <v>2.8809999999999998</v>
      </c>
      <c r="H12" s="18">
        <v>2.7440000000000002</v>
      </c>
      <c r="I12" s="20">
        <v>3.3000000000000002E-2</v>
      </c>
    </row>
    <row r="13" spans="2:9" ht="14.25" customHeight="1" x14ac:dyDescent="0.2">
      <c r="B13" s="17" t="s">
        <v>34</v>
      </c>
      <c r="C13" s="18">
        <v>899.25199999999995</v>
      </c>
      <c r="D13" s="19">
        <v>2.5000000000000001E-2</v>
      </c>
      <c r="E13" s="19">
        <v>3.0000000000000001E-3</v>
      </c>
      <c r="F13" s="18">
        <v>900.79600000000005</v>
      </c>
      <c r="G13" s="18">
        <v>0.51100000000000001</v>
      </c>
      <c r="H13" s="18">
        <v>0.46800000000000003</v>
      </c>
      <c r="I13" s="20">
        <v>0.191</v>
      </c>
    </row>
    <row r="14" spans="2:9" ht="14.25" customHeight="1" x14ac:dyDescent="0.2">
      <c r="B14" s="17" t="s">
        <v>35</v>
      </c>
      <c r="C14" s="18">
        <v>815.56500000000005</v>
      </c>
      <c r="D14" s="19">
        <v>4.7E-2</v>
      </c>
      <c r="E14" s="19">
        <v>6.0000000000000001E-3</v>
      </c>
      <c r="F14" s="18">
        <v>818.56200000000001</v>
      </c>
      <c r="G14" s="18">
        <v>0.30599999999999999</v>
      </c>
      <c r="H14" s="18">
        <v>0.316</v>
      </c>
      <c r="I14" s="20">
        <v>0.14099999999999999</v>
      </c>
    </row>
    <row r="15" spans="2:9" ht="14.25" customHeight="1" x14ac:dyDescent="0.2">
      <c r="B15" s="17" t="s">
        <v>36</v>
      </c>
      <c r="C15" s="18">
        <v>737.18899999999996</v>
      </c>
      <c r="D15" s="19">
        <v>5.8999999999999997E-2</v>
      </c>
      <c r="E15" s="19">
        <v>8.9999999999999993E-3</v>
      </c>
      <c r="F15" s="18">
        <v>741.19399999999996</v>
      </c>
      <c r="G15" s="18">
        <v>0.33300000000000002</v>
      </c>
      <c r="H15" s="18">
        <v>0.24199999999999999</v>
      </c>
      <c r="I15" s="20">
        <v>0.185</v>
      </c>
    </row>
    <row r="16" spans="2:9" s="64" customFormat="1" ht="14.25" customHeight="1" x14ac:dyDescent="0.2">
      <c r="B16" s="60" t="s">
        <v>12</v>
      </c>
      <c r="C16" s="61">
        <v>1453.1790000000001</v>
      </c>
      <c r="D16" s="62">
        <v>0.151</v>
      </c>
      <c r="E16" s="62">
        <v>2.3E-2</v>
      </c>
      <c r="F16" s="61">
        <v>1463.566</v>
      </c>
      <c r="G16" s="61">
        <v>4.8380000000000001</v>
      </c>
      <c r="H16" s="61">
        <v>4.7249999999999996</v>
      </c>
      <c r="I16" s="63">
        <v>5.3970000000000002</v>
      </c>
    </row>
    <row r="17" spans="2:9" ht="14.25" customHeight="1" x14ac:dyDescent="0.2">
      <c r="B17" s="17" t="s">
        <v>37</v>
      </c>
      <c r="C17" s="18">
        <v>617.34699999999998</v>
      </c>
      <c r="D17" s="19">
        <v>6.2E-2</v>
      </c>
      <c r="E17" s="19">
        <v>8.9999999999999993E-3</v>
      </c>
      <c r="F17" s="18">
        <v>621.56700000000001</v>
      </c>
      <c r="G17" s="18">
        <v>0.53500000000000003</v>
      </c>
      <c r="H17" s="18">
        <v>0.71599999999999997</v>
      </c>
      <c r="I17" s="20">
        <v>0.55800000000000005</v>
      </c>
    </row>
    <row r="18" spans="2:9" ht="14.25" customHeight="1" x14ac:dyDescent="0.2">
      <c r="B18" s="17" t="s">
        <v>38</v>
      </c>
      <c r="C18" s="18">
        <v>247.852</v>
      </c>
      <c r="D18" s="19">
        <v>8.0000000000000002E-3</v>
      </c>
      <c r="E18" s="19">
        <v>1E-3</v>
      </c>
      <c r="F18" s="18">
        <v>248.434</v>
      </c>
      <c r="G18" s="18">
        <v>0.155</v>
      </c>
      <c r="H18" s="18">
        <v>0.16500000000000001</v>
      </c>
      <c r="I18" s="20">
        <v>5.5E-2</v>
      </c>
    </row>
    <row r="19" spans="2:9" ht="14.25" customHeight="1" x14ac:dyDescent="0.2">
      <c r="B19" s="17" t="s">
        <v>39</v>
      </c>
      <c r="C19" s="18">
        <v>588.41099999999994</v>
      </c>
      <c r="D19" s="19">
        <v>5.8999999999999997E-2</v>
      </c>
      <c r="E19" s="19">
        <v>8.0000000000000002E-3</v>
      </c>
      <c r="F19" s="18">
        <v>592.39400000000001</v>
      </c>
      <c r="G19" s="18">
        <v>0.27100000000000002</v>
      </c>
      <c r="H19" s="18">
        <v>0.26300000000000001</v>
      </c>
      <c r="I19" s="20">
        <v>0.68700000000000006</v>
      </c>
    </row>
    <row r="20" spans="2:9" ht="14.25" customHeight="1" x14ac:dyDescent="0.2">
      <c r="B20" s="17" t="s">
        <v>40</v>
      </c>
      <c r="C20" s="18">
        <v>1566.914</v>
      </c>
      <c r="D20" s="19">
        <v>0.14299999999999999</v>
      </c>
      <c r="E20" s="19">
        <v>2.1000000000000001E-2</v>
      </c>
      <c r="F20" s="18">
        <v>1576.6</v>
      </c>
      <c r="G20" s="18">
        <v>0.90600000000000003</v>
      </c>
      <c r="H20" s="18">
        <v>0.71699999999999997</v>
      </c>
      <c r="I20" s="20">
        <v>0.76500000000000001</v>
      </c>
    </row>
    <row r="21" spans="2:9" ht="14.25" customHeight="1" x14ac:dyDescent="0.2">
      <c r="B21" s="17" t="s">
        <v>41</v>
      </c>
      <c r="C21" s="18">
        <v>820.173</v>
      </c>
      <c r="D21" s="19">
        <v>8.8999999999999996E-2</v>
      </c>
      <c r="E21" s="19">
        <v>1.2999999999999999E-2</v>
      </c>
      <c r="F21" s="18">
        <v>826.24300000000005</v>
      </c>
      <c r="G21" s="18">
        <v>0.58399999999999996</v>
      </c>
      <c r="H21" s="18">
        <v>0.66100000000000003</v>
      </c>
      <c r="I21" s="20">
        <v>0.14299999999999999</v>
      </c>
    </row>
    <row r="22" spans="2:9" ht="14.25" customHeight="1" x14ac:dyDescent="0.2">
      <c r="B22" s="17" t="s">
        <v>42</v>
      </c>
      <c r="C22" s="18">
        <v>1720.0719999999999</v>
      </c>
      <c r="D22" s="19">
        <v>0.17899999999999999</v>
      </c>
      <c r="E22" s="19">
        <v>2.5999999999999999E-2</v>
      </c>
      <c r="F22" s="18">
        <v>1732.2550000000001</v>
      </c>
      <c r="G22" s="18">
        <v>0.92300000000000004</v>
      </c>
      <c r="H22" s="18">
        <v>0.80100000000000005</v>
      </c>
      <c r="I22" s="20">
        <v>1.31</v>
      </c>
    </row>
    <row r="23" spans="2:9" ht="14.25" customHeight="1" x14ac:dyDescent="0.2">
      <c r="B23" s="17" t="s">
        <v>43</v>
      </c>
      <c r="C23" s="18">
        <v>818.05799999999999</v>
      </c>
      <c r="D23" s="19">
        <v>3.9E-2</v>
      </c>
      <c r="E23" s="19">
        <v>5.0000000000000001E-3</v>
      </c>
      <c r="F23" s="18">
        <v>820.65499999999997</v>
      </c>
      <c r="G23" s="18">
        <v>0.60899999999999999</v>
      </c>
      <c r="H23" s="18">
        <v>0.61899999999999999</v>
      </c>
      <c r="I23" s="20">
        <v>0.59099999999999997</v>
      </c>
    </row>
    <row r="24" spans="2:9" ht="14.25" customHeight="1" x14ac:dyDescent="0.2">
      <c r="B24" s="17" t="s">
        <v>44</v>
      </c>
      <c r="C24" s="18">
        <v>851.73900000000003</v>
      </c>
      <c r="D24" s="19">
        <v>0.11799999999999999</v>
      </c>
      <c r="E24" s="19">
        <v>1.4999999999999999E-2</v>
      </c>
      <c r="F24" s="18">
        <v>859.21900000000005</v>
      </c>
      <c r="G24" s="18">
        <v>0.60399999999999998</v>
      </c>
      <c r="H24" s="18">
        <v>0.53600000000000003</v>
      </c>
      <c r="I24" s="20">
        <v>0.17299999999999999</v>
      </c>
    </row>
    <row r="25" spans="2:9" ht="14.25" customHeight="1" x14ac:dyDescent="0.2">
      <c r="B25" s="17" t="s">
        <v>45</v>
      </c>
      <c r="C25" s="18">
        <v>637.05100000000004</v>
      </c>
      <c r="D25" s="19">
        <v>5.1999999999999998E-2</v>
      </c>
      <c r="E25" s="19">
        <v>7.0000000000000001E-3</v>
      </c>
      <c r="F25" s="18">
        <v>640.5</v>
      </c>
      <c r="G25" s="18">
        <v>0.20200000000000001</v>
      </c>
      <c r="H25" s="18">
        <v>0.19800000000000001</v>
      </c>
      <c r="I25" s="20">
        <v>0.214</v>
      </c>
    </row>
    <row r="26" spans="2:9" ht="14.25" customHeight="1" x14ac:dyDescent="0.2">
      <c r="B26" s="17" t="s">
        <v>46</v>
      </c>
      <c r="C26" s="18">
        <v>336.61200000000002</v>
      </c>
      <c r="D26" s="19">
        <v>0.09</v>
      </c>
      <c r="E26" s="19">
        <v>1.2999999999999999E-2</v>
      </c>
      <c r="F26" s="18">
        <v>342.70800000000003</v>
      </c>
      <c r="G26" s="18">
        <v>0.33900000000000002</v>
      </c>
      <c r="H26" s="18">
        <v>0.27300000000000002</v>
      </c>
      <c r="I26" s="20">
        <v>0.316</v>
      </c>
    </row>
    <row r="27" spans="2:9" ht="14.25" customHeight="1" x14ac:dyDescent="0.2">
      <c r="B27" s="17" t="s">
        <v>47</v>
      </c>
      <c r="C27" s="18">
        <v>1009.3049999999999</v>
      </c>
      <c r="D27" s="19">
        <v>9.5000000000000001E-2</v>
      </c>
      <c r="E27" s="19">
        <v>1.4E-2</v>
      </c>
      <c r="F27" s="18">
        <v>1015.727</v>
      </c>
      <c r="G27" s="18">
        <v>0.69699999999999995</v>
      </c>
      <c r="H27" s="18">
        <v>0.69699999999999995</v>
      </c>
      <c r="I27" s="20">
        <v>0.75600000000000001</v>
      </c>
    </row>
    <row r="28" spans="2:9" ht="14.25" customHeight="1" x14ac:dyDescent="0.2">
      <c r="B28" s="17" t="s">
        <v>48</v>
      </c>
      <c r="C28" s="18">
        <v>768.24099999999999</v>
      </c>
      <c r="D28" s="19">
        <v>8.2000000000000003E-2</v>
      </c>
      <c r="E28" s="19">
        <v>1.2E-2</v>
      </c>
      <c r="F28" s="18">
        <v>773.81100000000004</v>
      </c>
      <c r="G28" s="18">
        <v>0.54800000000000004</v>
      </c>
      <c r="H28" s="18">
        <v>0.58899999999999997</v>
      </c>
      <c r="I28" s="20">
        <v>0.23400000000000001</v>
      </c>
    </row>
    <row r="29" spans="2:9" ht="14.25" customHeight="1" x14ac:dyDescent="0.2">
      <c r="B29" s="17" t="s">
        <v>49</v>
      </c>
      <c r="C29" s="18">
        <v>1506.211</v>
      </c>
      <c r="D29" s="19">
        <v>0.16900000000000001</v>
      </c>
      <c r="E29" s="19">
        <v>2.5000000000000001E-2</v>
      </c>
      <c r="F29" s="18">
        <v>1517.7670000000001</v>
      </c>
      <c r="G29" s="18">
        <v>1.2070000000000001</v>
      </c>
      <c r="H29" s="18">
        <v>0.83799999999999997</v>
      </c>
      <c r="I29" s="20">
        <v>2.403</v>
      </c>
    </row>
    <row r="30" spans="2:9" ht="14.25" customHeight="1" x14ac:dyDescent="0.2">
      <c r="B30" s="17" t="s">
        <v>50</v>
      </c>
      <c r="C30" s="18">
        <v>886.21100000000001</v>
      </c>
      <c r="D30" s="19">
        <v>3.7999999999999999E-2</v>
      </c>
      <c r="E30" s="19">
        <v>5.0000000000000001E-3</v>
      </c>
      <c r="F30" s="18">
        <v>888.7</v>
      </c>
      <c r="G30" s="18">
        <v>0.44800000000000001</v>
      </c>
      <c r="H30" s="18">
        <v>0.48</v>
      </c>
      <c r="I30" s="20">
        <v>0.14599999999999999</v>
      </c>
    </row>
    <row r="31" spans="2:9" ht="14.25" customHeight="1" x14ac:dyDescent="0.2">
      <c r="B31" s="17" t="s">
        <v>51</v>
      </c>
      <c r="C31" s="18">
        <v>1023.457</v>
      </c>
      <c r="D31" s="19">
        <v>0.115</v>
      </c>
      <c r="E31" s="19">
        <v>1.7000000000000001E-2</v>
      </c>
      <c r="F31" s="18">
        <v>1031.354</v>
      </c>
      <c r="G31" s="18">
        <v>0.86699999999999999</v>
      </c>
      <c r="H31" s="18">
        <v>0.89</v>
      </c>
      <c r="I31" s="20">
        <v>1.0409999999999999</v>
      </c>
    </row>
    <row r="32" spans="2:9" ht="14.25" customHeight="1" x14ac:dyDescent="0.2">
      <c r="B32" s="17" t="s">
        <v>52</v>
      </c>
      <c r="C32" s="18">
        <v>654.57000000000005</v>
      </c>
      <c r="D32" s="19">
        <v>3.7999999999999999E-2</v>
      </c>
      <c r="E32" s="19">
        <v>5.0000000000000001E-3</v>
      </c>
      <c r="F32" s="18">
        <v>657.11099999999999</v>
      </c>
      <c r="G32" s="18">
        <v>0.39700000000000002</v>
      </c>
      <c r="H32" s="18">
        <v>0.40400000000000003</v>
      </c>
      <c r="I32" s="20">
        <v>0.17299999999999999</v>
      </c>
    </row>
    <row r="33" spans="2:9" ht="14.25" customHeight="1" x14ac:dyDescent="0.2">
      <c r="B33" s="17" t="s">
        <v>53</v>
      </c>
      <c r="C33" s="18">
        <v>1311.2819999999999</v>
      </c>
      <c r="D33" s="19">
        <v>0.14899999999999999</v>
      </c>
      <c r="E33" s="19">
        <v>2.1999999999999999E-2</v>
      </c>
      <c r="F33" s="18">
        <v>1321.4359999999999</v>
      </c>
      <c r="G33" s="18">
        <v>1.274</v>
      </c>
      <c r="H33" s="18">
        <v>1.357</v>
      </c>
      <c r="I33" s="20">
        <v>1.498</v>
      </c>
    </row>
    <row r="34" spans="2:9" ht="14.25" customHeight="1" x14ac:dyDescent="0.2">
      <c r="B34" s="17" t="s">
        <v>54</v>
      </c>
      <c r="C34" s="18">
        <v>1097.105</v>
      </c>
      <c r="D34" s="19">
        <v>0.125</v>
      </c>
      <c r="E34" s="19">
        <v>1.7999999999999999E-2</v>
      </c>
      <c r="F34" s="18">
        <v>1105.6600000000001</v>
      </c>
      <c r="G34" s="18">
        <v>0.98699999999999999</v>
      </c>
      <c r="H34" s="18">
        <v>1.0940000000000001</v>
      </c>
      <c r="I34" s="20">
        <v>2.1669999999999998</v>
      </c>
    </row>
    <row r="35" spans="2:9" ht="14.25" customHeight="1" x14ac:dyDescent="0.2">
      <c r="B35" s="17" t="s">
        <v>55</v>
      </c>
      <c r="C35" s="18">
        <v>302.928</v>
      </c>
      <c r="D35" s="19">
        <v>5.5E-2</v>
      </c>
      <c r="E35" s="19">
        <v>7.0000000000000001E-3</v>
      </c>
      <c r="F35" s="18">
        <v>306.45800000000003</v>
      </c>
      <c r="G35" s="18">
        <v>0.158</v>
      </c>
      <c r="H35" s="18">
        <v>0.11799999999999999</v>
      </c>
      <c r="I35" s="20">
        <v>7.3999999999999996E-2</v>
      </c>
    </row>
    <row r="36" spans="2:9" ht="14.25" customHeight="1" x14ac:dyDescent="0.2">
      <c r="B36" s="17" t="s">
        <v>56</v>
      </c>
      <c r="C36" s="18">
        <v>486.62799999999999</v>
      </c>
      <c r="D36" s="19">
        <v>3.1E-2</v>
      </c>
      <c r="E36" s="19">
        <v>4.0000000000000001E-3</v>
      </c>
      <c r="F36" s="18">
        <v>488.572</v>
      </c>
      <c r="G36" s="18">
        <v>0.215</v>
      </c>
      <c r="H36" s="18">
        <v>0.214</v>
      </c>
      <c r="I36" s="20">
        <v>6.7000000000000004E-2</v>
      </c>
    </row>
    <row r="37" spans="2:9" ht="14.25" customHeight="1" x14ac:dyDescent="0.2">
      <c r="B37" s="17" t="s">
        <v>57</v>
      </c>
      <c r="C37" s="18">
        <v>985.80600000000004</v>
      </c>
      <c r="D37" s="19">
        <v>8.5999999999999993E-2</v>
      </c>
      <c r="E37" s="19">
        <v>1.2E-2</v>
      </c>
      <c r="F37" s="18">
        <v>991.625</v>
      </c>
      <c r="G37" s="18">
        <v>0.55400000000000005</v>
      </c>
      <c r="H37" s="18">
        <v>0.61</v>
      </c>
      <c r="I37" s="20">
        <v>0.13400000000000001</v>
      </c>
    </row>
    <row r="38" spans="2:9" ht="14.25" customHeight="1" x14ac:dyDescent="0.2">
      <c r="B38" s="17" t="s">
        <v>58</v>
      </c>
      <c r="C38" s="18">
        <v>676.95899999999995</v>
      </c>
      <c r="D38" s="19">
        <v>2.8000000000000001E-2</v>
      </c>
      <c r="E38" s="19">
        <v>4.0000000000000001E-3</v>
      </c>
      <c r="F38" s="18">
        <v>678.745</v>
      </c>
      <c r="G38" s="18">
        <v>0.48099999999999998</v>
      </c>
      <c r="H38" s="18">
        <v>0.498</v>
      </c>
      <c r="I38" s="20">
        <v>0.17799999999999999</v>
      </c>
    </row>
    <row r="39" spans="2:9" ht="14.25" customHeight="1" x14ac:dyDescent="0.2">
      <c r="B39" s="17" t="s">
        <v>59</v>
      </c>
      <c r="C39" s="18">
        <v>489.70800000000003</v>
      </c>
      <c r="D39" s="19">
        <v>2.8000000000000001E-2</v>
      </c>
      <c r="E39" s="19">
        <v>3.0000000000000001E-3</v>
      </c>
      <c r="F39" s="18">
        <v>491.34800000000001</v>
      </c>
      <c r="G39" s="18">
        <v>0.219</v>
      </c>
      <c r="H39" s="18">
        <v>0.21099999999999999</v>
      </c>
      <c r="I39" s="20">
        <v>7.8E-2</v>
      </c>
    </row>
    <row r="40" spans="2:9" ht="14.25" customHeight="1" x14ac:dyDescent="0.2">
      <c r="B40" s="17" t="s">
        <v>60</v>
      </c>
      <c r="C40" s="18">
        <v>1156.152</v>
      </c>
      <c r="D40" s="19">
        <v>8.8999999999999996E-2</v>
      </c>
      <c r="E40" s="19">
        <v>1.2999999999999999E-2</v>
      </c>
      <c r="F40" s="18">
        <v>1162.1279999999999</v>
      </c>
      <c r="G40" s="18">
        <v>0.504</v>
      </c>
      <c r="H40" s="18">
        <v>0.33700000000000002</v>
      </c>
      <c r="I40" s="20">
        <v>1.026</v>
      </c>
    </row>
    <row r="41" spans="2:9" ht="14.25" customHeight="1" x14ac:dyDescent="0.2">
      <c r="B41" s="17" t="s">
        <v>61</v>
      </c>
      <c r="C41" s="18">
        <v>686.62900000000002</v>
      </c>
      <c r="D41" s="19">
        <v>3.7999999999999999E-2</v>
      </c>
      <c r="E41" s="19">
        <v>5.0000000000000001E-3</v>
      </c>
      <c r="F41" s="18">
        <v>689.12699999999995</v>
      </c>
      <c r="G41" s="18">
        <v>0.51100000000000001</v>
      </c>
      <c r="H41" s="18">
        <v>0.59699999999999998</v>
      </c>
      <c r="I41" s="20">
        <v>0.316</v>
      </c>
    </row>
    <row r="42" spans="2:9" ht="14.25" customHeight="1" x14ac:dyDescent="0.2">
      <c r="B42" s="17" t="s">
        <v>62</v>
      </c>
      <c r="C42" s="18">
        <v>298.21100000000001</v>
      </c>
      <c r="D42" s="19">
        <v>1.4E-2</v>
      </c>
      <c r="E42" s="19">
        <v>2E-3</v>
      </c>
      <c r="F42" s="18">
        <v>299.065</v>
      </c>
      <c r="G42" s="18">
        <v>0.43</v>
      </c>
      <c r="H42" s="18">
        <v>0.35</v>
      </c>
      <c r="I42" s="20">
        <v>0.02</v>
      </c>
    </row>
    <row r="43" spans="2:9" ht="14.25" customHeight="1" x14ac:dyDescent="0.2">
      <c r="B43" s="17" t="s">
        <v>63</v>
      </c>
      <c r="C43" s="18">
        <v>711.36599999999999</v>
      </c>
      <c r="D43" s="19">
        <v>4.3999999999999997E-2</v>
      </c>
      <c r="E43" s="19">
        <v>6.0000000000000001E-3</v>
      </c>
      <c r="F43" s="18">
        <v>714.22900000000004</v>
      </c>
      <c r="G43" s="18">
        <v>0.28799999999999998</v>
      </c>
      <c r="H43" s="18">
        <v>0.218</v>
      </c>
      <c r="I43" s="20">
        <v>0.34899999999999998</v>
      </c>
    </row>
    <row r="44" spans="2:9" ht="14.25" customHeight="1" x14ac:dyDescent="0.2">
      <c r="B44" s="17" t="s">
        <v>64</v>
      </c>
      <c r="C44" s="18">
        <v>1593.481</v>
      </c>
      <c r="D44" s="19">
        <v>8.6999999999999994E-2</v>
      </c>
      <c r="E44" s="19">
        <v>1.4E-2</v>
      </c>
      <c r="F44" s="18">
        <v>1599.922</v>
      </c>
      <c r="G44" s="18">
        <v>3.0640000000000001</v>
      </c>
      <c r="H44" s="18">
        <v>3.0619999999999998</v>
      </c>
      <c r="I44" s="20">
        <v>4.2619999999999996</v>
      </c>
    </row>
    <row r="45" spans="2:9" ht="14.25" customHeight="1" x14ac:dyDescent="0.2">
      <c r="B45" s="17" t="s">
        <v>65</v>
      </c>
      <c r="C45" s="18">
        <v>811.31700000000001</v>
      </c>
      <c r="D45" s="19">
        <v>1.6E-2</v>
      </c>
      <c r="E45" s="19">
        <v>2E-3</v>
      </c>
      <c r="F45" s="18">
        <v>812.18499999999995</v>
      </c>
      <c r="G45" s="18">
        <v>0.44</v>
      </c>
      <c r="H45" s="18">
        <v>0.44400000000000001</v>
      </c>
      <c r="I45" s="20">
        <v>1.4E-2</v>
      </c>
    </row>
    <row r="46" spans="2:9" ht="14.25" customHeight="1" x14ac:dyDescent="0.2">
      <c r="B46" s="17" t="s">
        <v>66</v>
      </c>
      <c r="C46" s="18">
        <v>556.73599999999999</v>
      </c>
      <c r="D46" s="19">
        <v>4.7E-2</v>
      </c>
      <c r="E46" s="19">
        <v>7.0000000000000001E-3</v>
      </c>
      <c r="F46" s="18">
        <v>559.93399999999997</v>
      </c>
      <c r="G46" s="18">
        <v>0.254</v>
      </c>
      <c r="H46" s="18">
        <v>0.254</v>
      </c>
      <c r="I46" s="20">
        <v>0.13700000000000001</v>
      </c>
    </row>
    <row r="47" spans="2:9" ht="14.25" customHeight="1" x14ac:dyDescent="0.2">
      <c r="B47" s="17" t="s">
        <v>67</v>
      </c>
      <c r="C47" s="18">
        <v>325.10500000000002</v>
      </c>
      <c r="D47" s="19">
        <v>2.7E-2</v>
      </c>
      <c r="E47" s="19">
        <v>4.0000000000000001E-3</v>
      </c>
      <c r="F47" s="18">
        <v>326.935</v>
      </c>
      <c r="G47" s="18">
        <v>0.186</v>
      </c>
      <c r="H47" s="18">
        <v>0.27400000000000002</v>
      </c>
      <c r="I47" s="20">
        <v>8.3000000000000004E-2</v>
      </c>
    </row>
    <row r="48" spans="2:9" ht="14.25" customHeight="1" x14ac:dyDescent="0.2">
      <c r="B48" s="17" t="s">
        <v>68</v>
      </c>
      <c r="C48" s="18">
        <v>693.63199999999995</v>
      </c>
      <c r="D48" s="19">
        <v>0.06</v>
      </c>
      <c r="E48" s="19">
        <v>8.9999999999999993E-3</v>
      </c>
      <c r="F48" s="18">
        <v>697.72199999999998</v>
      </c>
      <c r="G48" s="18">
        <v>0.25800000000000001</v>
      </c>
      <c r="H48" s="18">
        <v>0.28699999999999998</v>
      </c>
      <c r="I48" s="20">
        <v>0.28699999999999998</v>
      </c>
    </row>
    <row r="49" spans="2:9" ht="14.25" customHeight="1" x14ac:dyDescent="0.2">
      <c r="B49" s="17" t="s">
        <v>69</v>
      </c>
      <c r="C49" s="18">
        <v>818.53700000000003</v>
      </c>
      <c r="D49" s="19">
        <v>5.1999999999999998E-2</v>
      </c>
      <c r="E49" s="19">
        <v>7.0000000000000001E-3</v>
      </c>
      <c r="F49" s="18">
        <v>821.94600000000003</v>
      </c>
      <c r="G49" s="18">
        <v>0.51600000000000001</v>
      </c>
      <c r="H49" s="18">
        <v>0.54700000000000004</v>
      </c>
      <c r="I49" s="20">
        <v>0.5</v>
      </c>
    </row>
    <row r="50" spans="2:9" ht="14.25" customHeight="1" x14ac:dyDescent="0.2">
      <c r="B50" s="17" t="s">
        <v>70</v>
      </c>
      <c r="C50" s="18">
        <v>1514.2819999999999</v>
      </c>
      <c r="D50" s="19">
        <v>0.14699999999999999</v>
      </c>
      <c r="E50" s="19">
        <v>2.1000000000000001E-2</v>
      </c>
      <c r="F50" s="18">
        <v>1524.252</v>
      </c>
      <c r="G50" s="18">
        <v>1.548</v>
      </c>
      <c r="H50" s="18">
        <v>1.5640000000000001</v>
      </c>
      <c r="I50" s="20">
        <v>0.45300000000000001</v>
      </c>
    </row>
    <row r="51" spans="2:9" ht="14.25" customHeight="1" x14ac:dyDescent="0.2">
      <c r="B51" s="17" t="s">
        <v>71</v>
      </c>
      <c r="C51" s="18">
        <v>587.44899999999996</v>
      </c>
      <c r="D51" s="19">
        <v>5.2999999999999999E-2</v>
      </c>
      <c r="E51" s="19">
        <v>7.0000000000000001E-3</v>
      </c>
      <c r="F51" s="18">
        <v>589.971</v>
      </c>
      <c r="G51" s="18">
        <v>0.223</v>
      </c>
      <c r="H51" s="18">
        <v>0.23200000000000001</v>
      </c>
      <c r="I51" s="20">
        <v>9.7000000000000003E-2</v>
      </c>
    </row>
    <row r="52" spans="2:9" ht="14.25" customHeight="1" x14ac:dyDescent="0.2">
      <c r="B52" s="17" t="s">
        <v>72</v>
      </c>
      <c r="C52" s="18">
        <v>35.627000000000002</v>
      </c>
      <c r="D52" s="19">
        <v>0.109</v>
      </c>
      <c r="E52" s="19">
        <v>1.4E-2</v>
      </c>
      <c r="F52" s="18">
        <v>42.609000000000002</v>
      </c>
      <c r="G52" s="18">
        <v>0.14599999999999999</v>
      </c>
      <c r="H52" s="18">
        <v>0.129</v>
      </c>
      <c r="I52" s="20">
        <v>0.03</v>
      </c>
    </row>
    <row r="53" spans="2:9" ht="14.25" customHeight="1" x14ac:dyDescent="0.2">
      <c r="B53" s="17" t="s">
        <v>73</v>
      </c>
      <c r="C53" s="18">
        <v>184.81</v>
      </c>
      <c r="D53" s="19">
        <v>1.7000000000000001E-2</v>
      </c>
      <c r="E53" s="19">
        <v>2E-3</v>
      </c>
      <c r="F53" s="18">
        <v>185.965</v>
      </c>
      <c r="G53" s="18">
        <v>0.127</v>
      </c>
      <c r="H53" s="18">
        <v>0.104</v>
      </c>
      <c r="I53" s="20">
        <v>3.2000000000000001E-2</v>
      </c>
    </row>
    <row r="54" spans="2:9" ht="14.25" customHeight="1" x14ac:dyDescent="0.2">
      <c r="B54" s="17" t="s">
        <v>74</v>
      </c>
      <c r="C54" s="18">
        <v>1171.4549999999999</v>
      </c>
      <c r="D54" s="19">
        <v>0.10299999999999999</v>
      </c>
      <c r="E54" s="19">
        <v>1.4999999999999999E-2</v>
      </c>
      <c r="F54" s="18">
        <v>1178.4079999999999</v>
      </c>
      <c r="G54" s="18">
        <v>0.50900000000000001</v>
      </c>
      <c r="H54" s="18">
        <v>0.53100000000000003</v>
      </c>
      <c r="I54" s="20">
        <v>0.183</v>
      </c>
    </row>
    <row r="55" spans="2:9" ht="14.25" customHeight="1" x14ac:dyDescent="0.2">
      <c r="B55" s="17" t="s">
        <v>75</v>
      </c>
      <c r="C55" s="18">
        <v>1958.8969999999999</v>
      </c>
      <c r="D55" s="19">
        <v>0.22600000000000001</v>
      </c>
      <c r="E55" s="19">
        <v>3.3000000000000002E-2</v>
      </c>
      <c r="F55" s="18">
        <v>1974.326</v>
      </c>
      <c r="G55" s="18">
        <v>1.0720000000000001</v>
      </c>
      <c r="H55" s="18">
        <v>0.92400000000000004</v>
      </c>
      <c r="I55" s="20">
        <v>1.659</v>
      </c>
    </row>
    <row r="56" spans="2:9" ht="14.25" customHeight="1" x14ac:dyDescent="0.2">
      <c r="B56" s="21" t="s">
        <v>76</v>
      </c>
      <c r="C56" s="22">
        <v>1804.4870000000001</v>
      </c>
      <c r="D56" s="23">
        <v>0.192</v>
      </c>
      <c r="E56" s="23">
        <v>2.8000000000000001E-2</v>
      </c>
      <c r="F56" s="22">
        <v>1817.5840000000001</v>
      </c>
      <c r="G56" s="22">
        <v>1.1990000000000001</v>
      </c>
      <c r="H56" s="22">
        <v>1.2769999999999999</v>
      </c>
      <c r="I56" s="24">
        <v>1.1739999999999999</v>
      </c>
    </row>
    <row r="57" spans="2:9" s="29" customFormat="1" ht="15" customHeight="1" x14ac:dyDescent="0.25">
      <c r="B57" s="25" t="s">
        <v>77</v>
      </c>
      <c r="C57" s="26">
        <v>823.149</v>
      </c>
      <c r="D57" s="27">
        <v>6.6000000000000003E-2</v>
      </c>
      <c r="E57" s="27">
        <v>8.9999999999999993E-3</v>
      </c>
      <c r="F57" s="26">
        <v>827.52</v>
      </c>
      <c r="G57" s="26">
        <v>0.504</v>
      </c>
      <c r="H57" s="26">
        <v>0.48499999999999999</v>
      </c>
      <c r="I57" s="28">
        <v>0.47299999999999998</v>
      </c>
    </row>
    <row r="58" spans="2:9" x14ac:dyDescent="0.2">
      <c r="H58" s="32" t="s">
        <v>7</v>
      </c>
      <c r="I58" s="33">
        <v>45321</v>
      </c>
    </row>
  </sheetData>
  <mergeCells count="4">
    <mergeCell ref="B1:I1"/>
    <mergeCell ref="B2:B4"/>
    <mergeCell ref="C2:I2"/>
    <mergeCell ref="C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8E26E-D65B-4E65-B329-BBD5907331F4}">
  <dimension ref="B1:I58"/>
  <sheetViews>
    <sheetView workbookViewId="0">
      <selection activeCell="D8" sqref="D8"/>
    </sheetView>
  </sheetViews>
  <sheetFormatPr defaultColWidth="8.85546875" defaultRowHeight="14.25" x14ac:dyDescent="0.2"/>
  <cols>
    <col min="1" max="1" width="1.85546875" style="13" customWidth="1"/>
    <col min="2" max="2" width="7.85546875" style="13" customWidth="1"/>
    <col min="3" max="3" width="13.42578125" style="30" customWidth="1"/>
    <col min="4" max="5" width="13.42578125" style="31" customWidth="1"/>
    <col min="6" max="8" width="13.42578125" style="30" customWidth="1"/>
    <col min="9" max="9" width="13.42578125" style="31" customWidth="1"/>
    <col min="10" max="16384" width="8.85546875" style="13"/>
  </cols>
  <sheetData>
    <row r="1" spans="2:9" ht="15.75" customHeight="1" x14ac:dyDescent="0.2">
      <c r="B1" s="86" t="s">
        <v>78</v>
      </c>
      <c r="C1" s="87"/>
      <c r="D1" s="87"/>
      <c r="E1" s="87"/>
      <c r="F1" s="87"/>
      <c r="G1" s="87"/>
      <c r="H1" s="87"/>
      <c r="I1" s="88"/>
    </row>
    <row r="2" spans="2:9" ht="14.25" customHeight="1" x14ac:dyDescent="0.2">
      <c r="B2" s="89" t="s">
        <v>9</v>
      </c>
      <c r="C2" s="90" t="s">
        <v>17</v>
      </c>
      <c r="D2" s="90"/>
      <c r="E2" s="90"/>
      <c r="F2" s="90"/>
      <c r="G2" s="90"/>
      <c r="H2" s="90"/>
      <c r="I2" s="91"/>
    </row>
    <row r="3" spans="2:9" ht="14.25" customHeight="1" x14ac:dyDescent="0.2">
      <c r="B3" s="89"/>
      <c r="C3" s="90" t="s">
        <v>18</v>
      </c>
      <c r="D3" s="90"/>
      <c r="E3" s="90"/>
      <c r="F3" s="90"/>
      <c r="G3" s="90"/>
      <c r="H3" s="90"/>
      <c r="I3" s="91"/>
    </row>
    <row r="4" spans="2:9" ht="30" customHeight="1" x14ac:dyDescent="0.2">
      <c r="B4" s="89"/>
      <c r="C4" s="14" t="s">
        <v>19</v>
      </c>
      <c r="D4" s="15" t="s">
        <v>20</v>
      </c>
      <c r="E4" s="15" t="s">
        <v>21</v>
      </c>
      <c r="F4" s="14" t="s">
        <v>22</v>
      </c>
      <c r="G4" s="14" t="s">
        <v>23</v>
      </c>
      <c r="H4" s="14" t="s">
        <v>24</v>
      </c>
      <c r="I4" s="16" t="s">
        <v>25</v>
      </c>
    </row>
    <row r="5" spans="2:9" ht="14.25" customHeight="1" x14ac:dyDescent="0.2">
      <c r="B5" s="17" t="s">
        <v>26</v>
      </c>
      <c r="C5" s="18">
        <v>920.01499999999999</v>
      </c>
      <c r="D5" s="19">
        <v>7.4999999999999997E-2</v>
      </c>
      <c r="E5" s="19">
        <v>0.01</v>
      </c>
      <c r="F5" s="18">
        <v>924.96400000000006</v>
      </c>
      <c r="G5" s="18">
        <v>6.0739999999999998</v>
      </c>
      <c r="H5" s="18">
        <v>6.2489999999999997</v>
      </c>
      <c r="I5" s="20">
        <v>0.45300000000000001</v>
      </c>
    </row>
    <row r="6" spans="2:9" ht="14.25" customHeight="1" x14ac:dyDescent="0.2">
      <c r="B6" s="17" t="s">
        <v>27</v>
      </c>
      <c r="C6" s="18">
        <v>750.8</v>
      </c>
      <c r="D6" s="19">
        <v>5.5E-2</v>
      </c>
      <c r="E6" s="19">
        <v>8.0000000000000002E-3</v>
      </c>
      <c r="F6" s="18">
        <v>754.47699999999998</v>
      </c>
      <c r="G6" s="18">
        <v>0.245</v>
      </c>
      <c r="H6" s="18">
        <v>0.24299999999999999</v>
      </c>
      <c r="I6" s="20">
        <v>0.13400000000000001</v>
      </c>
    </row>
    <row r="7" spans="2:9" ht="14.25" customHeight="1" x14ac:dyDescent="0.2">
      <c r="B7" s="17" t="s">
        <v>28</v>
      </c>
      <c r="C7" s="18">
        <v>1086.931</v>
      </c>
      <c r="D7" s="19">
        <v>9.0999999999999998E-2</v>
      </c>
      <c r="E7" s="19">
        <v>1.2999999999999999E-2</v>
      </c>
      <c r="F7" s="18">
        <v>1093.143</v>
      </c>
      <c r="G7" s="18">
        <v>0.55700000000000005</v>
      </c>
      <c r="H7" s="18">
        <v>0.623</v>
      </c>
      <c r="I7" s="20">
        <v>1.157</v>
      </c>
    </row>
    <row r="8" spans="2:9" ht="14.25" customHeight="1" x14ac:dyDescent="0.2">
      <c r="B8" s="17" t="s">
        <v>29</v>
      </c>
      <c r="C8" s="18">
        <v>724.80899999999997</v>
      </c>
      <c r="D8" s="19">
        <v>4.2000000000000003E-2</v>
      </c>
      <c r="E8" s="19">
        <v>6.0000000000000001E-3</v>
      </c>
      <c r="F8" s="18">
        <v>727.62099999999998</v>
      </c>
      <c r="G8" s="18">
        <v>0.35</v>
      </c>
      <c r="H8" s="18">
        <v>0.35699999999999998</v>
      </c>
      <c r="I8" s="20">
        <v>0.14099999999999999</v>
      </c>
    </row>
    <row r="9" spans="2:9" ht="14.25" customHeight="1" x14ac:dyDescent="0.2">
      <c r="B9" s="17" t="s">
        <v>30</v>
      </c>
      <c r="C9" s="18">
        <v>479.005</v>
      </c>
      <c r="D9" s="19">
        <v>2.5000000000000001E-2</v>
      </c>
      <c r="E9" s="19">
        <v>3.0000000000000001E-3</v>
      </c>
      <c r="F9" s="18">
        <v>480.495</v>
      </c>
      <c r="G9" s="18">
        <v>0.435</v>
      </c>
      <c r="H9" s="18">
        <v>0.39700000000000002</v>
      </c>
      <c r="I9" s="20">
        <v>1.4999999999999999E-2</v>
      </c>
    </row>
    <row r="10" spans="2:9" ht="14.25" customHeight="1" x14ac:dyDescent="0.2">
      <c r="B10" s="17" t="s">
        <v>31</v>
      </c>
      <c r="C10" s="18">
        <v>1216.915</v>
      </c>
      <c r="D10" s="19">
        <v>0.113</v>
      </c>
      <c r="E10" s="19">
        <v>1.6E-2</v>
      </c>
      <c r="F10" s="18">
        <v>1224.5540000000001</v>
      </c>
      <c r="G10" s="18">
        <v>0.63600000000000001</v>
      </c>
      <c r="H10" s="18">
        <v>0.61299999999999999</v>
      </c>
      <c r="I10" s="20">
        <v>0.36699999999999999</v>
      </c>
    </row>
    <row r="11" spans="2:9" ht="14.25" customHeight="1" x14ac:dyDescent="0.2">
      <c r="B11" s="17" t="s">
        <v>32</v>
      </c>
      <c r="C11" s="18">
        <v>515.14300000000003</v>
      </c>
      <c r="D11" s="19">
        <v>4.8000000000000001E-2</v>
      </c>
      <c r="E11" s="19">
        <v>6.0000000000000001E-3</v>
      </c>
      <c r="F11" s="18">
        <v>518.13199999999995</v>
      </c>
      <c r="G11" s="18">
        <v>0.22900000000000001</v>
      </c>
      <c r="H11" s="18">
        <v>0.224</v>
      </c>
      <c r="I11" s="20">
        <v>3.4000000000000002E-2</v>
      </c>
    </row>
    <row r="12" spans="2:9" ht="14.25" customHeight="1" x14ac:dyDescent="0.2">
      <c r="B12" s="17" t="s">
        <v>33</v>
      </c>
      <c r="C12" s="18">
        <v>651.67200000000003</v>
      </c>
      <c r="D12" s="19">
        <v>1.7999999999999999E-2</v>
      </c>
      <c r="E12" s="19">
        <v>2E-3</v>
      </c>
      <c r="F12" s="18">
        <v>652.64099999999996</v>
      </c>
      <c r="G12" s="18">
        <v>2.91</v>
      </c>
      <c r="H12" s="18">
        <v>2.7690000000000001</v>
      </c>
      <c r="I12" s="20">
        <v>3.3000000000000002E-2</v>
      </c>
    </row>
    <row r="13" spans="2:9" ht="14.25" customHeight="1" x14ac:dyDescent="0.2">
      <c r="B13" s="17" t="s">
        <v>34</v>
      </c>
      <c r="C13" s="18">
        <v>867.49800000000005</v>
      </c>
      <c r="D13" s="19">
        <v>0.04</v>
      </c>
      <c r="E13" s="19">
        <v>5.0000000000000001E-3</v>
      </c>
      <c r="F13" s="18">
        <v>870.06399999999996</v>
      </c>
      <c r="G13" s="18">
        <v>0.36399999999999999</v>
      </c>
      <c r="H13" s="18">
        <v>0.35899999999999999</v>
      </c>
      <c r="I13" s="20">
        <v>0.317</v>
      </c>
    </row>
    <row r="14" spans="2:9" ht="14.25" customHeight="1" x14ac:dyDescent="0.2">
      <c r="B14" s="17" t="s">
        <v>35</v>
      </c>
      <c r="C14" s="18">
        <v>834.13800000000003</v>
      </c>
      <c r="D14" s="19">
        <v>5.1999999999999998E-2</v>
      </c>
      <c r="E14" s="19">
        <v>7.0000000000000001E-3</v>
      </c>
      <c r="F14" s="18">
        <v>837.48400000000004</v>
      </c>
      <c r="G14" s="18">
        <v>0.30399999999999999</v>
      </c>
      <c r="H14" s="18">
        <v>0.28799999999999998</v>
      </c>
      <c r="I14" s="20">
        <v>0.16800000000000001</v>
      </c>
    </row>
    <row r="15" spans="2:9" ht="14.25" customHeight="1" x14ac:dyDescent="0.2">
      <c r="B15" s="17" t="s">
        <v>36</v>
      </c>
      <c r="C15" s="18">
        <v>758.08199999999999</v>
      </c>
      <c r="D15" s="19">
        <v>6.4000000000000001E-2</v>
      </c>
      <c r="E15" s="19">
        <v>8.9999999999999993E-3</v>
      </c>
      <c r="F15" s="18">
        <v>762.42600000000004</v>
      </c>
      <c r="G15" s="18">
        <v>0.312</v>
      </c>
      <c r="H15" s="18">
        <v>0.26700000000000002</v>
      </c>
      <c r="I15" s="20">
        <v>0.248</v>
      </c>
    </row>
    <row r="16" spans="2:9" s="64" customFormat="1" ht="14.25" customHeight="1" x14ac:dyDescent="0.2">
      <c r="B16" s="60" t="s">
        <v>12</v>
      </c>
      <c r="C16" s="61">
        <v>1490.972</v>
      </c>
      <c r="D16" s="62">
        <v>0.16400000000000001</v>
      </c>
      <c r="E16" s="62">
        <v>2.5000000000000001E-2</v>
      </c>
      <c r="F16" s="61">
        <v>1502.5530000000001</v>
      </c>
      <c r="G16" s="61">
        <v>4.8490000000000002</v>
      </c>
      <c r="H16" s="61">
        <v>4.7670000000000003</v>
      </c>
      <c r="I16" s="63">
        <v>5.5190000000000001</v>
      </c>
    </row>
    <row r="17" spans="2:9" ht="14.25" customHeight="1" x14ac:dyDescent="0.2">
      <c r="B17" s="17" t="s">
        <v>37</v>
      </c>
      <c r="C17" s="18">
        <v>768.928</v>
      </c>
      <c r="D17" s="19">
        <v>8.1000000000000003E-2</v>
      </c>
      <c r="E17" s="19">
        <v>1.2E-2</v>
      </c>
      <c r="F17" s="18">
        <v>774.42899999999997</v>
      </c>
      <c r="G17" s="18">
        <v>0.53</v>
      </c>
      <c r="H17" s="18">
        <v>0.66500000000000004</v>
      </c>
      <c r="I17" s="20">
        <v>0.80200000000000005</v>
      </c>
    </row>
    <row r="18" spans="2:9" ht="14.25" customHeight="1" x14ac:dyDescent="0.2">
      <c r="B18" s="17" t="s">
        <v>38</v>
      </c>
      <c r="C18" s="18">
        <v>271.33999999999997</v>
      </c>
      <c r="D18" s="19">
        <v>8.9999999999999993E-3</v>
      </c>
      <c r="E18" s="19">
        <v>1E-3</v>
      </c>
      <c r="F18" s="18">
        <v>271.959</v>
      </c>
      <c r="G18" s="18">
        <v>0.16400000000000001</v>
      </c>
      <c r="H18" s="18">
        <v>0.16600000000000001</v>
      </c>
      <c r="I18" s="20">
        <v>5.8999999999999997E-2</v>
      </c>
    </row>
    <row r="19" spans="2:9" ht="14.25" customHeight="1" x14ac:dyDescent="0.2">
      <c r="B19" s="17" t="s">
        <v>39</v>
      </c>
      <c r="C19" s="18">
        <v>653.04899999999998</v>
      </c>
      <c r="D19" s="19">
        <v>6.3E-2</v>
      </c>
      <c r="E19" s="19">
        <v>8.9999999999999993E-3</v>
      </c>
      <c r="F19" s="18">
        <v>657.322</v>
      </c>
      <c r="G19" s="18">
        <v>0.309</v>
      </c>
      <c r="H19" s="18">
        <v>0.34200000000000003</v>
      </c>
      <c r="I19" s="20">
        <v>0.72199999999999998</v>
      </c>
    </row>
    <row r="20" spans="2:9" ht="14.25" customHeight="1" x14ac:dyDescent="0.2">
      <c r="B20" s="17" t="s">
        <v>40</v>
      </c>
      <c r="C20" s="18">
        <v>1632.59</v>
      </c>
      <c r="D20" s="19">
        <v>0.152</v>
      </c>
      <c r="E20" s="19">
        <v>2.1999999999999999E-2</v>
      </c>
      <c r="F20" s="18">
        <v>1642.93</v>
      </c>
      <c r="G20" s="18">
        <v>0.99199999999999999</v>
      </c>
      <c r="H20" s="18">
        <v>0.85099999999999998</v>
      </c>
      <c r="I20" s="20">
        <v>0.84299999999999997</v>
      </c>
    </row>
    <row r="21" spans="2:9" ht="14.25" customHeight="1" x14ac:dyDescent="0.2">
      <c r="B21" s="17" t="s">
        <v>41</v>
      </c>
      <c r="C21" s="18">
        <v>838.18600000000004</v>
      </c>
      <c r="D21" s="19">
        <v>9.5000000000000001E-2</v>
      </c>
      <c r="E21" s="19">
        <v>1.4E-2</v>
      </c>
      <c r="F21" s="18">
        <v>844.64</v>
      </c>
      <c r="G21" s="18">
        <v>0.58099999999999996</v>
      </c>
      <c r="H21" s="18">
        <v>0.624</v>
      </c>
      <c r="I21" s="20">
        <v>0.155</v>
      </c>
    </row>
    <row r="22" spans="2:9" ht="14.25" customHeight="1" x14ac:dyDescent="0.2">
      <c r="B22" s="17" t="s">
        <v>42</v>
      </c>
      <c r="C22" s="18">
        <v>1727.086</v>
      </c>
      <c r="D22" s="19">
        <v>0.186</v>
      </c>
      <c r="E22" s="19">
        <v>2.7E-2</v>
      </c>
      <c r="F22" s="18">
        <v>1739.76</v>
      </c>
      <c r="G22" s="18">
        <v>0.91700000000000004</v>
      </c>
      <c r="H22" s="18">
        <v>0.89900000000000002</v>
      </c>
      <c r="I22" s="20">
        <v>1.3779999999999999</v>
      </c>
    </row>
    <row r="23" spans="2:9" ht="14.25" customHeight="1" x14ac:dyDescent="0.2">
      <c r="B23" s="17" t="s">
        <v>43</v>
      </c>
      <c r="C23" s="18">
        <v>826.04200000000003</v>
      </c>
      <c r="D23" s="19">
        <v>0.04</v>
      </c>
      <c r="E23" s="19">
        <v>6.0000000000000001E-3</v>
      </c>
      <c r="F23" s="18">
        <v>828.73800000000006</v>
      </c>
      <c r="G23" s="18">
        <v>0.64700000000000002</v>
      </c>
      <c r="H23" s="18">
        <v>0.69199999999999995</v>
      </c>
      <c r="I23" s="20">
        <v>0.73799999999999999</v>
      </c>
    </row>
    <row r="24" spans="2:9" ht="14.25" customHeight="1" x14ac:dyDescent="0.2">
      <c r="B24" s="17" t="s">
        <v>44</v>
      </c>
      <c r="C24" s="18">
        <v>851.43</v>
      </c>
      <c r="D24" s="19">
        <v>0.129</v>
      </c>
      <c r="E24" s="19">
        <v>1.7000000000000001E-2</v>
      </c>
      <c r="F24" s="18">
        <v>859.58199999999999</v>
      </c>
      <c r="G24" s="18">
        <v>0.65700000000000003</v>
      </c>
      <c r="H24" s="18">
        <v>0.61599999999999999</v>
      </c>
      <c r="I24" s="20">
        <v>0.21299999999999999</v>
      </c>
    </row>
    <row r="25" spans="2:9" ht="14.25" customHeight="1" x14ac:dyDescent="0.2">
      <c r="B25" s="17" t="s">
        <v>45</v>
      </c>
      <c r="C25" s="18">
        <v>698.18899999999996</v>
      </c>
      <c r="D25" s="19">
        <v>5.8000000000000003E-2</v>
      </c>
      <c r="E25" s="19">
        <v>8.0000000000000002E-3</v>
      </c>
      <c r="F25" s="18">
        <v>702.00400000000002</v>
      </c>
      <c r="G25" s="18">
        <v>0.22600000000000001</v>
      </c>
      <c r="H25" s="18">
        <v>0.21299999999999999</v>
      </c>
      <c r="I25" s="20">
        <v>0.24099999999999999</v>
      </c>
    </row>
    <row r="26" spans="2:9" ht="14.25" customHeight="1" x14ac:dyDescent="0.2">
      <c r="B26" s="17" t="s">
        <v>46</v>
      </c>
      <c r="C26" s="18">
        <v>301.041</v>
      </c>
      <c r="D26" s="19">
        <v>0.124</v>
      </c>
      <c r="E26" s="19">
        <v>1.7999999999999999E-2</v>
      </c>
      <c r="F26" s="18">
        <v>309.37599999999998</v>
      </c>
      <c r="G26" s="18">
        <v>0.39700000000000002</v>
      </c>
      <c r="H26" s="18">
        <v>0.39500000000000002</v>
      </c>
      <c r="I26" s="20">
        <v>0.28799999999999998</v>
      </c>
    </row>
    <row r="27" spans="2:9" ht="14.25" customHeight="1" x14ac:dyDescent="0.2">
      <c r="B27" s="17" t="s">
        <v>47</v>
      </c>
      <c r="C27" s="18">
        <v>1003.7569999999999</v>
      </c>
      <c r="D27" s="19">
        <v>9.6000000000000002E-2</v>
      </c>
      <c r="E27" s="19">
        <v>1.4E-2</v>
      </c>
      <c r="F27" s="18">
        <v>1010.2809999999999</v>
      </c>
      <c r="G27" s="18">
        <v>0.77900000000000003</v>
      </c>
      <c r="H27" s="18">
        <v>0.81</v>
      </c>
      <c r="I27" s="20">
        <v>0.95099999999999996</v>
      </c>
    </row>
    <row r="28" spans="2:9" ht="14.25" customHeight="1" x14ac:dyDescent="0.2">
      <c r="B28" s="17" t="s">
        <v>48</v>
      </c>
      <c r="C28" s="18">
        <v>825.97299999999996</v>
      </c>
      <c r="D28" s="19">
        <v>8.2000000000000003E-2</v>
      </c>
      <c r="E28" s="19">
        <v>1.2E-2</v>
      </c>
      <c r="F28" s="18">
        <v>831.55600000000004</v>
      </c>
      <c r="G28" s="18">
        <v>0.56799999999999995</v>
      </c>
      <c r="H28" s="18">
        <v>0.59399999999999997</v>
      </c>
      <c r="I28" s="20">
        <v>0.25600000000000001</v>
      </c>
    </row>
    <row r="29" spans="2:9" ht="14.25" customHeight="1" x14ac:dyDescent="0.2">
      <c r="B29" s="17" t="s">
        <v>49</v>
      </c>
      <c r="C29" s="18">
        <v>1636.06</v>
      </c>
      <c r="D29" s="19">
        <v>0.189</v>
      </c>
      <c r="E29" s="19">
        <v>2.7E-2</v>
      </c>
      <c r="F29" s="18">
        <v>1648.98</v>
      </c>
      <c r="G29" s="18">
        <v>1.3480000000000001</v>
      </c>
      <c r="H29" s="18">
        <v>1.204</v>
      </c>
      <c r="I29" s="20">
        <v>2.6309999999999998</v>
      </c>
    </row>
    <row r="30" spans="2:9" ht="14.25" customHeight="1" x14ac:dyDescent="0.2">
      <c r="B30" s="17" t="s">
        <v>50</v>
      </c>
      <c r="C30" s="18">
        <v>833.952</v>
      </c>
      <c r="D30" s="19">
        <v>3.5999999999999997E-2</v>
      </c>
      <c r="E30" s="19">
        <v>5.0000000000000001E-3</v>
      </c>
      <c r="F30" s="18">
        <v>836.36199999999997</v>
      </c>
      <c r="G30" s="18">
        <v>0.40200000000000002</v>
      </c>
      <c r="H30" s="18">
        <v>0.47699999999999998</v>
      </c>
      <c r="I30" s="20">
        <v>0.14299999999999999</v>
      </c>
    </row>
    <row r="31" spans="2:9" ht="14.25" customHeight="1" x14ac:dyDescent="0.2">
      <c r="B31" s="17" t="s">
        <v>51</v>
      </c>
      <c r="C31" s="18">
        <v>1045.0239999999999</v>
      </c>
      <c r="D31" s="19">
        <v>0.11700000000000001</v>
      </c>
      <c r="E31" s="19">
        <v>1.7000000000000001E-2</v>
      </c>
      <c r="F31" s="18">
        <v>1053.0429999999999</v>
      </c>
      <c r="G31" s="18">
        <v>0.85099999999999998</v>
      </c>
      <c r="H31" s="18">
        <v>0.83299999999999996</v>
      </c>
      <c r="I31" s="20">
        <v>1.0720000000000001</v>
      </c>
    </row>
    <row r="32" spans="2:9" ht="14.25" customHeight="1" x14ac:dyDescent="0.2">
      <c r="B32" s="17" t="s">
        <v>52</v>
      </c>
      <c r="C32" s="18">
        <v>669.48400000000004</v>
      </c>
      <c r="D32" s="19">
        <v>0.05</v>
      </c>
      <c r="E32" s="19">
        <v>7.0000000000000001E-3</v>
      </c>
      <c r="F32" s="18">
        <v>672.65700000000004</v>
      </c>
      <c r="G32" s="18">
        <v>0.39600000000000002</v>
      </c>
      <c r="H32" s="18">
        <v>0.44500000000000001</v>
      </c>
      <c r="I32" s="20">
        <v>0.224</v>
      </c>
    </row>
    <row r="33" spans="2:9" ht="14.25" customHeight="1" x14ac:dyDescent="0.2">
      <c r="B33" s="17" t="s">
        <v>53</v>
      </c>
      <c r="C33" s="18">
        <v>1340.6859999999999</v>
      </c>
      <c r="D33" s="19">
        <v>0.151</v>
      </c>
      <c r="E33" s="19">
        <v>2.1999999999999999E-2</v>
      </c>
      <c r="F33" s="18">
        <v>1350.962</v>
      </c>
      <c r="G33" s="18">
        <v>1.3149999999999999</v>
      </c>
      <c r="H33" s="18">
        <v>1.387</v>
      </c>
      <c r="I33" s="20">
        <v>1.639</v>
      </c>
    </row>
    <row r="34" spans="2:9" ht="14.25" customHeight="1" x14ac:dyDescent="0.2">
      <c r="B34" s="17" t="s">
        <v>54</v>
      </c>
      <c r="C34" s="18">
        <v>1124.8399999999999</v>
      </c>
      <c r="D34" s="19">
        <v>0.13</v>
      </c>
      <c r="E34" s="19">
        <v>1.9E-2</v>
      </c>
      <c r="F34" s="18">
        <v>1133.7090000000001</v>
      </c>
      <c r="G34" s="18">
        <v>0.99099999999999999</v>
      </c>
      <c r="H34" s="18">
        <v>1.0669999999999999</v>
      </c>
      <c r="I34" s="20">
        <v>2.1739999999999999</v>
      </c>
    </row>
    <row r="35" spans="2:9" ht="14.25" customHeight="1" x14ac:dyDescent="0.2">
      <c r="B35" s="17" t="s">
        <v>55</v>
      </c>
      <c r="C35" s="18">
        <v>304.04199999999997</v>
      </c>
      <c r="D35" s="19">
        <v>6.3E-2</v>
      </c>
      <c r="E35" s="19">
        <v>8.0000000000000002E-3</v>
      </c>
      <c r="F35" s="18">
        <v>308.04500000000002</v>
      </c>
      <c r="G35" s="18">
        <v>0.15</v>
      </c>
      <c r="H35" s="18">
        <v>0.124</v>
      </c>
      <c r="I35" s="20">
        <v>4.3999999999999997E-2</v>
      </c>
    </row>
    <row r="36" spans="2:9" ht="14.25" customHeight="1" x14ac:dyDescent="0.2">
      <c r="B36" s="17" t="s">
        <v>56</v>
      </c>
      <c r="C36" s="18">
        <v>480.91699999999997</v>
      </c>
      <c r="D36" s="19">
        <v>3.5000000000000003E-2</v>
      </c>
      <c r="E36" s="19">
        <v>4.0000000000000001E-3</v>
      </c>
      <c r="F36" s="18">
        <v>483.13400000000001</v>
      </c>
      <c r="G36" s="18">
        <v>0.22900000000000001</v>
      </c>
      <c r="H36" s="18">
        <v>0.23499999999999999</v>
      </c>
      <c r="I36" s="20">
        <v>4.5999999999999999E-2</v>
      </c>
    </row>
    <row r="37" spans="2:9" ht="14.25" customHeight="1" x14ac:dyDescent="0.2">
      <c r="B37" s="17" t="s">
        <v>57</v>
      </c>
      <c r="C37" s="18">
        <v>1134.307</v>
      </c>
      <c r="D37" s="19">
        <v>9.7000000000000003E-2</v>
      </c>
      <c r="E37" s="19">
        <v>1.4E-2</v>
      </c>
      <c r="F37" s="18">
        <v>1140.8340000000001</v>
      </c>
      <c r="G37" s="18">
        <v>0.72</v>
      </c>
      <c r="H37" s="18">
        <v>0.74</v>
      </c>
      <c r="I37" s="20">
        <v>0.16700000000000001</v>
      </c>
    </row>
    <row r="38" spans="2:9" ht="14.25" customHeight="1" x14ac:dyDescent="0.2">
      <c r="B38" s="17" t="s">
        <v>58</v>
      </c>
      <c r="C38" s="18">
        <v>715.07500000000005</v>
      </c>
      <c r="D38" s="19">
        <v>2.8000000000000001E-2</v>
      </c>
      <c r="E38" s="19">
        <v>4.0000000000000001E-3</v>
      </c>
      <c r="F38" s="18">
        <v>716.86400000000003</v>
      </c>
      <c r="G38" s="18">
        <v>0.496</v>
      </c>
      <c r="H38" s="18">
        <v>0.56200000000000006</v>
      </c>
      <c r="I38" s="20">
        <v>0.128</v>
      </c>
    </row>
    <row r="39" spans="2:9" ht="14.25" customHeight="1" x14ac:dyDescent="0.2">
      <c r="B39" s="17" t="s">
        <v>59</v>
      </c>
      <c r="C39" s="18">
        <v>455.34500000000003</v>
      </c>
      <c r="D39" s="19">
        <v>2.7E-2</v>
      </c>
      <c r="E39" s="19">
        <v>3.0000000000000001E-3</v>
      </c>
      <c r="F39" s="18">
        <v>457.02100000000002</v>
      </c>
      <c r="G39" s="18">
        <v>0.21099999999999999</v>
      </c>
      <c r="H39" s="18">
        <v>0.24</v>
      </c>
      <c r="I39" s="20">
        <v>3.7999999999999999E-2</v>
      </c>
    </row>
    <row r="40" spans="2:9" ht="14.25" customHeight="1" x14ac:dyDescent="0.2">
      <c r="B40" s="17" t="s">
        <v>60</v>
      </c>
      <c r="C40" s="18">
        <v>1208.18</v>
      </c>
      <c r="D40" s="19">
        <v>9.9000000000000005E-2</v>
      </c>
      <c r="E40" s="19">
        <v>1.4E-2</v>
      </c>
      <c r="F40" s="18">
        <v>1214.8579999999999</v>
      </c>
      <c r="G40" s="18">
        <v>0.60099999999999998</v>
      </c>
      <c r="H40" s="18">
        <v>0.46700000000000003</v>
      </c>
      <c r="I40" s="20">
        <v>1.216</v>
      </c>
    </row>
    <row r="41" spans="2:9" ht="14.25" customHeight="1" x14ac:dyDescent="0.2">
      <c r="B41" s="17" t="s">
        <v>61</v>
      </c>
      <c r="C41" s="18">
        <v>753.54499999999996</v>
      </c>
      <c r="D41" s="19">
        <v>4.7E-2</v>
      </c>
      <c r="E41" s="19">
        <v>6.0000000000000001E-3</v>
      </c>
      <c r="F41" s="18">
        <v>756.64499999999998</v>
      </c>
      <c r="G41" s="18">
        <v>0.54200000000000004</v>
      </c>
      <c r="H41" s="18">
        <v>0.61099999999999999</v>
      </c>
      <c r="I41" s="20">
        <v>0.41199999999999998</v>
      </c>
    </row>
    <row r="42" spans="2:9" ht="14.25" customHeight="1" x14ac:dyDescent="0.2">
      <c r="B42" s="17" t="s">
        <v>62</v>
      </c>
      <c r="C42" s="18">
        <v>325.80399999999997</v>
      </c>
      <c r="D42" s="19">
        <v>1.4999999999999999E-2</v>
      </c>
      <c r="E42" s="19">
        <v>2E-3</v>
      </c>
      <c r="F42" s="18">
        <v>326.71899999999999</v>
      </c>
      <c r="G42" s="18">
        <v>0.45100000000000001</v>
      </c>
      <c r="H42" s="18">
        <v>0.46100000000000002</v>
      </c>
      <c r="I42" s="20">
        <v>1.4999999999999999E-2</v>
      </c>
    </row>
    <row r="43" spans="2:9" ht="14.25" customHeight="1" x14ac:dyDescent="0.2">
      <c r="B43" s="17" t="s">
        <v>63</v>
      </c>
      <c r="C43" s="18">
        <v>726.43100000000004</v>
      </c>
      <c r="D43" s="19">
        <v>4.9000000000000002E-2</v>
      </c>
      <c r="E43" s="19">
        <v>7.0000000000000001E-3</v>
      </c>
      <c r="F43" s="18">
        <v>729.63699999999994</v>
      </c>
      <c r="G43" s="18">
        <v>0.312</v>
      </c>
      <c r="H43" s="18">
        <v>0.318</v>
      </c>
      <c r="I43" s="20">
        <v>0.40699999999999997</v>
      </c>
    </row>
    <row r="44" spans="2:9" ht="14.25" customHeight="1" x14ac:dyDescent="0.2">
      <c r="B44" s="17" t="s">
        <v>64</v>
      </c>
      <c r="C44" s="18">
        <v>1558.0239999999999</v>
      </c>
      <c r="D44" s="19">
        <v>8.1000000000000003E-2</v>
      </c>
      <c r="E44" s="19">
        <v>1.2999999999999999E-2</v>
      </c>
      <c r="F44" s="18">
        <v>1563.896</v>
      </c>
      <c r="G44" s="18">
        <v>3.2189999999999999</v>
      </c>
      <c r="H44" s="18">
        <v>3.02</v>
      </c>
      <c r="I44" s="20">
        <v>3.2839999999999998</v>
      </c>
    </row>
    <row r="45" spans="2:9" ht="14.25" customHeight="1" x14ac:dyDescent="0.2">
      <c r="B45" s="17" t="s">
        <v>65</v>
      </c>
      <c r="C45" s="18">
        <v>832.72299999999996</v>
      </c>
      <c r="D45" s="19">
        <v>1.6E-2</v>
      </c>
      <c r="E45" s="19">
        <v>2E-3</v>
      </c>
      <c r="F45" s="18">
        <v>833.57799999999997</v>
      </c>
      <c r="G45" s="18">
        <v>0.39</v>
      </c>
      <c r="H45" s="18">
        <v>0.39700000000000002</v>
      </c>
      <c r="I45" s="20">
        <v>1.2E-2</v>
      </c>
    </row>
    <row r="46" spans="2:9" ht="14.25" customHeight="1" x14ac:dyDescent="0.2">
      <c r="B46" s="17" t="s">
        <v>66</v>
      </c>
      <c r="C46" s="18">
        <v>567.02599999999995</v>
      </c>
      <c r="D46" s="19">
        <v>0.05</v>
      </c>
      <c r="E46" s="19">
        <v>7.0000000000000001E-3</v>
      </c>
      <c r="F46" s="18">
        <v>570.39400000000001</v>
      </c>
      <c r="G46" s="18">
        <v>0.23799999999999999</v>
      </c>
      <c r="H46" s="18">
        <v>0.22700000000000001</v>
      </c>
      <c r="I46" s="20">
        <v>0.17899999999999999</v>
      </c>
    </row>
    <row r="47" spans="2:9" ht="14.25" customHeight="1" x14ac:dyDescent="0.2">
      <c r="B47" s="17" t="s">
        <v>67</v>
      </c>
      <c r="C47" s="18">
        <v>302.91899999999998</v>
      </c>
      <c r="D47" s="19">
        <v>2.5000000000000001E-2</v>
      </c>
      <c r="E47" s="19">
        <v>4.0000000000000001E-3</v>
      </c>
      <c r="F47" s="18">
        <v>304.589</v>
      </c>
      <c r="G47" s="18">
        <v>0.127</v>
      </c>
      <c r="H47" s="18">
        <v>0.14499999999999999</v>
      </c>
      <c r="I47" s="20">
        <v>7.3999999999999996E-2</v>
      </c>
    </row>
    <row r="48" spans="2:9" ht="14.25" customHeight="1" x14ac:dyDescent="0.2">
      <c r="B48" s="17" t="s">
        <v>68</v>
      </c>
      <c r="C48" s="18">
        <v>698.27599999999995</v>
      </c>
      <c r="D48" s="19">
        <v>6.5000000000000002E-2</v>
      </c>
      <c r="E48" s="19">
        <v>8.9999999999999993E-3</v>
      </c>
      <c r="F48" s="18">
        <v>702.64700000000005</v>
      </c>
      <c r="G48" s="18">
        <v>0.26500000000000001</v>
      </c>
      <c r="H48" s="18">
        <v>0.27700000000000002</v>
      </c>
      <c r="I48" s="20">
        <v>0.36599999999999999</v>
      </c>
    </row>
    <row r="49" spans="2:9" ht="14.25" customHeight="1" x14ac:dyDescent="0.2">
      <c r="B49" s="17" t="s">
        <v>69</v>
      </c>
      <c r="C49" s="18">
        <v>856.43799999999999</v>
      </c>
      <c r="D49" s="19">
        <v>5.7000000000000002E-2</v>
      </c>
      <c r="E49" s="19">
        <v>8.0000000000000002E-3</v>
      </c>
      <c r="F49" s="18">
        <v>860.24199999999996</v>
      </c>
      <c r="G49" s="18">
        <v>0.51700000000000002</v>
      </c>
      <c r="H49" s="18">
        <v>0.53400000000000003</v>
      </c>
      <c r="I49" s="20">
        <v>0.65400000000000003</v>
      </c>
    </row>
    <row r="50" spans="2:9" ht="14.25" customHeight="1" x14ac:dyDescent="0.2">
      <c r="B50" s="17" t="s">
        <v>70</v>
      </c>
      <c r="C50" s="18">
        <v>1560.502</v>
      </c>
      <c r="D50" s="19">
        <v>0.157</v>
      </c>
      <c r="E50" s="19">
        <v>2.3E-2</v>
      </c>
      <c r="F50" s="18">
        <v>1571.1959999999999</v>
      </c>
      <c r="G50" s="18">
        <v>1.6379999999999999</v>
      </c>
      <c r="H50" s="18">
        <v>1.649</v>
      </c>
      <c r="I50" s="20">
        <v>0.65</v>
      </c>
    </row>
    <row r="51" spans="2:9" ht="14.25" customHeight="1" x14ac:dyDescent="0.2">
      <c r="B51" s="17" t="s">
        <v>71</v>
      </c>
      <c r="C51" s="18">
        <v>599.21100000000001</v>
      </c>
      <c r="D51" s="19">
        <v>4.9000000000000002E-2</v>
      </c>
      <c r="E51" s="19">
        <v>6.0000000000000001E-3</v>
      </c>
      <c r="F51" s="18">
        <v>601.54700000000003</v>
      </c>
      <c r="G51" s="18">
        <v>0.223</v>
      </c>
      <c r="H51" s="18">
        <v>0.24199999999999999</v>
      </c>
      <c r="I51" s="20">
        <v>8.7999999999999995E-2</v>
      </c>
    </row>
    <row r="52" spans="2:9" ht="14.25" customHeight="1" x14ac:dyDescent="0.2">
      <c r="B52" s="17" t="s">
        <v>72</v>
      </c>
      <c r="C52" s="18">
        <v>36.045000000000002</v>
      </c>
      <c r="D52" s="19">
        <v>0.13700000000000001</v>
      </c>
      <c r="E52" s="19">
        <v>1.7999999999999999E-2</v>
      </c>
      <c r="F52" s="18">
        <v>44.834000000000003</v>
      </c>
      <c r="G52" s="18">
        <v>0.159</v>
      </c>
      <c r="H52" s="18">
        <v>0.151</v>
      </c>
      <c r="I52" s="20">
        <v>1.7000000000000001E-2</v>
      </c>
    </row>
    <row r="53" spans="2:9" ht="14.25" customHeight="1" x14ac:dyDescent="0.2">
      <c r="B53" s="17" t="s">
        <v>73</v>
      </c>
      <c r="C53" s="18">
        <v>201.827</v>
      </c>
      <c r="D53" s="19">
        <v>1.7000000000000001E-2</v>
      </c>
      <c r="E53" s="19">
        <v>2E-3</v>
      </c>
      <c r="F53" s="18">
        <v>202.95400000000001</v>
      </c>
      <c r="G53" s="18">
        <v>0.13100000000000001</v>
      </c>
      <c r="H53" s="18">
        <v>0.14399999999999999</v>
      </c>
      <c r="I53" s="20">
        <v>3.9E-2</v>
      </c>
    </row>
    <row r="54" spans="2:9" ht="14.25" customHeight="1" x14ac:dyDescent="0.2">
      <c r="B54" s="17" t="s">
        <v>74</v>
      </c>
      <c r="C54" s="18">
        <v>1267.1220000000001</v>
      </c>
      <c r="D54" s="19">
        <v>0.11700000000000001</v>
      </c>
      <c r="E54" s="19">
        <v>1.7000000000000001E-2</v>
      </c>
      <c r="F54" s="18">
        <v>1274.933</v>
      </c>
      <c r="G54" s="18">
        <v>0.51500000000000001</v>
      </c>
      <c r="H54" s="18">
        <v>0.56999999999999995</v>
      </c>
      <c r="I54" s="20">
        <v>0.221</v>
      </c>
    </row>
    <row r="55" spans="2:9" ht="14.25" customHeight="1" x14ac:dyDescent="0.2">
      <c r="B55" s="17" t="s">
        <v>75</v>
      </c>
      <c r="C55" s="18">
        <v>1944.146</v>
      </c>
      <c r="D55" s="19">
        <v>0.223</v>
      </c>
      <c r="E55" s="19">
        <v>3.2000000000000001E-2</v>
      </c>
      <c r="F55" s="18">
        <v>1959.375</v>
      </c>
      <c r="G55" s="18">
        <v>1.0309999999999999</v>
      </c>
      <c r="H55" s="18">
        <v>0.94699999999999995</v>
      </c>
      <c r="I55" s="20">
        <v>1.44</v>
      </c>
    </row>
    <row r="56" spans="2:9" ht="14.25" customHeight="1" x14ac:dyDescent="0.2">
      <c r="B56" s="21" t="s">
        <v>76</v>
      </c>
      <c r="C56" s="22">
        <v>1833.9179999999999</v>
      </c>
      <c r="D56" s="23">
        <v>0.19800000000000001</v>
      </c>
      <c r="E56" s="23">
        <v>2.9000000000000001E-2</v>
      </c>
      <c r="F56" s="22">
        <v>1847.4190000000001</v>
      </c>
      <c r="G56" s="22">
        <v>1.202</v>
      </c>
      <c r="H56" s="22">
        <v>1.31</v>
      </c>
      <c r="I56" s="24">
        <v>1.1599999999999999</v>
      </c>
    </row>
    <row r="57" spans="2:9" s="29" customFormat="1" ht="15" customHeight="1" x14ac:dyDescent="0.25">
      <c r="B57" s="25" t="s">
        <v>77</v>
      </c>
      <c r="C57" s="26">
        <v>852.3</v>
      </c>
      <c r="D57" s="27">
        <v>7.0999999999999994E-2</v>
      </c>
      <c r="E57" s="27">
        <v>0.01</v>
      </c>
      <c r="F57" s="26">
        <v>857.01900000000001</v>
      </c>
      <c r="G57" s="26">
        <v>0.52500000000000002</v>
      </c>
      <c r="H57" s="26">
        <v>0.52500000000000002</v>
      </c>
      <c r="I57" s="28">
        <v>0.53100000000000003</v>
      </c>
    </row>
    <row r="58" spans="2:9" x14ac:dyDescent="0.2">
      <c r="H58" s="32" t="s">
        <v>7</v>
      </c>
      <c r="I58" s="33">
        <v>44956</v>
      </c>
    </row>
  </sheetData>
  <mergeCells count="4">
    <mergeCell ref="B1:I1"/>
    <mergeCell ref="B2:B4"/>
    <mergeCell ref="C2:I2"/>
    <mergeCell ref="C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07628-E87D-4B49-8CEE-C2F6731FFC60}">
  <dimension ref="B1:I58"/>
  <sheetViews>
    <sheetView workbookViewId="0">
      <selection activeCell="D7" sqref="D7"/>
    </sheetView>
  </sheetViews>
  <sheetFormatPr defaultColWidth="8.85546875" defaultRowHeight="14.25" x14ac:dyDescent="0.2"/>
  <cols>
    <col min="1" max="1" width="1.85546875" style="13" customWidth="1"/>
    <col min="2" max="2" width="7.85546875" style="13" customWidth="1"/>
    <col min="3" max="3" width="13.42578125" style="30" customWidth="1"/>
    <col min="4" max="5" width="13.42578125" style="31" customWidth="1"/>
    <col min="6" max="9" width="13.42578125" style="30" customWidth="1"/>
    <col min="10" max="16384" width="8.85546875" style="13"/>
  </cols>
  <sheetData>
    <row r="1" spans="2:9" ht="15.75" customHeight="1" x14ac:dyDescent="0.2">
      <c r="B1" s="86" t="s">
        <v>79</v>
      </c>
      <c r="C1" s="87"/>
      <c r="D1" s="87"/>
      <c r="E1" s="87"/>
      <c r="F1" s="87"/>
      <c r="G1" s="87"/>
      <c r="H1" s="87"/>
      <c r="I1" s="88"/>
    </row>
    <row r="2" spans="2:9" ht="14.25" customHeight="1" x14ac:dyDescent="0.2">
      <c r="B2" s="89" t="s">
        <v>9</v>
      </c>
      <c r="C2" s="90" t="s">
        <v>17</v>
      </c>
      <c r="D2" s="90"/>
      <c r="E2" s="90"/>
      <c r="F2" s="90"/>
      <c r="G2" s="90"/>
      <c r="H2" s="90"/>
      <c r="I2" s="91"/>
    </row>
    <row r="3" spans="2:9" ht="14.25" customHeight="1" x14ac:dyDescent="0.2">
      <c r="B3" s="89"/>
      <c r="C3" s="90" t="s">
        <v>18</v>
      </c>
      <c r="D3" s="90"/>
      <c r="E3" s="90"/>
      <c r="F3" s="90"/>
      <c r="G3" s="90"/>
      <c r="H3" s="90"/>
      <c r="I3" s="91"/>
    </row>
    <row r="4" spans="2:9" ht="30" customHeight="1" x14ac:dyDescent="0.2">
      <c r="B4" s="89"/>
      <c r="C4" s="14" t="s">
        <v>19</v>
      </c>
      <c r="D4" s="15" t="s">
        <v>20</v>
      </c>
      <c r="E4" s="15" t="s">
        <v>21</v>
      </c>
      <c r="F4" s="14" t="s">
        <v>22</v>
      </c>
      <c r="G4" s="14" t="s">
        <v>23</v>
      </c>
      <c r="H4" s="14" t="s">
        <v>24</v>
      </c>
      <c r="I4" s="34" t="s">
        <v>25</v>
      </c>
    </row>
    <row r="5" spans="2:9" ht="14.25" customHeight="1" x14ac:dyDescent="0.2">
      <c r="B5" s="17" t="s">
        <v>26</v>
      </c>
      <c r="C5" s="18">
        <v>960.66600000000005</v>
      </c>
      <c r="D5" s="19">
        <v>8.2000000000000003E-2</v>
      </c>
      <c r="E5" s="19">
        <v>1.0999999999999999E-2</v>
      </c>
      <c r="F5" s="18">
        <v>966.12800000000004</v>
      </c>
      <c r="G5" s="18">
        <v>6.5490000000000004</v>
      </c>
      <c r="H5" s="18">
        <v>6.4390000000000001</v>
      </c>
      <c r="I5" s="35">
        <v>0.59299999999999997</v>
      </c>
    </row>
    <row r="6" spans="2:9" ht="14.25" customHeight="1" x14ac:dyDescent="0.2">
      <c r="B6" s="17" t="s">
        <v>27</v>
      </c>
      <c r="C6" s="18">
        <v>717.84500000000003</v>
      </c>
      <c r="D6" s="19">
        <v>4.9000000000000002E-2</v>
      </c>
      <c r="E6" s="19">
        <v>7.0000000000000001E-3</v>
      </c>
      <c r="F6" s="18">
        <v>721.05799999999999</v>
      </c>
      <c r="G6" s="18">
        <v>0.23499999999999999</v>
      </c>
      <c r="H6" s="18">
        <v>0.25800000000000001</v>
      </c>
      <c r="I6" s="35">
        <v>9.8000000000000004E-2</v>
      </c>
    </row>
    <row r="7" spans="2:9" ht="14.25" customHeight="1" x14ac:dyDescent="0.2">
      <c r="B7" s="17" t="s">
        <v>28</v>
      </c>
      <c r="C7" s="18">
        <v>946.00599999999997</v>
      </c>
      <c r="D7" s="19">
        <v>7.6999999999999999E-2</v>
      </c>
      <c r="E7" s="19">
        <v>1.0999999999999999E-2</v>
      </c>
      <c r="F7" s="18">
        <v>951.28700000000003</v>
      </c>
      <c r="G7" s="18">
        <v>0.48299999999999998</v>
      </c>
      <c r="H7" s="18">
        <v>0.59499999999999997</v>
      </c>
      <c r="I7" s="35">
        <v>0.86799999999999999</v>
      </c>
    </row>
    <row r="8" spans="2:9" ht="14.25" customHeight="1" x14ac:dyDescent="0.2">
      <c r="B8" s="17" t="s">
        <v>29</v>
      </c>
      <c r="C8" s="18">
        <v>734.19299999999998</v>
      </c>
      <c r="D8" s="19">
        <v>4.2000000000000003E-2</v>
      </c>
      <c r="E8" s="19">
        <v>6.0000000000000001E-3</v>
      </c>
      <c r="F8" s="18">
        <v>736.97900000000004</v>
      </c>
      <c r="G8" s="18">
        <v>0.35699999999999998</v>
      </c>
      <c r="H8" s="18">
        <v>0.38100000000000001</v>
      </c>
      <c r="I8" s="35">
        <v>0.152</v>
      </c>
    </row>
    <row r="9" spans="2:9" ht="14.25" customHeight="1" x14ac:dyDescent="0.2">
      <c r="B9" s="17" t="s">
        <v>30</v>
      </c>
      <c r="C9" s="18">
        <v>451.51400000000001</v>
      </c>
      <c r="D9" s="19">
        <v>2.5999999999999999E-2</v>
      </c>
      <c r="E9" s="19">
        <v>3.0000000000000001E-3</v>
      </c>
      <c r="F9" s="18">
        <v>453.11799999999999</v>
      </c>
      <c r="G9" s="18">
        <v>0.39600000000000002</v>
      </c>
      <c r="H9" s="18">
        <v>0.374</v>
      </c>
      <c r="I9" s="35">
        <v>3.3000000000000002E-2</v>
      </c>
    </row>
    <row r="10" spans="2:9" ht="14.25" customHeight="1" x14ac:dyDescent="0.2">
      <c r="B10" s="17" t="s">
        <v>31</v>
      </c>
      <c r="C10" s="18">
        <v>1212.2080000000001</v>
      </c>
      <c r="D10" s="19">
        <v>0.104</v>
      </c>
      <c r="E10" s="19">
        <v>1.4999999999999999E-2</v>
      </c>
      <c r="F10" s="18">
        <v>1219.2370000000001</v>
      </c>
      <c r="G10" s="18">
        <v>0.65300000000000002</v>
      </c>
      <c r="H10" s="18">
        <v>0.624</v>
      </c>
      <c r="I10" s="35">
        <v>0.33900000000000002</v>
      </c>
    </row>
    <row r="11" spans="2:9" ht="14.25" customHeight="1" x14ac:dyDescent="0.2">
      <c r="B11" s="17" t="s">
        <v>32</v>
      </c>
      <c r="C11" s="18">
        <v>526.66899999999998</v>
      </c>
      <c r="D11" s="19">
        <v>0.05</v>
      </c>
      <c r="E11" s="19">
        <v>6.0000000000000001E-3</v>
      </c>
      <c r="F11" s="18">
        <v>529.76599999999996</v>
      </c>
      <c r="G11" s="18">
        <v>0.247</v>
      </c>
      <c r="H11" s="18">
        <v>0.248</v>
      </c>
      <c r="I11" s="35">
        <v>2.4E-2</v>
      </c>
    </row>
    <row r="12" spans="2:9" ht="14.25" customHeight="1" x14ac:dyDescent="0.2">
      <c r="B12" s="17" t="s">
        <v>33</v>
      </c>
      <c r="C12" s="18">
        <v>800.12</v>
      </c>
      <c r="D12" s="19">
        <v>1.7999999999999999E-2</v>
      </c>
      <c r="E12" s="19">
        <v>2E-3</v>
      </c>
      <c r="F12" s="18">
        <v>801.12099999999998</v>
      </c>
      <c r="G12" s="18">
        <v>2.5760000000000001</v>
      </c>
      <c r="H12" s="18">
        <v>2.36</v>
      </c>
      <c r="I12" s="35">
        <v>0.03</v>
      </c>
    </row>
    <row r="13" spans="2:9" ht="14.25" customHeight="1" x14ac:dyDescent="0.2">
      <c r="B13" s="17" t="s">
        <v>34</v>
      </c>
      <c r="C13" s="18">
        <v>753.58100000000002</v>
      </c>
      <c r="D13" s="19">
        <v>2.4E-2</v>
      </c>
      <c r="E13" s="19">
        <v>3.0000000000000001E-3</v>
      </c>
      <c r="F13" s="18">
        <v>755.03</v>
      </c>
      <c r="G13" s="18">
        <v>0.24199999999999999</v>
      </c>
      <c r="H13" s="18">
        <v>0.27900000000000003</v>
      </c>
      <c r="I13" s="35">
        <v>0.126</v>
      </c>
    </row>
    <row r="14" spans="2:9" ht="14.25" customHeight="1" x14ac:dyDescent="0.2">
      <c r="B14" s="17" t="s">
        <v>35</v>
      </c>
      <c r="C14" s="18">
        <v>839.01</v>
      </c>
      <c r="D14" s="19">
        <v>4.9000000000000002E-2</v>
      </c>
      <c r="E14" s="19">
        <v>6.0000000000000001E-3</v>
      </c>
      <c r="F14" s="18">
        <v>842.16899999999998</v>
      </c>
      <c r="G14" s="18">
        <v>0.30399999999999999</v>
      </c>
      <c r="H14" s="18">
        <v>0.29899999999999999</v>
      </c>
      <c r="I14" s="35">
        <v>0.158</v>
      </c>
    </row>
    <row r="15" spans="2:9" ht="14.25" customHeight="1" x14ac:dyDescent="0.2">
      <c r="B15" s="17" t="s">
        <v>36</v>
      </c>
      <c r="C15" s="18">
        <v>719.76700000000005</v>
      </c>
      <c r="D15" s="19">
        <v>5.5E-2</v>
      </c>
      <c r="E15" s="19">
        <v>8.0000000000000002E-3</v>
      </c>
      <c r="F15" s="18">
        <v>723.51300000000003</v>
      </c>
      <c r="G15" s="18">
        <v>0.28999999999999998</v>
      </c>
      <c r="H15" s="18">
        <v>0.249</v>
      </c>
      <c r="I15" s="35">
        <v>0.23300000000000001</v>
      </c>
    </row>
    <row r="16" spans="2:9" s="64" customFormat="1" ht="14.25" customHeight="1" x14ac:dyDescent="0.2">
      <c r="B16" s="60" t="s">
        <v>12</v>
      </c>
      <c r="C16" s="61">
        <v>1515.223</v>
      </c>
      <c r="D16" s="62">
        <v>0.16</v>
      </c>
      <c r="E16" s="62">
        <v>2.4E-2</v>
      </c>
      <c r="F16" s="61">
        <v>1526.502</v>
      </c>
      <c r="G16" s="61">
        <v>4.8470000000000004</v>
      </c>
      <c r="H16" s="61">
        <v>4.6769999999999996</v>
      </c>
      <c r="I16" s="71">
        <v>6.0010000000000003</v>
      </c>
    </row>
    <row r="17" spans="2:9" ht="14.25" customHeight="1" x14ac:dyDescent="0.2">
      <c r="B17" s="17" t="s">
        <v>37</v>
      </c>
      <c r="C17" s="18">
        <v>611.10699999999997</v>
      </c>
      <c r="D17" s="19">
        <v>0.06</v>
      </c>
      <c r="E17" s="19">
        <v>8.9999999999999993E-3</v>
      </c>
      <c r="F17" s="18">
        <v>615.19799999999998</v>
      </c>
      <c r="G17" s="18">
        <v>0.36899999999999999</v>
      </c>
      <c r="H17" s="18">
        <v>0.44400000000000001</v>
      </c>
      <c r="I17" s="35">
        <v>0.58499999999999996</v>
      </c>
    </row>
    <row r="18" spans="2:9" ht="14.25" customHeight="1" x14ac:dyDescent="0.2">
      <c r="B18" s="17" t="s">
        <v>38</v>
      </c>
      <c r="C18" s="18">
        <v>212.839</v>
      </c>
      <c r="D18" s="19">
        <v>8.0000000000000002E-3</v>
      </c>
      <c r="E18" s="19">
        <v>1E-3</v>
      </c>
      <c r="F18" s="18">
        <v>213.39599999999999</v>
      </c>
      <c r="G18" s="18">
        <v>0.184</v>
      </c>
      <c r="H18" s="18">
        <v>0.183</v>
      </c>
      <c r="I18" s="35">
        <v>5.8999999999999997E-2</v>
      </c>
    </row>
    <row r="19" spans="2:9" ht="14.25" customHeight="1" x14ac:dyDescent="0.2">
      <c r="B19" s="17" t="s">
        <v>39</v>
      </c>
      <c r="C19" s="18">
        <v>553.20100000000002</v>
      </c>
      <c r="D19" s="19">
        <v>4.8000000000000001E-2</v>
      </c>
      <c r="E19" s="19">
        <v>7.0000000000000001E-3</v>
      </c>
      <c r="F19" s="18">
        <v>556.44399999999996</v>
      </c>
      <c r="G19" s="18">
        <v>0.24299999999999999</v>
      </c>
      <c r="H19" s="18">
        <v>0.28699999999999998</v>
      </c>
      <c r="I19" s="35">
        <v>0.69899999999999995</v>
      </c>
    </row>
    <row r="20" spans="2:9" ht="14.25" customHeight="1" x14ac:dyDescent="0.2">
      <c r="B20" s="17" t="s">
        <v>40</v>
      </c>
      <c r="C20" s="18">
        <v>1539.922</v>
      </c>
      <c r="D20" s="19">
        <v>0.14099999999999999</v>
      </c>
      <c r="E20" s="19">
        <v>0.02</v>
      </c>
      <c r="F20" s="18">
        <v>1549.453</v>
      </c>
      <c r="G20" s="18">
        <v>1.0880000000000001</v>
      </c>
      <c r="H20" s="18">
        <v>0.96099999999999997</v>
      </c>
      <c r="I20" s="35">
        <v>0.91900000000000004</v>
      </c>
    </row>
    <row r="21" spans="2:9" ht="14.25" customHeight="1" x14ac:dyDescent="0.2">
      <c r="B21" s="17" t="s">
        <v>41</v>
      </c>
      <c r="C21" s="18">
        <v>798.274</v>
      </c>
      <c r="D21" s="19">
        <v>8.6999999999999994E-2</v>
      </c>
      <c r="E21" s="19">
        <v>1.2999999999999999E-2</v>
      </c>
      <c r="F21" s="18">
        <v>804.19299999999998</v>
      </c>
      <c r="G21" s="18">
        <v>0.49299999999999999</v>
      </c>
      <c r="H21" s="18">
        <v>0.54800000000000004</v>
      </c>
      <c r="I21" s="35">
        <v>0.152</v>
      </c>
    </row>
    <row r="22" spans="2:9" ht="14.25" customHeight="1" x14ac:dyDescent="0.2">
      <c r="B22" s="17" t="s">
        <v>42</v>
      </c>
      <c r="C22" s="18">
        <v>1672.575</v>
      </c>
      <c r="D22" s="19">
        <v>0.18</v>
      </c>
      <c r="E22" s="19">
        <v>2.5999999999999999E-2</v>
      </c>
      <c r="F22" s="18">
        <v>1684.874</v>
      </c>
      <c r="G22" s="18">
        <v>0.9</v>
      </c>
      <c r="H22" s="18">
        <v>0.81899999999999995</v>
      </c>
      <c r="I22" s="35">
        <v>1.198</v>
      </c>
    </row>
    <row r="23" spans="2:9" ht="14.25" customHeight="1" x14ac:dyDescent="0.2">
      <c r="B23" s="17" t="s">
        <v>43</v>
      </c>
      <c r="C23" s="18">
        <v>759.82899999999995</v>
      </c>
      <c r="D23" s="19">
        <v>2.9000000000000001E-2</v>
      </c>
      <c r="E23" s="19">
        <v>4.0000000000000001E-3</v>
      </c>
      <c r="F23" s="18">
        <v>761.73800000000006</v>
      </c>
      <c r="G23" s="18">
        <v>0.64300000000000002</v>
      </c>
      <c r="H23" s="18">
        <v>0.71699999999999997</v>
      </c>
      <c r="I23" s="35">
        <v>0.46500000000000002</v>
      </c>
    </row>
    <row r="24" spans="2:9" ht="14.25" customHeight="1" x14ac:dyDescent="0.2">
      <c r="B24" s="17" t="s">
        <v>44</v>
      </c>
      <c r="C24" s="18">
        <v>871.21299999999997</v>
      </c>
      <c r="D24" s="19">
        <v>0.13700000000000001</v>
      </c>
      <c r="E24" s="19">
        <v>1.7999999999999999E-2</v>
      </c>
      <c r="F24" s="18">
        <v>879.90099999999995</v>
      </c>
      <c r="G24" s="18">
        <v>0.67800000000000005</v>
      </c>
      <c r="H24" s="18">
        <v>0.623</v>
      </c>
      <c r="I24" s="35">
        <v>0.216</v>
      </c>
    </row>
    <row r="25" spans="2:9" ht="14.25" customHeight="1" x14ac:dyDescent="0.2">
      <c r="B25" s="17" t="s">
        <v>45</v>
      </c>
      <c r="C25" s="18">
        <v>642.24</v>
      </c>
      <c r="D25" s="19">
        <v>4.7E-2</v>
      </c>
      <c r="E25" s="19">
        <v>6.0000000000000001E-3</v>
      </c>
      <c r="F25" s="18">
        <v>645.32500000000005</v>
      </c>
      <c r="G25" s="18">
        <v>0.191</v>
      </c>
      <c r="H25" s="18">
        <v>0.24299999999999999</v>
      </c>
      <c r="I25" s="35">
        <v>0.17299999999999999</v>
      </c>
    </row>
    <row r="26" spans="2:9" ht="14.25" customHeight="1" x14ac:dyDescent="0.2">
      <c r="B26" s="17" t="s">
        <v>46</v>
      </c>
      <c r="C26" s="18">
        <v>219.39699999999999</v>
      </c>
      <c r="D26" s="19">
        <v>0.128</v>
      </c>
      <c r="E26" s="19">
        <v>1.9E-2</v>
      </c>
      <c r="F26" s="18">
        <v>228.179</v>
      </c>
      <c r="G26" s="18">
        <v>0.439</v>
      </c>
      <c r="H26" s="18">
        <v>0.45300000000000001</v>
      </c>
      <c r="I26" s="35">
        <v>0.25800000000000001</v>
      </c>
    </row>
    <row r="27" spans="2:9" ht="14.25" customHeight="1" x14ac:dyDescent="0.2">
      <c r="B27" s="17" t="s">
        <v>47</v>
      </c>
      <c r="C27" s="18">
        <v>932.48099999999999</v>
      </c>
      <c r="D27" s="19">
        <v>8.3000000000000004E-2</v>
      </c>
      <c r="E27" s="19">
        <v>1.2E-2</v>
      </c>
      <c r="F27" s="18">
        <v>938.03099999999995</v>
      </c>
      <c r="G27" s="18">
        <v>0.69499999999999995</v>
      </c>
      <c r="H27" s="18">
        <v>0.75600000000000001</v>
      </c>
      <c r="I27" s="35">
        <v>0.66400000000000003</v>
      </c>
    </row>
    <row r="28" spans="2:9" ht="14.25" customHeight="1" x14ac:dyDescent="0.2">
      <c r="B28" s="17" t="s">
        <v>48</v>
      </c>
      <c r="C28" s="18">
        <v>765.04899999999998</v>
      </c>
      <c r="D28" s="19">
        <v>7.8E-2</v>
      </c>
      <c r="E28" s="19">
        <v>1.0999999999999999E-2</v>
      </c>
      <c r="F28" s="18">
        <v>770.36599999999999</v>
      </c>
      <c r="G28" s="18">
        <v>0.48</v>
      </c>
      <c r="H28" s="18">
        <v>0.50700000000000001</v>
      </c>
      <c r="I28" s="35">
        <v>0.24199999999999999</v>
      </c>
    </row>
    <row r="29" spans="2:9" ht="14.25" customHeight="1" x14ac:dyDescent="0.2">
      <c r="B29" s="17" t="s">
        <v>49</v>
      </c>
      <c r="C29" s="18">
        <v>1606.145</v>
      </c>
      <c r="D29" s="19">
        <v>0.18</v>
      </c>
      <c r="E29" s="19">
        <v>2.5999999999999999E-2</v>
      </c>
      <c r="F29" s="18">
        <v>1618.421</v>
      </c>
      <c r="G29" s="18">
        <v>1.4239999999999999</v>
      </c>
      <c r="H29" s="18">
        <v>1.379</v>
      </c>
      <c r="I29" s="35">
        <v>2.5619999999999998</v>
      </c>
    </row>
    <row r="30" spans="2:9" ht="14.25" customHeight="1" x14ac:dyDescent="0.2">
      <c r="B30" s="17" t="s">
        <v>50</v>
      </c>
      <c r="C30" s="18">
        <v>891.84900000000005</v>
      </c>
      <c r="D30" s="19">
        <v>3.5000000000000003E-2</v>
      </c>
      <c r="E30" s="19">
        <v>5.0000000000000001E-3</v>
      </c>
      <c r="F30" s="18">
        <v>894.13400000000001</v>
      </c>
      <c r="G30" s="18">
        <v>0.442</v>
      </c>
      <c r="H30" s="18">
        <v>0.54300000000000004</v>
      </c>
      <c r="I30" s="35">
        <v>0.13300000000000001</v>
      </c>
    </row>
    <row r="31" spans="2:9" ht="14.25" customHeight="1" x14ac:dyDescent="0.2">
      <c r="B31" s="17" t="s">
        <v>51</v>
      </c>
      <c r="C31" s="18">
        <v>905.72900000000004</v>
      </c>
      <c r="D31" s="19">
        <v>0.10100000000000001</v>
      </c>
      <c r="E31" s="19">
        <v>1.4999999999999999E-2</v>
      </c>
      <c r="F31" s="18">
        <v>912.63699999999994</v>
      </c>
      <c r="G31" s="18">
        <v>0.72099999999999997</v>
      </c>
      <c r="H31" s="18">
        <v>0.60399999999999998</v>
      </c>
      <c r="I31" s="35">
        <v>0.98599999999999999</v>
      </c>
    </row>
    <row r="32" spans="2:9" ht="14.25" customHeight="1" x14ac:dyDescent="0.2">
      <c r="B32" s="17" t="s">
        <v>52</v>
      </c>
      <c r="C32" s="18">
        <v>644.846</v>
      </c>
      <c r="D32" s="19">
        <v>5.3999999999999999E-2</v>
      </c>
      <c r="E32" s="19">
        <v>8.0000000000000002E-3</v>
      </c>
      <c r="F32" s="18">
        <v>648.44500000000005</v>
      </c>
      <c r="G32" s="18">
        <v>0.36799999999999999</v>
      </c>
      <c r="H32" s="18">
        <v>0.44400000000000001</v>
      </c>
      <c r="I32" s="35">
        <v>0.247</v>
      </c>
    </row>
    <row r="33" spans="2:9" ht="14.25" customHeight="1" x14ac:dyDescent="0.2">
      <c r="B33" s="17" t="s">
        <v>53</v>
      </c>
      <c r="C33" s="18">
        <v>1377.549</v>
      </c>
      <c r="D33" s="19">
        <v>0.155</v>
      </c>
      <c r="E33" s="19">
        <v>2.3E-2</v>
      </c>
      <c r="F33" s="18">
        <v>1388.144</v>
      </c>
      <c r="G33" s="18">
        <v>1.3879999999999999</v>
      </c>
      <c r="H33" s="18">
        <v>1.4119999999999999</v>
      </c>
      <c r="I33" s="35">
        <v>1.613</v>
      </c>
    </row>
    <row r="34" spans="2:9" ht="14.25" customHeight="1" x14ac:dyDescent="0.2">
      <c r="B34" s="17" t="s">
        <v>54</v>
      </c>
      <c r="C34" s="18">
        <v>1191.645</v>
      </c>
      <c r="D34" s="19">
        <v>0.13200000000000001</v>
      </c>
      <c r="E34" s="19">
        <v>1.9E-2</v>
      </c>
      <c r="F34" s="18">
        <v>1200.6679999999999</v>
      </c>
      <c r="G34" s="18">
        <v>1.002</v>
      </c>
      <c r="H34" s="18">
        <v>1.0149999999999999</v>
      </c>
      <c r="I34" s="35">
        <v>2.1890000000000001</v>
      </c>
    </row>
    <row r="35" spans="2:9" ht="14.25" customHeight="1" x14ac:dyDescent="0.2">
      <c r="B35" s="17" t="s">
        <v>55</v>
      </c>
      <c r="C35" s="18">
        <v>244.114</v>
      </c>
      <c r="D35" s="19">
        <v>5.8999999999999997E-2</v>
      </c>
      <c r="E35" s="19">
        <v>8.0000000000000002E-3</v>
      </c>
      <c r="F35" s="18">
        <v>247.89500000000001</v>
      </c>
      <c r="G35" s="18">
        <v>0.123</v>
      </c>
      <c r="H35" s="18">
        <v>0.10199999999999999</v>
      </c>
      <c r="I35" s="35">
        <v>2.9000000000000001E-2</v>
      </c>
    </row>
    <row r="36" spans="2:9" ht="14.25" customHeight="1" x14ac:dyDescent="0.2">
      <c r="B36" s="17" t="s">
        <v>56</v>
      </c>
      <c r="C36" s="18">
        <v>490.089</v>
      </c>
      <c r="D36" s="19">
        <v>3.5000000000000003E-2</v>
      </c>
      <c r="E36" s="19">
        <v>4.0000000000000001E-3</v>
      </c>
      <c r="F36" s="18">
        <v>492.29300000000001</v>
      </c>
      <c r="G36" s="18">
        <v>0.25600000000000001</v>
      </c>
      <c r="H36" s="18">
        <v>0.245</v>
      </c>
      <c r="I36" s="35">
        <v>6.0999999999999999E-2</v>
      </c>
    </row>
    <row r="37" spans="2:9" ht="14.25" customHeight="1" x14ac:dyDescent="0.2">
      <c r="B37" s="17" t="s">
        <v>57</v>
      </c>
      <c r="C37" s="18">
        <v>1252.806</v>
      </c>
      <c r="D37" s="19">
        <v>0.105</v>
      </c>
      <c r="E37" s="19">
        <v>1.4999999999999999E-2</v>
      </c>
      <c r="F37" s="18">
        <v>1259.873</v>
      </c>
      <c r="G37" s="18">
        <v>0.78700000000000003</v>
      </c>
      <c r="H37" s="18">
        <v>0.78500000000000003</v>
      </c>
      <c r="I37" s="35">
        <v>0.185</v>
      </c>
    </row>
    <row r="38" spans="2:9" ht="14.25" customHeight="1" x14ac:dyDescent="0.2">
      <c r="B38" s="17" t="s">
        <v>58</v>
      </c>
      <c r="C38" s="18">
        <v>715.09900000000005</v>
      </c>
      <c r="D38" s="19">
        <v>2.5000000000000001E-2</v>
      </c>
      <c r="E38" s="19">
        <v>3.0000000000000001E-3</v>
      </c>
      <c r="F38" s="18">
        <v>716.62300000000005</v>
      </c>
      <c r="G38" s="18">
        <v>0.48299999999999998</v>
      </c>
      <c r="H38" s="18">
        <v>0.55100000000000005</v>
      </c>
      <c r="I38" s="35">
        <v>0.127</v>
      </c>
    </row>
    <row r="39" spans="2:9" ht="14.25" customHeight="1" x14ac:dyDescent="0.2">
      <c r="B39" s="17" t="s">
        <v>59</v>
      </c>
      <c r="C39" s="18">
        <v>414.95600000000002</v>
      </c>
      <c r="D39" s="19">
        <v>2.8000000000000001E-2</v>
      </c>
      <c r="E39" s="19">
        <v>4.0000000000000001E-3</v>
      </c>
      <c r="F39" s="18">
        <v>416.69499999999999</v>
      </c>
      <c r="G39" s="18">
        <v>0.20300000000000001</v>
      </c>
      <c r="H39" s="18">
        <v>0.218</v>
      </c>
      <c r="I39" s="35">
        <v>0.03</v>
      </c>
    </row>
    <row r="40" spans="2:9" ht="14.25" customHeight="1" x14ac:dyDescent="0.2">
      <c r="B40" s="17" t="s">
        <v>60</v>
      </c>
      <c r="C40" s="18">
        <v>1246.46</v>
      </c>
      <c r="D40" s="19">
        <v>0.10100000000000001</v>
      </c>
      <c r="E40" s="19">
        <v>1.4E-2</v>
      </c>
      <c r="F40" s="18">
        <v>1253.278</v>
      </c>
      <c r="G40" s="18">
        <v>0.69299999999999995</v>
      </c>
      <c r="H40" s="18">
        <v>0.57099999999999995</v>
      </c>
      <c r="I40" s="35">
        <v>1.256</v>
      </c>
    </row>
    <row r="41" spans="2:9" ht="14.25" customHeight="1" x14ac:dyDescent="0.2">
      <c r="B41" s="17" t="s">
        <v>61</v>
      </c>
      <c r="C41" s="18">
        <v>706.72799999999995</v>
      </c>
      <c r="D41" s="19">
        <v>0.03</v>
      </c>
      <c r="E41" s="19">
        <v>4.0000000000000001E-3</v>
      </c>
      <c r="F41" s="18">
        <v>708.65200000000004</v>
      </c>
      <c r="G41" s="18">
        <v>0.432</v>
      </c>
      <c r="H41" s="18">
        <v>0.56799999999999995</v>
      </c>
      <c r="I41" s="35">
        <v>0.19400000000000001</v>
      </c>
    </row>
    <row r="42" spans="2:9" ht="14.25" customHeight="1" x14ac:dyDescent="0.2">
      <c r="B42" s="17" t="s">
        <v>62</v>
      </c>
      <c r="C42" s="18">
        <v>340.36500000000001</v>
      </c>
      <c r="D42" s="19">
        <v>1.9E-2</v>
      </c>
      <c r="E42" s="19">
        <v>3.0000000000000001E-3</v>
      </c>
      <c r="F42" s="18">
        <v>341.61099999999999</v>
      </c>
      <c r="G42" s="18">
        <v>0.35099999999999998</v>
      </c>
      <c r="H42" s="18">
        <v>0.311</v>
      </c>
      <c r="I42" s="35">
        <v>9.6000000000000002E-2</v>
      </c>
    </row>
    <row r="43" spans="2:9" ht="14.25" customHeight="1" x14ac:dyDescent="0.2">
      <c r="B43" s="17" t="s">
        <v>63</v>
      </c>
      <c r="C43" s="18">
        <v>694.63499999999999</v>
      </c>
      <c r="D43" s="19">
        <v>4.3999999999999997E-2</v>
      </c>
      <c r="E43" s="19">
        <v>6.0000000000000001E-3</v>
      </c>
      <c r="F43" s="18">
        <v>697.52700000000004</v>
      </c>
      <c r="G43" s="18">
        <v>0.29099999999999998</v>
      </c>
      <c r="H43" s="18">
        <v>0.28199999999999997</v>
      </c>
      <c r="I43" s="35">
        <v>0.312</v>
      </c>
    </row>
    <row r="44" spans="2:9" ht="14.25" customHeight="1" x14ac:dyDescent="0.2">
      <c r="B44" s="17" t="s">
        <v>64</v>
      </c>
      <c r="C44" s="18">
        <v>1602.184</v>
      </c>
      <c r="D44" s="19">
        <v>8.5000000000000006E-2</v>
      </c>
      <c r="E44" s="19">
        <v>1.4E-2</v>
      </c>
      <c r="F44" s="18">
        <v>1608.4960000000001</v>
      </c>
      <c r="G44" s="18">
        <v>3.91</v>
      </c>
      <c r="H44" s="18">
        <v>3.883</v>
      </c>
      <c r="I44" s="35">
        <v>4.2919999999999998</v>
      </c>
    </row>
    <row r="45" spans="2:9" ht="14.25" customHeight="1" x14ac:dyDescent="0.2">
      <c r="B45" s="17" t="s">
        <v>65</v>
      </c>
      <c r="C45" s="18">
        <v>826.70699999999999</v>
      </c>
      <c r="D45" s="19">
        <v>1.6E-2</v>
      </c>
      <c r="E45" s="19">
        <v>2E-3</v>
      </c>
      <c r="F45" s="18">
        <v>827.55899999999997</v>
      </c>
      <c r="G45" s="18">
        <v>0.66900000000000004</v>
      </c>
      <c r="H45" s="18">
        <v>0.621</v>
      </c>
      <c r="I45" s="35">
        <v>1.2999999999999999E-2</v>
      </c>
    </row>
    <row r="46" spans="2:9" ht="14.25" customHeight="1" x14ac:dyDescent="0.2">
      <c r="B46" s="17" t="s">
        <v>66</v>
      </c>
      <c r="C46" s="18">
        <v>510.91199999999998</v>
      </c>
      <c r="D46" s="19">
        <v>4.2999999999999997E-2</v>
      </c>
      <c r="E46" s="19">
        <v>6.0000000000000001E-3</v>
      </c>
      <c r="F46" s="18">
        <v>513.86099999999999</v>
      </c>
      <c r="G46" s="18">
        <v>0.19800000000000001</v>
      </c>
      <c r="H46" s="18">
        <v>0.21</v>
      </c>
      <c r="I46" s="35">
        <v>0.13200000000000001</v>
      </c>
    </row>
    <row r="47" spans="2:9" ht="14.25" customHeight="1" x14ac:dyDescent="0.2">
      <c r="B47" s="17" t="s">
        <v>67</v>
      </c>
      <c r="C47" s="18">
        <v>338.60199999999998</v>
      </c>
      <c r="D47" s="19">
        <v>2.9000000000000001E-2</v>
      </c>
      <c r="E47" s="19">
        <v>4.0000000000000001E-3</v>
      </c>
      <c r="F47" s="18">
        <v>340.58300000000003</v>
      </c>
      <c r="G47" s="18">
        <v>0.13500000000000001</v>
      </c>
      <c r="H47" s="18">
        <v>0.14099999999999999</v>
      </c>
      <c r="I47" s="35">
        <v>8.4000000000000005E-2</v>
      </c>
    </row>
    <row r="48" spans="2:9" ht="14.25" customHeight="1" x14ac:dyDescent="0.2">
      <c r="B48" s="17" t="s">
        <v>68</v>
      </c>
      <c r="C48" s="18">
        <v>568.14300000000003</v>
      </c>
      <c r="D48" s="19">
        <v>4.9000000000000002E-2</v>
      </c>
      <c r="E48" s="19">
        <v>7.0000000000000001E-3</v>
      </c>
      <c r="F48" s="18">
        <v>571.40700000000004</v>
      </c>
      <c r="G48" s="18">
        <v>0.219</v>
      </c>
      <c r="H48" s="18">
        <v>0.26200000000000001</v>
      </c>
      <c r="I48" s="35">
        <v>0.26900000000000002</v>
      </c>
    </row>
    <row r="49" spans="2:9" ht="14.25" customHeight="1" x14ac:dyDescent="0.2">
      <c r="B49" s="17" t="s">
        <v>69</v>
      </c>
      <c r="C49" s="18">
        <v>853.98099999999999</v>
      </c>
      <c r="D49" s="19">
        <v>5.2999999999999999E-2</v>
      </c>
      <c r="E49" s="19">
        <v>7.0000000000000001E-3</v>
      </c>
      <c r="F49" s="18">
        <v>857.51900000000001</v>
      </c>
      <c r="G49" s="18">
        <v>0.5</v>
      </c>
      <c r="H49" s="18">
        <v>0.50900000000000001</v>
      </c>
      <c r="I49" s="35">
        <v>0.56100000000000005</v>
      </c>
    </row>
    <row r="50" spans="2:9" ht="14.25" customHeight="1" x14ac:dyDescent="0.2">
      <c r="B50" s="17" t="s">
        <v>70</v>
      </c>
      <c r="C50" s="18">
        <v>1554.915</v>
      </c>
      <c r="D50" s="19">
        <v>0.16</v>
      </c>
      <c r="E50" s="19">
        <v>2.3E-2</v>
      </c>
      <c r="F50" s="18">
        <v>1565.76</v>
      </c>
      <c r="G50" s="18">
        <v>1.585</v>
      </c>
      <c r="H50" s="18">
        <v>1.5529999999999999</v>
      </c>
      <c r="I50" s="35">
        <v>0.59199999999999997</v>
      </c>
    </row>
    <row r="51" spans="2:9" ht="14.25" customHeight="1" x14ac:dyDescent="0.2">
      <c r="B51" s="17" t="s">
        <v>71</v>
      </c>
      <c r="C51" s="18">
        <v>642.48699999999997</v>
      </c>
      <c r="D51" s="19">
        <v>4.3999999999999997E-2</v>
      </c>
      <c r="E51" s="19">
        <v>6.0000000000000001E-3</v>
      </c>
      <c r="F51" s="18">
        <v>644.84500000000003</v>
      </c>
      <c r="G51" s="18">
        <v>0.252</v>
      </c>
      <c r="H51" s="18">
        <v>0.30299999999999999</v>
      </c>
      <c r="I51" s="35">
        <v>8.6999999999999994E-2</v>
      </c>
    </row>
    <row r="52" spans="2:9" ht="14.25" customHeight="1" x14ac:dyDescent="0.2">
      <c r="B52" s="17" t="s">
        <v>72</v>
      </c>
      <c r="C52" s="18">
        <v>22.914999999999999</v>
      </c>
      <c r="D52" s="19">
        <v>0.115</v>
      </c>
      <c r="E52" s="19">
        <v>1.4999999999999999E-2</v>
      </c>
      <c r="F52" s="18">
        <v>30.31</v>
      </c>
      <c r="G52" s="18">
        <v>0.13</v>
      </c>
      <c r="H52" s="18">
        <v>0.13500000000000001</v>
      </c>
      <c r="I52" s="35">
        <v>1.7999999999999999E-2</v>
      </c>
    </row>
    <row r="53" spans="2:9" ht="14.25" customHeight="1" x14ac:dyDescent="0.2">
      <c r="B53" s="17" t="s">
        <v>73</v>
      </c>
      <c r="C53" s="18">
        <v>211.92400000000001</v>
      </c>
      <c r="D53" s="19">
        <v>0.02</v>
      </c>
      <c r="E53" s="19">
        <v>3.0000000000000001E-3</v>
      </c>
      <c r="F53" s="18">
        <v>213.274</v>
      </c>
      <c r="G53" s="18">
        <v>0.15</v>
      </c>
      <c r="H53" s="18">
        <v>0.111</v>
      </c>
      <c r="I53" s="35">
        <v>4.5999999999999999E-2</v>
      </c>
    </row>
    <row r="54" spans="2:9" ht="14.25" customHeight="1" x14ac:dyDescent="0.2">
      <c r="B54" s="17" t="s">
        <v>74</v>
      </c>
      <c r="C54" s="18">
        <v>1184.8779999999999</v>
      </c>
      <c r="D54" s="19">
        <v>0.106</v>
      </c>
      <c r="E54" s="19">
        <v>1.4999999999999999E-2</v>
      </c>
      <c r="F54" s="18">
        <v>1192.0119999999999</v>
      </c>
      <c r="G54" s="18">
        <v>0.48799999999999999</v>
      </c>
      <c r="H54" s="18">
        <v>0.51800000000000002</v>
      </c>
      <c r="I54" s="35">
        <v>0.20399999999999999</v>
      </c>
    </row>
    <row r="55" spans="2:9" ht="14.25" customHeight="1" x14ac:dyDescent="0.2">
      <c r="B55" s="17" t="s">
        <v>75</v>
      </c>
      <c r="C55" s="18">
        <v>1909.665</v>
      </c>
      <c r="D55" s="19">
        <v>0.221</v>
      </c>
      <c r="E55" s="19">
        <v>3.2000000000000001E-2</v>
      </c>
      <c r="F55" s="18">
        <v>1924.732</v>
      </c>
      <c r="G55" s="18">
        <v>1.0629999999999999</v>
      </c>
      <c r="H55" s="18">
        <v>1.0780000000000001</v>
      </c>
      <c r="I55" s="35">
        <v>1.1879999999999999</v>
      </c>
    </row>
    <row r="56" spans="2:9" ht="14.25" customHeight="1" x14ac:dyDescent="0.2">
      <c r="B56" s="21" t="s">
        <v>76</v>
      </c>
      <c r="C56" s="22">
        <v>1975.623</v>
      </c>
      <c r="D56" s="23">
        <v>0.21199999999999999</v>
      </c>
      <c r="E56" s="23">
        <v>3.1E-2</v>
      </c>
      <c r="F56" s="22">
        <v>1990.105</v>
      </c>
      <c r="G56" s="22">
        <v>1.3360000000000001</v>
      </c>
      <c r="H56" s="22">
        <v>1.3720000000000001</v>
      </c>
      <c r="I56" s="36">
        <v>1.2869999999999999</v>
      </c>
    </row>
    <row r="57" spans="2:9" s="29" customFormat="1" ht="15" customHeight="1" x14ac:dyDescent="0.25">
      <c r="B57" s="25" t="s">
        <v>77</v>
      </c>
      <c r="C57" s="26">
        <v>818.28899999999999</v>
      </c>
      <c r="D57" s="27">
        <v>6.5000000000000002E-2</v>
      </c>
      <c r="E57" s="27">
        <v>8.9999999999999993E-3</v>
      </c>
      <c r="F57" s="26">
        <v>822.62099999999998</v>
      </c>
      <c r="G57" s="26">
        <v>0.50900000000000001</v>
      </c>
      <c r="H57" s="26">
        <v>0.51200000000000001</v>
      </c>
      <c r="I57" s="37">
        <v>0.47499999999999998</v>
      </c>
    </row>
    <row r="58" spans="2:9" x14ac:dyDescent="0.2">
      <c r="H58" s="32" t="s">
        <v>7</v>
      </c>
      <c r="I58" s="33">
        <v>44588</v>
      </c>
    </row>
  </sheetData>
  <mergeCells count="4">
    <mergeCell ref="B1:I1"/>
    <mergeCell ref="B2:B4"/>
    <mergeCell ref="C2:I2"/>
    <mergeCell ref="C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46F0A-F536-4359-9452-279CE1E310A0}">
  <dimension ref="B1:I58"/>
  <sheetViews>
    <sheetView workbookViewId="0">
      <selection activeCell="A16" sqref="A16:XFD16"/>
    </sheetView>
  </sheetViews>
  <sheetFormatPr defaultColWidth="8.85546875" defaultRowHeight="14.25" x14ac:dyDescent="0.2"/>
  <cols>
    <col min="1" max="1" width="1.85546875" style="13" customWidth="1"/>
    <col min="2" max="2" width="7.85546875" style="13" customWidth="1"/>
    <col min="3" max="3" width="13.42578125" style="30" customWidth="1"/>
    <col min="4" max="5" width="13.42578125" style="31" customWidth="1"/>
    <col min="6" max="9" width="13.42578125" style="30" customWidth="1"/>
    <col min="10" max="16384" width="8.85546875" style="13"/>
  </cols>
  <sheetData>
    <row r="1" spans="2:9" ht="15.75" customHeight="1" x14ac:dyDescent="0.2">
      <c r="B1" s="86" t="s">
        <v>80</v>
      </c>
      <c r="C1" s="87"/>
      <c r="D1" s="87"/>
      <c r="E1" s="87"/>
      <c r="F1" s="87"/>
      <c r="G1" s="87"/>
      <c r="H1" s="87"/>
      <c r="I1" s="88"/>
    </row>
    <row r="2" spans="2:9" ht="14.25" customHeight="1" x14ac:dyDescent="0.2">
      <c r="B2" s="89" t="s">
        <v>9</v>
      </c>
      <c r="C2" s="90" t="s">
        <v>17</v>
      </c>
      <c r="D2" s="90"/>
      <c r="E2" s="90"/>
      <c r="F2" s="90"/>
      <c r="G2" s="90"/>
      <c r="H2" s="90"/>
      <c r="I2" s="91"/>
    </row>
    <row r="3" spans="2:9" ht="14.25" customHeight="1" x14ac:dyDescent="0.2">
      <c r="B3" s="89"/>
      <c r="C3" s="90" t="s">
        <v>18</v>
      </c>
      <c r="D3" s="90"/>
      <c r="E3" s="90"/>
      <c r="F3" s="90"/>
      <c r="G3" s="90"/>
      <c r="H3" s="90"/>
      <c r="I3" s="91"/>
    </row>
    <row r="4" spans="2:9" ht="30" customHeight="1" x14ac:dyDescent="0.2">
      <c r="B4" s="89"/>
      <c r="C4" s="14" t="s">
        <v>19</v>
      </c>
      <c r="D4" s="15" t="s">
        <v>20</v>
      </c>
      <c r="E4" s="15" t="s">
        <v>21</v>
      </c>
      <c r="F4" s="14" t="s">
        <v>22</v>
      </c>
      <c r="G4" s="14" t="s">
        <v>23</v>
      </c>
      <c r="H4" s="14" t="s">
        <v>24</v>
      </c>
      <c r="I4" s="34" t="s">
        <v>25</v>
      </c>
    </row>
    <row r="5" spans="2:9" ht="14.25" customHeight="1" x14ac:dyDescent="0.2">
      <c r="B5" s="17" t="s">
        <v>26</v>
      </c>
      <c r="C5" s="18">
        <v>969.65700000000004</v>
      </c>
      <c r="D5" s="19">
        <v>7.9000000000000001E-2</v>
      </c>
      <c r="E5" s="19">
        <v>1.0999999999999999E-2</v>
      </c>
      <c r="F5" s="18">
        <v>974.93</v>
      </c>
      <c r="G5" s="18">
        <v>6.6710000000000003</v>
      </c>
      <c r="H5" s="18">
        <v>6.5419999999999998</v>
      </c>
      <c r="I5" s="35">
        <v>0.71399999999999997</v>
      </c>
    </row>
    <row r="6" spans="2:9" ht="14.25" customHeight="1" x14ac:dyDescent="0.2">
      <c r="B6" s="17" t="s">
        <v>27</v>
      </c>
      <c r="C6" s="18">
        <v>781.90499999999997</v>
      </c>
      <c r="D6" s="19">
        <v>5.5E-2</v>
      </c>
      <c r="E6" s="19">
        <v>8.0000000000000002E-3</v>
      </c>
      <c r="F6" s="18">
        <v>785.57299999999998</v>
      </c>
      <c r="G6" s="18">
        <v>0.29899999999999999</v>
      </c>
      <c r="H6" s="18">
        <v>0.30299999999999999</v>
      </c>
      <c r="I6" s="35">
        <v>0.13900000000000001</v>
      </c>
    </row>
    <row r="7" spans="2:9" ht="14.25" customHeight="1" x14ac:dyDescent="0.2">
      <c r="B7" s="17" t="s">
        <v>28</v>
      </c>
      <c r="C7" s="18">
        <v>1121.4490000000001</v>
      </c>
      <c r="D7" s="19">
        <v>9.5000000000000001E-2</v>
      </c>
      <c r="E7" s="19">
        <v>1.4E-2</v>
      </c>
      <c r="F7" s="18">
        <v>1127.943</v>
      </c>
      <c r="G7" s="18">
        <v>0.57499999999999996</v>
      </c>
      <c r="H7" s="18">
        <v>0.64900000000000002</v>
      </c>
      <c r="I7" s="35">
        <v>1.2949999999999999</v>
      </c>
    </row>
    <row r="8" spans="2:9" ht="14.25" customHeight="1" x14ac:dyDescent="0.2">
      <c r="B8" s="17" t="s">
        <v>29</v>
      </c>
      <c r="C8" s="18">
        <v>869.18</v>
      </c>
      <c r="D8" s="19">
        <v>6.2E-2</v>
      </c>
      <c r="E8" s="19">
        <v>8.9999999999999993E-3</v>
      </c>
      <c r="F8" s="18">
        <v>873.32399999999996</v>
      </c>
      <c r="G8" s="18">
        <v>0.51800000000000002</v>
      </c>
      <c r="H8" s="18">
        <v>0.55100000000000005</v>
      </c>
      <c r="I8" s="35">
        <v>0.215</v>
      </c>
    </row>
    <row r="9" spans="2:9" ht="14.25" customHeight="1" x14ac:dyDescent="0.2">
      <c r="B9" s="17" t="s">
        <v>30</v>
      </c>
      <c r="C9" s="18">
        <v>385.59100000000001</v>
      </c>
      <c r="D9" s="19">
        <v>2.7E-2</v>
      </c>
      <c r="E9" s="19">
        <v>3.0000000000000001E-3</v>
      </c>
      <c r="F9" s="18">
        <v>387.18299999999999</v>
      </c>
      <c r="G9" s="18">
        <v>0.35199999999999998</v>
      </c>
      <c r="H9" s="18">
        <v>0.31900000000000001</v>
      </c>
      <c r="I9" s="35">
        <v>3.4000000000000002E-2</v>
      </c>
    </row>
    <row r="10" spans="2:9" ht="14.25" customHeight="1" x14ac:dyDescent="0.2">
      <c r="B10" s="17" t="s">
        <v>31</v>
      </c>
      <c r="C10" s="18">
        <v>1322.7449999999999</v>
      </c>
      <c r="D10" s="19">
        <v>0.123</v>
      </c>
      <c r="E10" s="19">
        <v>1.7999999999999999E-2</v>
      </c>
      <c r="F10" s="18">
        <v>1331.0730000000001</v>
      </c>
      <c r="G10" s="18">
        <v>0.71</v>
      </c>
      <c r="H10" s="18">
        <v>0.66800000000000004</v>
      </c>
      <c r="I10" s="35">
        <v>0.40500000000000003</v>
      </c>
    </row>
    <row r="11" spans="2:9" ht="14.25" customHeight="1" x14ac:dyDescent="0.2">
      <c r="B11" s="17" t="s">
        <v>32</v>
      </c>
      <c r="C11" s="18">
        <v>474.37700000000001</v>
      </c>
      <c r="D11" s="19">
        <v>4.9000000000000002E-2</v>
      </c>
      <c r="E11" s="19">
        <v>6.0000000000000001E-3</v>
      </c>
      <c r="F11" s="18">
        <v>477.42200000000003</v>
      </c>
      <c r="G11" s="18">
        <v>0.23400000000000001</v>
      </c>
      <c r="H11" s="18">
        <v>0.24099999999999999</v>
      </c>
      <c r="I11" s="35">
        <v>2.1000000000000001E-2</v>
      </c>
    </row>
    <row r="12" spans="2:9" ht="14.25" customHeight="1" x14ac:dyDescent="0.2">
      <c r="B12" s="17" t="s">
        <v>33</v>
      </c>
      <c r="C12" s="18">
        <v>796.57</v>
      </c>
      <c r="D12" s="19">
        <v>0.02</v>
      </c>
      <c r="E12" s="19">
        <v>2E-3</v>
      </c>
      <c r="F12" s="18">
        <v>797.69200000000001</v>
      </c>
      <c r="G12" s="18">
        <v>3.2109999999999999</v>
      </c>
      <c r="H12" s="18">
        <v>3.4079999999999999</v>
      </c>
      <c r="I12" s="35">
        <v>3.6999999999999998E-2</v>
      </c>
    </row>
    <row r="13" spans="2:9" ht="14.25" customHeight="1" x14ac:dyDescent="0.2">
      <c r="B13" s="17" t="s">
        <v>34</v>
      </c>
      <c r="C13" s="18">
        <v>709.97400000000005</v>
      </c>
      <c r="D13" s="19">
        <v>2.5999999999999999E-2</v>
      </c>
      <c r="E13" s="19">
        <v>3.0000000000000001E-3</v>
      </c>
      <c r="F13" s="18">
        <v>711.47799999999995</v>
      </c>
      <c r="G13" s="18">
        <v>0.17100000000000001</v>
      </c>
      <c r="H13" s="18">
        <v>0.19</v>
      </c>
      <c r="I13" s="35">
        <v>0.11600000000000001</v>
      </c>
    </row>
    <row r="14" spans="2:9" ht="14.25" customHeight="1" x14ac:dyDescent="0.2">
      <c r="B14" s="17" t="s">
        <v>35</v>
      </c>
      <c r="C14" s="18">
        <v>873.66099999999994</v>
      </c>
      <c r="D14" s="19">
        <v>5.6000000000000001E-2</v>
      </c>
      <c r="E14" s="19">
        <v>7.0000000000000001E-3</v>
      </c>
      <c r="F14" s="18">
        <v>877.279</v>
      </c>
      <c r="G14" s="18">
        <v>0.33</v>
      </c>
      <c r="H14" s="18">
        <v>0.33400000000000002</v>
      </c>
      <c r="I14" s="35">
        <v>0.17499999999999999</v>
      </c>
    </row>
    <row r="15" spans="2:9" ht="14.25" customHeight="1" x14ac:dyDescent="0.2">
      <c r="B15" s="17" t="s">
        <v>36</v>
      </c>
      <c r="C15" s="18">
        <v>876.20799999999997</v>
      </c>
      <c r="D15" s="19">
        <v>6.9000000000000006E-2</v>
      </c>
      <c r="E15" s="19">
        <v>0.01</v>
      </c>
      <c r="F15" s="18">
        <v>880.947</v>
      </c>
      <c r="G15" s="18">
        <v>0.38400000000000001</v>
      </c>
      <c r="H15" s="18">
        <v>0.308</v>
      </c>
      <c r="I15" s="35">
        <v>0.29499999999999998</v>
      </c>
    </row>
    <row r="16" spans="2:9" s="64" customFormat="1" ht="14.25" customHeight="1" x14ac:dyDescent="0.2">
      <c r="B16" s="60" t="s">
        <v>12</v>
      </c>
      <c r="C16" s="61">
        <v>1550.538</v>
      </c>
      <c r="D16" s="62">
        <v>0.17299999999999999</v>
      </c>
      <c r="E16" s="62">
        <v>2.5999999999999999E-2</v>
      </c>
      <c r="F16" s="61">
        <v>1562.7149999999999</v>
      </c>
      <c r="G16" s="61">
        <v>4.9640000000000004</v>
      </c>
      <c r="H16" s="61">
        <v>5.2590000000000003</v>
      </c>
      <c r="I16" s="71">
        <v>6.1479999999999997</v>
      </c>
    </row>
    <row r="17" spans="2:9" ht="14.25" customHeight="1" x14ac:dyDescent="0.2">
      <c r="B17" s="17" t="s">
        <v>37</v>
      </c>
      <c r="C17" s="18">
        <v>855.49300000000005</v>
      </c>
      <c r="D17" s="19">
        <v>8.7999999999999995E-2</v>
      </c>
      <c r="E17" s="19">
        <v>1.2999999999999999E-2</v>
      </c>
      <c r="F17" s="18">
        <v>861.45799999999997</v>
      </c>
      <c r="G17" s="18">
        <v>0.55800000000000005</v>
      </c>
      <c r="H17" s="18">
        <v>0.64300000000000002</v>
      </c>
      <c r="I17" s="35">
        <v>0.873</v>
      </c>
    </row>
    <row r="18" spans="2:9" ht="14.25" customHeight="1" x14ac:dyDescent="0.2">
      <c r="B18" s="17" t="s">
        <v>38</v>
      </c>
      <c r="C18" s="18">
        <v>210.845</v>
      </c>
      <c r="D18" s="19">
        <v>8.0000000000000002E-3</v>
      </c>
      <c r="E18" s="19">
        <v>1E-3</v>
      </c>
      <c r="F18" s="18">
        <v>211.38800000000001</v>
      </c>
      <c r="G18" s="18">
        <v>0.17899999999999999</v>
      </c>
      <c r="H18" s="18">
        <v>0.17599999999999999</v>
      </c>
      <c r="I18" s="35">
        <v>5.5E-2</v>
      </c>
    </row>
    <row r="19" spans="2:9" ht="14.25" customHeight="1" x14ac:dyDescent="0.2">
      <c r="B19" s="17" t="s">
        <v>39</v>
      </c>
      <c r="C19" s="18">
        <v>720.99400000000003</v>
      </c>
      <c r="D19" s="19">
        <v>7.0000000000000007E-2</v>
      </c>
      <c r="E19" s="19">
        <v>0.01</v>
      </c>
      <c r="F19" s="18">
        <v>725.77499999999998</v>
      </c>
      <c r="G19" s="18">
        <v>0.31900000000000001</v>
      </c>
      <c r="H19" s="18">
        <v>0.33100000000000002</v>
      </c>
      <c r="I19" s="35">
        <v>0.74399999999999999</v>
      </c>
    </row>
    <row r="20" spans="2:9" ht="14.25" customHeight="1" x14ac:dyDescent="0.2">
      <c r="B20" s="17" t="s">
        <v>40</v>
      </c>
      <c r="C20" s="18">
        <v>1623.6369999999999</v>
      </c>
      <c r="D20" s="19">
        <v>0.155</v>
      </c>
      <c r="E20" s="19">
        <v>2.1999999999999999E-2</v>
      </c>
      <c r="F20" s="18">
        <v>1634.194</v>
      </c>
      <c r="G20" s="18">
        <v>1.181</v>
      </c>
      <c r="H20" s="18">
        <v>0.98399999999999999</v>
      </c>
      <c r="I20" s="35">
        <v>0.998</v>
      </c>
    </row>
    <row r="21" spans="2:9" ht="14.25" customHeight="1" x14ac:dyDescent="0.2">
      <c r="B21" s="17" t="s">
        <v>41</v>
      </c>
      <c r="C21" s="18">
        <v>887.17499999999995</v>
      </c>
      <c r="D21" s="19">
        <v>9.5000000000000001E-2</v>
      </c>
      <c r="E21" s="19">
        <v>1.4E-2</v>
      </c>
      <c r="F21" s="18">
        <v>893.63800000000003</v>
      </c>
      <c r="G21" s="18">
        <v>0.61199999999999999</v>
      </c>
      <c r="H21" s="18">
        <v>0.69199999999999995</v>
      </c>
      <c r="I21" s="35">
        <v>0.192</v>
      </c>
    </row>
    <row r="22" spans="2:9" ht="14.25" customHeight="1" x14ac:dyDescent="0.2">
      <c r="B22" s="17" t="s">
        <v>42</v>
      </c>
      <c r="C22" s="18">
        <v>1767.68</v>
      </c>
      <c r="D22" s="19">
        <v>0.19</v>
      </c>
      <c r="E22" s="19">
        <v>2.8000000000000001E-2</v>
      </c>
      <c r="F22" s="18">
        <v>1780.633</v>
      </c>
      <c r="G22" s="18">
        <v>1.149</v>
      </c>
      <c r="H22" s="18">
        <v>1.1559999999999999</v>
      </c>
      <c r="I22" s="35">
        <v>1.3919999999999999</v>
      </c>
    </row>
    <row r="23" spans="2:9" ht="14.25" customHeight="1" x14ac:dyDescent="0.2">
      <c r="B23" s="17" t="s">
        <v>43</v>
      </c>
      <c r="C23" s="18">
        <v>823.63900000000001</v>
      </c>
      <c r="D23" s="19">
        <v>0.04</v>
      </c>
      <c r="E23" s="19">
        <v>6.0000000000000001E-3</v>
      </c>
      <c r="F23" s="18">
        <v>826.31500000000005</v>
      </c>
      <c r="G23" s="18">
        <v>0.72299999999999998</v>
      </c>
      <c r="H23" s="18">
        <v>0.73499999999999999</v>
      </c>
      <c r="I23" s="35">
        <v>0.69699999999999995</v>
      </c>
    </row>
    <row r="24" spans="2:9" ht="14.25" customHeight="1" x14ac:dyDescent="0.2">
      <c r="B24" s="17" t="s">
        <v>44</v>
      </c>
      <c r="C24" s="18">
        <v>773.10199999999998</v>
      </c>
      <c r="D24" s="19">
        <v>0.11799999999999999</v>
      </c>
      <c r="E24" s="19">
        <v>1.4999999999999999E-2</v>
      </c>
      <c r="F24" s="18">
        <v>780.58</v>
      </c>
      <c r="G24" s="18">
        <v>0.626</v>
      </c>
      <c r="H24" s="18">
        <v>0.64100000000000001</v>
      </c>
      <c r="I24" s="35">
        <v>0.19800000000000001</v>
      </c>
    </row>
    <row r="25" spans="2:9" ht="14.25" customHeight="1" x14ac:dyDescent="0.2">
      <c r="B25" s="17" t="s">
        <v>45</v>
      </c>
      <c r="C25" s="18">
        <v>734.63099999999997</v>
      </c>
      <c r="D25" s="19">
        <v>6.2E-2</v>
      </c>
      <c r="E25" s="19">
        <v>8.0000000000000002E-3</v>
      </c>
      <c r="F25" s="18">
        <v>738.69899999999996</v>
      </c>
      <c r="G25" s="18">
        <v>0.25900000000000001</v>
      </c>
      <c r="H25" s="18">
        <v>0.27100000000000002</v>
      </c>
      <c r="I25" s="35">
        <v>0.29399999999999998</v>
      </c>
    </row>
    <row r="26" spans="2:9" ht="14.25" customHeight="1" x14ac:dyDescent="0.2">
      <c r="B26" s="17" t="s">
        <v>46</v>
      </c>
      <c r="C26" s="18">
        <v>205.232</v>
      </c>
      <c r="D26" s="19">
        <v>0.12</v>
      </c>
      <c r="E26" s="19">
        <v>1.7999999999999999E-2</v>
      </c>
      <c r="F26" s="18">
        <v>213.565</v>
      </c>
      <c r="G26" s="18">
        <v>0.47399999999999998</v>
      </c>
      <c r="H26" s="18">
        <v>0.49399999999999999</v>
      </c>
      <c r="I26" s="35">
        <v>0.40799999999999997</v>
      </c>
    </row>
    <row r="27" spans="2:9" ht="14.25" customHeight="1" x14ac:dyDescent="0.2">
      <c r="B27" s="17" t="s">
        <v>47</v>
      </c>
      <c r="C27" s="18">
        <v>1006.8390000000001</v>
      </c>
      <c r="D27" s="19">
        <v>9.8000000000000004E-2</v>
      </c>
      <c r="E27" s="19">
        <v>1.4E-2</v>
      </c>
      <c r="F27" s="18">
        <v>1013.43</v>
      </c>
      <c r="G27" s="18">
        <v>0.72299999999999998</v>
      </c>
      <c r="H27" s="18">
        <v>0.755</v>
      </c>
      <c r="I27" s="35">
        <v>0.89700000000000002</v>
      </c>
    </row>
    <row r="28" spans="2:9" ht="14.25" customHeight="1" x14ac:dyDescent="0.2">
      <c r="B28" s="17" t="s">
        <v>48</v>
      </c>
      <c r="C28" s="18">
        <v>874.76800000000003</v>
      </c>
      <c r="D28" s="19">
        <v>9.0999999999999998E-2</v>
      </c>
      <c r="E28" s="19">
        <v>1.2999999999999999E-2</v>
      </c>
      <c r="F28" s="18">
        <v>880.92700000000002</v>
      </c>
      <c r="G28" s="18">
        <v>0.55100000000000005</v>
      </c>
      <c r="H28" s="18">
        <v>0.56899999999999995</v>
      </c>
      <c r="I28" s="35">
        <v>0.32600000000000001</v>
      </c>
    </row>
    <row r="29" spans="2:9" ht="14.25" customHeight="1" x14ac:dyDescent="0.2">
      <c r="B29" s="17" t="s">
        <v>49</v>
      </c>
      <c r="C29" s="18">
        <v>1586.8150000000001</v>
      </c>
      <c r="D29" s="19">
        <v>0.17599999999999999</v>
      </c>
      <c r="E29" s="19">
        <v>2.5999999999999999E-2</v>
      </c>
      <c r="F29" s="18">
        <v>1598.82</v>
      </c>
      <c r="G29" s="18">
        <v>1.1519999999999999</v>
      </c>
      <c r="H29" s="18">
        <v>0.76500000000000001</v>
      </c>
      <c r="I29" s="35">
        <v>2.3079999999999998</v>
      </c>
    </row>
    <row r="30" spans="2:9" ht="14.25" customHeight="1" x14ac:dyDescent="0.2">
      <c r="B30" s="17" t="s">
        <v>50</v>
      </c>
      <c r="C30" s="18">
        <v>835.15200000000004</v>
      </c>
      <c r="D30" s="19">
        <v>3.3000000000000002E-2</v>
      </c>
      <c r="E30" s="19">
        <v>5.0000000000000001E-3</v>
      </c>
      <c r="F30" s="18">
        <v>837.35799999999995</v>
      </c>
      <c r="G30" s="18">
        <v>0.44500000000000001</v>
      </c>
      <c r="H30" s="18">
        <v>0.53800000000000003</v>
      </c>
      <c r="I30" s="35">
        <v>0.14799999999999999</v>
      </c>
    </row>
    <row r="31" spans="2:9" ht="14.25" customHeight="1" x14ac:dyDescent="0.2">
      <c r="B31" s="17" t="s">
        <v>51</v>
      </c>
      <c r="C31" s="18">
        <v>1253.318</v>
      </c>
      <c r="D31" s="19">
        <v>0.13800000000000001</v>
      </c>
      <c r="E31" s="19">
        <v>0.02</v>
      </c>
      <c r="F31" s="18">
        <v>1262.73</v>
      </c>
      <c r="G31" s="18">
        <v>1.2509999999999999</v>
      </c>
      <c r="H31" s="18">
        <v>1.1100000000000001</v>
      </c>
      <c r="I31" s="35">
        <v>1.004</v>
      </c>
    </row>
    <row r="32" spans="2:9" ht="14.25" customHeight="1" x14ac:dyDescent="0.2">
      <c r="B32" s="17" t="s">
        <v>52</v>
      </c>
      <c r="C32" s="18">
        <v>775.01</v>
      </c>
      <c r="D32" s="19">
        <v>7.0000000000000007E-2</v>
      </c>
      <c r="E32" s="19">
        <v>0.01</v>
      </c>
      <c r="F32" s="18">
        <v>779.54</v>
      </c>
      <c r="G32" s="18">
        <v>0.47399999999999998</v>
      </c>
      <c r="H32" s="18">
        <v>0.54700000000000004</v>
      </c>
      <c r="I32" s="35">
        <v>0.33100000000000002</v>
      </c>
    </row>
    <row r="33" spans="2:9" ht="14.25" customHeight="1" x14ac:dyDescent="0.2">
      <c r="B33" s="17" t="s">
        <v>53</v>
      </c>
      <c r="C33" s="18">
        <v>1436.4449999999999</v>
      </c>
      <c r="D33" s="19">
        <v>0.16200000000000001</v>
      </c>
      <c r="E33" s="19">
        <v>2.3E-2</v>
      </c>
      <c r="F33" s="18">
        <v>1447.492</v>
      </c>
      <c r="G33" s="18">
        <v>1.421</v>
      </c>
      <c r="H33" s="18">
        <v>1.458</v>
      </c>
      <c r="I33" s="35">
        <v>1.5580000000000001</v>
      </c>
    </row>
    <row r="34" spans="2:9" ht="14.25" customHeight="1" x14ac:dyDescent="0.2">
      <c r="B34" s="17" t="s">
        <v>54</v>
      </c>
      <c r="C34" s="18">
        <v>1255.4829999999999</v>
      </c>
      <c r="D34" s="19">
        <v>0.14899999999999999</v>
      </c>
      <c r="E34" s="19">
        <v>2.1999999999999999E-2</v>
      </c>
      <c r="F34" s="18">
        <v>1265.6289999999999</v>
      </c>
      <c r="G34" s="18">
        <v>1.0900000000000001</v>
      </c>
      <c r="H34" s="18">
        <v>1.099</v>
      </c>
      <c r="I34" s="35">
        <v>2.4550000000000001</v>
      </c>
    </row>
    <row r="35" spans="2:9" ht="14.25" customHeight="1" x14ac:dyDescent="0.2">
      <c r="B35" s="17" t="s">
        <v>55</v>
      </c>
      <c r="C35" s="18">
        <v>251.05099999999999</v>
      </c>
      <c r="D35" s="19">
        <v>8.1000000000000003E-2</v>
      </c>
      <c r="E35" s="19">
        <v>1.0999999999999999E-2</v>
      </c>
      <c r="F35" s="18">
        <v>256.23599999999999</v>
      </c>
      <c r="G35" s="18">
        <v>0.16800000000000001</v>
      </c>
      <c r="H35" s="18">
        <v>0.14499999999999999</v>
      </c>
      <c r="I35" s="35">
        <v>0.06</v>
      </c>
    </row>
    <row r="36" spans="2:9" ht="14.25" customHeight="1" x14ac:dyDescent="0.2">
      <c r="B36" s="17" t="s">
        <v>56</v>
      </c>
      <c r="C36" s="18">
        <v>543.14200000000005</v>
      </c>
      <c r="D36" s="19">
        <v>3.3000000000000002E-2</v>
      </c>
      <c r="E36" s="19">
        <v>4.0000000000000001E-3</v>
      </c>
      <c r="F36" s="18">
        <v>545.18799999999999</v>
      </c>
      <c r="G36" s="18">
        <v>0.24299999999999999</v>
      </c>
      <c r="H36" s="18">
        <v>0.249</v>
      </c>
      <c r="I36" s="35">
        <v>5.5E-2</v>
      </c>
    </row>
    <row r="37" spans="2:9" ht="14.25" customHeight="1" x14ac:dyDescent="0.2">
      <c r="B37" s="17" t="s">
        <v>57</v>
      </c>
      <c r="C37" s="18">
        <v>1319.3720000000001</v>
      </c>
      <c r="D37" s="19">
        <v>0.111</v>
      </c>
      <c r="E37" s="19">
        <v>1.6E-2</v>
      </c>
      <c r="F37" s="18">
        <v>1326.8710000000001</v>
      </c>
      <c r="G37" s="18">
        <v>0.91500000000000004</v>
      </c>
      <c r="H37" s="18">
        <v>0.93</v>
      </c>
      <c r="I37" s="35">
        <v>0.23799999999999999</v>
      </c>
    </row>
    <row r="38" spans="2:9" ht="14.25" customHeight="1" x14ac:dyDescent="0.2">
      <c r="B38" s="17" t="s">
        <v>58</v>
      </c>
      <c r="C38" s="18">
        <v>737.45299999999997</v>
      </c>
      <c r="D38" s="19">
        <v>0.03</v>
      </c>
      <c r="E38" s="19">
        <v>4.0000000000000001E-3</v>
      </c>
      <c r="F38" s="18">
        <v>739.32500000000005</v>
      </c>
      <c r="G38" s="18">
        <v>0.55000000000000004</v>
      </c>
      <c r="H38" s="18">
        <v>0.54100000000000004</v>
      </c>
      <c r="I38" s="35">
        <v>0.26200000000000001</v>
      </c>
    </row>
    <row r="39" spans="2:9" ht="14.25" customHeight="1" x14ac:dyDescent="0.2">
      <c r="B39" s="17" t="s">
        <v>59</v>
      </c>
      <c r="C39" s="18">
        <v>376.72199999999998</v>
      </c>
      <c r="D39" s="19">
        <v>2.8000000000000001E-2</v>
      </c>
      <c r="E39" s="19">
        <v>3.0000000000000001E-3</v>
      </c>
      <c r="F39" s="18">
        <v>378.24700000000001</v>
      </c>
      <c r="G39" s="18">
        <v>0.20200000000000001</v>
      </c>
      <c r="H39" s="18">
        <v>0.20499999999999999</v>
      </c>
      <c r="I39" s="35">
        <v>4.3999999999999997E-2</v>
      </c>
    </row>
    <row r="40" spans="2:9" ht="14.25" customHeight="1" x14ac:dyDescent="0.2">
      <c r="B40" s="17" t="s">
        <v>60</v>
      </c>
      <c r="C40" s="18">
        <v>1235.4100000000001</v>
      </c>
      <c r="D40" s="19">
        <v>0.105</v>
      </c>
      <c r="E40" s="19">
        <v>1.4999999999999999E-2</v>
      </c>
      <c r="F40" s="18">
        <v>1242.4570000000001</v>
      </c>
      <c r="G40" s="18">
        <v>1.0009999999999999</v>
      </c>
      <c r="H40" s="18">
        <v>0.66700000000000004</v>
      </c>
      <c r="I40" s="35">
        <v>1.1890000000000001</v>
      </c>
    </row>
    <row r="41" spans="2:9" ht="14.25" customHeight="1" x14ac:dyDescent="0.2">
      <c r="B41" s="17" t="s">
        <v>61</v>
      </c>
      <c r="C41" s="18">
        <v>731.952</v>
      </c>
      <c r="D41" s="19">
        <v>3.5000000000000003E-2</v>
      </c>
      <c r="E41" s="19">
        <v>5.0000000000000001E-3</v>
      </c>
      <c r="F41" s="18">
        <v>734.245</v>
      </c>
      <c r="G41" s="18">
        <v>0.43099999999999999</v>
      </c>
      <c r="H41" s="18">
        <v>0.48499999999999999</v>
      </c>
      <c r="I41" s="35">
        <v>0.219</v>
      </c>
    </row>
    <row r="42" spans="2:9" ht="14.25" customHeight="1" x14ac:dyDescent="0.2">
      <c r="B42" s="17" t="s">
        <v>62</v>
      </c>
      <c r="C42" s="18">
        <v>396.59100000000001</v>
      </c>
      <c r="D42" s="19">
        <v>2.4E-2</v>
      </c>
      <c r="E42" s="19">
        <v>3.0000000000000001E-3</v>
      </c>
      <c r="F42" s="18">
        <v>398.13099999999997</v>
      </c>
      <c r="G42" s="18">
        <v>0.372</v>
      </c>
      <c r="H42" s="18">
        <v>0.36299999999999999</v>
      </c>
      <c r="I42" s="35">
        <v>0.14199999999999999</v>
      </c>
    </row>
    <row r="43" spans="2:9" ht="14.25" customHeight="1" x14ac:dyDescent="0.2">
      <c r="B43" s="17" t="s">
        <v>63</v>
      </c>
      <c r="C43" s="18">
        <v>754.91600000000005</v>
      </c>
      <c r="D43" s="19">
        <v>5.8000000000000003E-2</v>
      </c>
      <c r="E43" s="19">
        <v>8.0000000000000002E-3</v>
      </c>
      <c r="F43" s="18">
        <v>758.75699999999995</v>
      </c>
      <c r="G43" s="18">
        <v>0.35099999999999998</v>
      </c>
      <c r="H43" s="18">
        <v>0.308</v>
      </c>
      <c r="I43" s="35">
        <v>0.47399999999999998</v>
      </c>
    </row>
    <row r="44" spans="2:9" ht="14.25" customHeight="1" x14ac:dyDescent="0.2">
      <c r="B44" s="17" t="s">
        <v>64</v>
      </c>
      <c r="C44" s="18">
        <v>1537.308</v>
      </c>
      <c r="D44" s="19">
        <v>8.4000000000000005E-2</v>
      </c>
      <c r="E44" s="19">
        <v>1.2999999999999999E-2</v>
      </c>
      <c r="F44" s="18">
        <v>1543.34</v>
      </c>
      <c r="G44" s="18">
        <v>3.52</v>
      </c>
      <c r="H44" s="18">
        <v>3.9340000000000002</v>
      </c>
      <c r="I44" s="35">
        <v>3.24</v>
      </c>
    </row>
    <row r="45" spans="2:9" ht="14.25" customHeight="1" x14ac:dyDescent="0.2">
      <c r="B45" s="17" t="s">
        <v>65</v>
      </c>
      <c r="C45" s="18">
        <v>851.41099999999994</v>
      </c>
      <c r="D45" s="19">
        <v>1.6E-2</v>
      </c>
      <c r="E45" s="19">
        <v>2E-3</v>
      </c>
      <c r="F45" s="18">
        <v>852.28399999999999</v>
      </c>
      <c r="G45" s="18">
        <v>0.40500000000000003</v>
      </c>
      <c r="H45" s="18">
        <v>0.41299999999999998</v>
      </c>
      <c r="I45" s="35">
        <v>1.4999999999999999E-2</v>
      </c>
    </row>
    <row r="46" spans="2:9" ht="14.25" customHeight="1" x14ac:dyDescent="0.2">
      <c r="B46" s="17" t="s">
        <v>66</v>
      </c>
      <c r="C46" s="18">
        <v>535.12400000000002</v>
      </c>
      <c r="D46" s="19">
        <v>4.8000000000000001E-2</v>
      </c>
      <c r="E46" s="19">
        <v>7.0000000000000001E-3</v>
      </c>
      <c r="F46" s="18">
        <v>538.39200000000005</v>
      </c>
      <c r="G46" s="18">
        <v>0.23100000000000001</v>
      </c>
      <c r="H46" s="18">
        <v>0.251</v>
      </c>
      <c r="I46" s="35">
        <v>0.13700000000000001</v>
      </c>
    </row>
    <row r="47" spans="2:9" ht="14.25" customHeight="1" x14ac:dyDescent="0.2">
      <c r="B47" s="17" t="s">
        <v>67</v>
      </c>
      <c r="C47" s="18">
        <v>489.05</v>
      </c>
      <c r="D47" s="19">
        <v>4.4999999999999998E-2</v>
      </c>
      <c r="E47" s="19">
        <v>7.0000000000000001E-3</v>
      </c>
      <c r="F47" s="18">
        <v>492.11700000000002</v>
      </c>
      <c r="G47" s="18">
        <v>0.189</v>
      </c>
      <c r="H47" s="18">
        <v>0.21</v>
      </c>
      <c r="I47" s="35">
        <v>0.14599999999999999</v>
      </c>
    </row>
    <row r="48" spans="2:9" ht="14.25" customHeight="1" x14ac:dyDescent="0.2">
      <c r="B48" s="17" t="s">
        <v>68</v>
      </c>
      <c r="C48" s="18">
        <v>700.31299999999999</v>
      </c>
      <c r="D48" s="19">
        <v>0.06</v>
      </c>
      <c r="E48" s="19">
        <v>8.9999999999999993E-3</v>
      </c>
      <c r="F48" s="18">
        <v>704.37800000000004</v>
      </c>
      <c r="G48" s="18">
        <v>0.254</v>
      </c>
      <c r="H48" s="18">
        <v>0.28699999999999998</v>
      </c>
      <c r="I48" s="35">
        <v>0.309</v>
      </c>
    </row>
    <row r="49" spans="2:9" ht="14.25" customHeight="1" x14ac:dyDescent="0.2">
      <c r="B49" s="17" t="s">
        <v>69</v>
      </c>
      <c r="C49" s="18">
        <v>909.53800000000001</v>
      </c>
      <c r="D49" s="19">
        <v>5.8999999999999997E-2</v>
      </c>
      <c r="E49" s="19">
        <v>8.0000000000000002E-3</v>
      </c>
      <c r="F49" s="18">
        <v>913.42399999999998</v>
      </c>
      <c r="G49" s="18">
        <v>0.56699999999999995</v>
      </c>
      <c r="H49" s="18">
        <v>0.58399999999999996</v>
      </c>
      <c r="I49" s="35">
        <v>0.629</v>
      </c>
    </row>
    <row r="50" spans="2:9" ht="14.25" customHeight="1" x14ac:dyDescent="0.2">
      <c r="B50" s="17" t="s">
        <v>70</v>
      </c>
      <c r="C50" s="18">
        <v>1590.6410000000001</v>
      </c>
      <c r="D50" s="19">
        <v>0.16400000000000001</v>
      </c>
      <c r="E50" s="19">
        <v>2.4E-2</v>
      </c>
      <c r="F50" s="18">
        <v>1601.8209999999999</v>
      </c>
      <c r="G50" s="18">
        <v>1.641</v>
      </c>
      <c r="H50" s="18">
        <v>1.548</v>
      </c>
      <c r="I50" s="35">
        <v>0.68799999999999994</v>
      </c>
    </row>
    <row r="51" spans="2:9" ht="14.25" customHeight="1" x14ac:dyDescent="0.2">
      <c r="B51" s="17" t="s">
        <v>71</v>
      </c>
      <c r="C51" s="18">
        <v>633.18899999999996</v>
      </c>
      <c r="D51" s="19">
        <v>4.7E-2</v>
      </c>
      <c r="E51" s="19">
        <v>6.0000000000000001E-3</v>
      </c>
      <c r="F51" s="18">
        <v>635.84799999999996</v>
      </c>
      <c r="G51" s="18">
        <v>0.27800000000000002</v>
      </c>
      <c r="H51" s="18">
        <v>0.28699999999999998</v>
      </c>
      <c r="I51" s="35">
        <v>0.112</v>
      </c>
    </row>
    <row r="52" spans="2:9" ht="14.25" customHeight="1" x14ac:dyDescent="0.2">
      <c r="B52" s="17" t="s">
        <v>72</v>
      </c>
      <c r="C52" s="18">
        <v>40.857999999999997</v>
      </c>
      <c r="D52" s="19">
        <v>0.16200000000000001</v>
      </c>
      <c r="E52" s="19">
        <v>2.1000000000000001E-2</v>
      </c>
      <c r="F52" s="18">
        <v>51.262999999999998</v>
      </c>
      <c r="G52" s="18">
        <v>0.17199999999999999</v>
      </c>
      <c r="H52" s="18">
        <v>0.21099999999999999</v>
      </c>
      <c r="I52" s="35">
        <v>3.4000000000000002E-2</v>
      </c>
    </row>
    <row r="53" spans="2:9" ht="14.25" customHeight="1" x14ac:dyDescent="0.2">
      <c r="B53" s="17" t="s">
        <v>73</v>
      </c>
      <c r="C53" s="18">
        <v>297.24700000000001</v>
      </c>
      <c r="D53" s="19">
        <v>2.7E-2</v>
      </c>
      <c r="E53" s="19">
        <v>4.0000000000000001E-3</v>
      </c>
      <c r="F53" s="18">
        <v>299.096</v>
      </c>
      <c r="G53" s="18">
        <v>0.222</v>
      </c>
      <c r="H53" s="18">
        <v>0.186</v>
      </c>
      <c r="I53" s="35">
        <v>6.4000000000000001E-2</v>
      </c>
    </row>
    <row r="54" spans="2:9" ht="14.25" customHeight="1" x14ac:dyDescent="0.2">
      <c r="B54" s="17" t="s">
        <v>74</v>
      </c>
      <c r="C54" s="18">
        <v>1225.376</v>
      </c>
      <c r="D54" s="19">
        <v>0.113</v>
      </c>
      <c r="E54" s="19">
        <v>1.6E-2</v>
      </c>
      <c r="F54" s="18">
        <v>1232.9870000000001</v>
      </c>
      <c r="G54" s="18">
        <v>0.45800000000000002</v>
      </c>
      <c r="H54" s="18">
        <v>0.48</v>
      </c>
      <c r="I54" s="35">
        <v>0.22600000000000001</v>
      </c>
    </row>
    <row r="55" spans="2:9" ht="14.25" customHeight="1" x14ac:dyDescent="0.2">
      <c r="B55" s="17" t="s">
        <v>75</v>
      </c>
      <c r="C55" s="18">
        <v>1929.876</v>
      </c>
      <c r="D55" s="19">
        <v>0.22500000000000001</v>
      </c>
      <c r="E55" s="19">
        <v>3.3000000000000002E-2</v>
      </c>
      <c r="F55" s="18">
        <v>1945.242</v>
      </c>
      <c r="G55" s="18">
        <v>2.0150000000000001</v>
      </c>
      <c r="H55" s="18">
        <v>1.054</v>
      </c>
      <c r="I55" s="35">
        <v>1.2110000000000001</v>
      </c>
    </row>
    <row r="56" spans="2:9" ht="14.25" customHeight="1" x14ac:dyDescent="0.2">
      <c r="B56" s="21" t="s">
        <v>76</v>
      </c>
      <c r="C56" s="22">
        <v>2053.9630000000002</v>
      </c>
      <c r="D56" s="23">
        <v>0.22</v>
      </c>
      <c r="E56" s="23">
        <v>3.2000000000000001E-2</v>
      </c>
      <c r="F56" s="22">
        <v>2068.9920000000002</v>
      </c>
      <c r="G56" s="22">
        <v>1.482</v>
      </c>
      <c r="H56" s="22">
        <v>1.448</v>
      </c>
      <c r="I56" s="36">
        <v>1.373</v>
      </c>
    </row>
    <row r="57" spans="2:9" s="29" customFormat="1" ht="15" customHeight="1" x14ac:dyDescent="0.25">
      <c r="B57" s="25" t="s">
        <v>77</v>
      </c>
      <c r="C57" s="26">
        <v>884.23</v>
      </c>
      <c r="D57" s="27">
        <v>7.4999999999999997E-2</v>
      </c>
      <c r="E57" s="27">
        <v>1.0999999999999999E-2</v>
      </c>
      <c r="F57" s="26">
        <v>889.21400000000006</v>
      </c>
      <c r="G57" s="26">
        <v>0.58599999999999997</v>
      </c>
      <c r="H57" s="26">
        <v>0.55200000000000005</v>
      </c>
      <c r="I57" s="37">
        <v>0.54100000000000004</v>
      </c>
    </row>
    <row r="58" spans="2:9" x14ac:dyDescent="0.2">
      <c r="H58" s="32" t="s">
        <v>7</v>
      </c>
      <c r="I58" s="33">
        <v>44250</v>
      </c>
    </row>
  </sheetData>
  <mergeCells count="4">
    <mergeCell ref="B1:I1"/>
    <mergeCell ref="B2:B4"/>
    <mergeCell ref="C2:I2"/>
    <mergeCell ref="C3:I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DA243-0D93-4CB6-ABFE-9BC288F556FB}">
  <dimension ref="B1:I57"/>
  <sheetViews>
    <sheetView workbookViewId="0">
      <selection activeCell="A16" sqref="A16:XFD16"/>
    </sheetView>
  </sheetViews>
  <sheetFormatPr defaultColWidth="9.140625" defaultRowHeight="14.25" x14ac:dyDescent="0.2"/>
  <cols>
    <col min="1" max="1" width="1.7109375" style="13" customWidth="1"/>
    <col min="2" max="2" width="7.7109375" style="13" customWidth="1"/>
    <col min="3" max="3" width="13.42578125" style="30" customWidth="1"/>
    <col min="4" max="5" width="13.42578125" style="31" customWidth="1"/>
    <col min="6" max="9" width="13.42578125" style="30" customWidth="1"/>
    <col min="10" max="16384" width="9.140625" style="13"/>
  </cols>
  <sheetData>
    <row r="1" spans="2:9" ht="15.75" customHeight="1" x14ac:dyDescent="0.2">
      <c r="B1" s="86" t="s">
        <v>81</v>
      </c>
      <c r="C1" s="87"/>
      <c r="D1" s="87"/>
      <c r="E1" s="87"/>
      <c r="F1" s="87"/>
      <c r="G1" s="87"/>
      <c r="H1" s="87"/>
      <c r="I1" s="88"/>
    </row>
    <row r="2" spans="2:9" ht="14.25" customHeight="1" x14ac:dyDescent="0.2">
      <c r="B2" s="89" t="s">
        <v>9</v>
      </c>
      <c r="C2" s="90" t="s">
        <v>17</v>
      </c>
      <c r="D2" s="90"/>
      <c r="E2" s="90"/>
      <c r="F2" s="90"/>
      <c r="G2" s="90"/>
      <c r="H2" s="90"/>
      <c r="I2" s="91"/>
    </row>
    <row r="3" spans="2:9" ht="14.25" customHeight="1" x14ac:dyDescent="0.2">
      <c r="B3" s="89"/>
      <c r="C3" s="90" t="s">
        <v>18</v>
      </c>
      <c r="D3" s="90"/>
      <c r="E3" s="90"/>
      <c r="F3" s="90"/>
      <c r="G3" s="90"/>
      <c r="H3" s="90"/>
      <c r="I3" s="91"/>
    </row>
    <row r="4" spans="2:9" ht="30" customHeight="1" x14ac:dyDescent="0.2">
      <c r="B4" s="89"/>
      <c r="C4" s="14" t="s">
        <v>19</v>
      </c>
      <c r="D4" s="15" t="s">
        <v>20</v>
      </c>
      <c r="E4" s="15" t="s">
        <v>21</v>
      </c>
      <c r="F4" s="14" t="s">
        <v>22</v>
      </c>
      <c r="G4" s="14" t="s">
        <v>82</v>
      </c>
      <c r="H4" s="14" t="s">
        <v>83</v>
      </c>
      <c r="I4" s="34" t="s">
        <v>25</v>
      </c>
    </row>
    <row r="5" spans="2:9" ht="14.25" customHeight="1" x14ac:dyDescent="0.2">
      <c r="B5" s="17" t="s">
        <v>26</v>
      </c>
      <c r="C5" s="18">
        <v>907.52300000000002</v>
      </c>
      <c r="D5" s="19">
        <v>6.7000000000000004E-2</v>
      </c>
      <c r="E5" s="19">
        <v>8.9999999999999993E-3</v>
      </c>
      <c r="F5" s="18">
        <v>911.98500000000001</v>
      </c>
      <c r="G5" s="18">
        <v>6.0449999999999999</v>
      </c>
      <c r="H5" s="18">
        <v>6.0640000000000001</v>
      </c>
      <c r="I5" s="35">
        <v>0.99099999999999999</v>
      </c>
    </row>
    <row r="6" spans="2:9" ht="14.25" customHeight="1" x14ac:dyDescent="0.2">
      <c r="B6" s="17" t="s">
        <v>27</v>
      </c>
      <c r="C6" s="18">
        <v>863.96799999999996</v>
      </c>
      <c r="D6" s="19">
        <v>6.3E-2</v>
      </c>
      <c r="E6" s="19">
        <v>8.9999999999999993E-3</v>
      </c>
      <c r="F6" s="18">
        <v>868.298</v>
      </c>
      <c r="G6" s="18">
        <v>0.376</v>
      </c>
      <c r="H6" s="18">
        <v>0.372</v>
      </c>
      <c r="I6" s="35">
        <v>0.23400000000000001</v>
      </c>
    </row>
    <row r="7" spans="2:9" ht="14.25" customHeight="1" x14ac:dyDescent="0.2">
      <c r="B7" s="17" t="s">
        <v>28</v>
      </c>
      <c r="C7" s="18">
        <v>1211.3320000000001</v>
      </c>
      <c r="D7" s="19">
        <v>0.114</v>
      </c>
      <c r="E7" s="19">
        <v>1.7000000000000001E-2</v>
      </c>
      <c r="F7" s="18">
        <v>1219.144</v>
      </c>
      <c r="G7" s="18">
        <v>0.68799999999999994</v>
      </c>
      <c r="H7" s="18">
        <v>0.72</v>
      </c>
      <c r="I7" s="35">
        <v>1.603</v>
      </c>
    </row>
    <row r="8" spans="2:9" ht="14.25" customHeight="1" x14ac:dyDescent="0.2">
      <c r="B8" s="17" t="s">
        <v>29</v>
      </c>
      <c r="C8" s="18">
        <v>967.04399999999998</v>
      </c>
      <c r="D8" s="19">
        <v>7.6999999999999999E-2</v>
      </c>
      <c r="E8" s="19">
        <v>1.0999999999999999E-2</v>
      </c>
      <c r="F8" s="18">
        <v>972.245</v>
      </c>
      <c r="G8" s="18">
        <v>0.64</v>
      </c>
      <c r="H8" s="18">
        <v>0.64100000000000001</v>
      </c>
      <c r="I8" s="35">
        <v>0.29699999999999999</v>
      </c>
    </row>
    <row r="9" spans="2:9" ht="14.25" customHeight="1" x14ac:dyDescent="0.2">
      <c r="B9" s="17" t="s">
        <v>30</v>
      </c>
      <c r="C9" s="18">
        <v>420.38900000000001</v>
      </c>
      <c r="D9" s="19">
        <v>2.7E-2</v>
      </c>
      <c r="E9" s="19">
        <v>3.0000000000000001E-3</v>
      </c>
      <c r="F9" s="18">
        <v>422.029</v>
      </c>
      <c r="G9" s="18">
        <v>0.377</v>
      </c>
      <c r="H9" s="18">
        <v>0.33800000000000002</v>
      </c>
      <c r="I9" s="35">
        <v>3.5999999999999997E-2</v>
      </c>
    </row>
    <row r="10" spans="2:9" ht="14.25" customHeight="1" x14ac:dyDescent="0.2">
      <c r="B10" s="17" t="s">
        <v>31</v>
      </c>
      <c r="C10" s="18">
        <v>1362.569</v>
      </c>
      <c r="D10" s="19">
        <v>0.13</v>
      </c>
      <c r="E10" s="19">
        <v>1.9E-2</v>
      </c>
      <c r="F10" s="18">
        <v>1371.37</v>
      </c>
      <c r="G10" s="18">
        <v>0.71299999999999997</v>
      </c>
      <c r="H10" s="18">
        <v>0.72599999999999998</v>
      </c>
      <c r="I10" s="35">
        <v>0.41299999999999998</v>
      </c>
    </row>
    <row r="11" spans="2:9" ht="14.25" customHeight="1" x14ac:dyDescent="0.2">
      <c r="B11" s="17" t="s">
        <v>32</v>
      </c>
      <c r="C11" s="18">
        <v>506.36700000000002</v>
      </c>
      <c r="D11" s="19">
        <v>0.05</v>
      </c>
      <c r="E11" s="19">
        <v>6.0000000000000001E-3</v>
      </c>
      <c r="F11" s="18">
        <v>509.483</v>
      </c>
      <c r="G11" s="18">
        <v>0.27</v>
      </c>
      <c r="H11" s="18">
        <v>0.254</v>
      </c>
      <c r="I11" s="35">
        <v>0.05</v>
      </c>
    </row>
    <row r="12" spans="2:9" ht="14.25" customHeight="1" x14ac:dyDescent="0.2">
      <c r="B12" s="17" t="s">
        <v>33</v>
      </c>
      <c r="C12" s="18">
        <v>438.87400000000002</v>
      </c>
      <c r="D12" s="19">
        <v>2.1999999999999999E-2</v>
      </c>
      <c r="E12" s="19">
        <v>2E-3</v>
      </c>
      <c r="F12" s="18">
        <v>440.07</v>
      </c>
      <c r="G12" s="18">
        <v>4.2190000000000003</v>
      </c>
      <c r="H12" s="18">
        <v>4.5780000000000003</v>
      </c>
      <c r="I12" s="35">
        <v>0.05</v>
      </c>
    </row>
    <row r="13" spans="2:9" ht="14.25" customHeight="1" x14ac:dyDescent="0.2">
      <c r="B13" s="17" t="s">
        <v>34</v>
      </c>
      <c r="C13" s="18">
        <v>898.25800000000004</v>
      </c>
      <c r="D13" s="19">
        <v>3.4000000000000002E-2</v>
      </c>
      <c r="E13" s="19">
        <v>4.0000000000000001E-3</v>
      </c>
      <c r="F13" s="18">
        <v>900.38599999999997</v>
      </c>
      <c r="G13" s="18">
        <v>0.44600000000000001</v>
      </c>
      <c r="H13" s="18">
        <v>0.443</v>
      </c>
      <c r="I13" s="35">
        <v>0.221</v>
      </c>
    </row>
    <row r="14" spans="2:9" ht="14.25" customHeight="1" x14ac:dyDescent="0.2">
      <c r="B14" s="17" t="s">
        <v>35</v>
      </c>
      <c r="C14" s="18">
        <v>943.31100000000004</v>
      </c>
      <c r="D14" s="19">
        <v>6.8000000000000005E-2</v>
      </c>
      <c r="E14" s="19">
        <v>8.9999999999999993E-3</v>
      </c>
      <c r="F14" s="18">
        <v>947.72400000000005</v>
      </c>
      <c r="G14" s="18">
        <v>0.36399999999999999</v>
      </c>
      <c r="H14" s="18">
        <v>0.378</v>
      </c>
      <c r="I14" s="35">
        <v>0.27800000000000002</v>
      </c>
    </row>
    <row r="15" spans="2:9" ht="14.25" customHeight="1" x14ac:dyDescent="0.2">
      <c r="B15" s="17" t="s">
        <v>36</v>
      </c>
      <c r="C15" s="18">
        <v>926.44799999999998</v>
      </c>
      <c r="D15" s="19">
        <v>7.9000000000000001E-2</v>
      </c>
      <c r="E15" s="19">
        <v>1.2E-2</v>
      </c>
      <c r="F15" s="18">
        <v>931.85799999999995</v>
      </c>
      <c r="G15" s="18">
        <v>0.44500000000000001</v>
      </c>
      <c r="H15" s="18">
        <v>0.28799999999999998</v>
      </c>
      <c r="I15" s="35">
        <v>0.30399999999999999</v>
      </c>
    </row>
    <row r="16" spans="2:9" s="64" customFormat="1" ht="14.25" customHeight="1" x14ac:dyDescent="0.2">
      <c r="B16" s="60" t="s">
        <v>12</v>
      </c>
      <c r="C16" s="61">
        <v>1513.3240000000001</v>
      </c>
      <c r="D16" s="62">
        <v>0.16200000000000001</v>
      </c>
      <c r="E16" s="62">
        <v>2.5000000000000001E-2</v>
      </c>
      <c r="F16" s="61">
        <v>1524.7829999999999</v>
      </c>
      <c r="G16" s="61">
        <v>4.67</v>
      </c>
      <c r="H16" s="61">
        <v>4.8360000000000003</v>
      </c>
      <c r="I16" s="71">
        <v>6.8689999999999998</v>
      </c>
    </row>
    <row r="17" spans="2:9" ht="14.25" customHeight="1" x14ac:dyDescent="0.2">
      <c r="B17" s="17" t="s">
        <v>37</v>
      </c>
      <c r="C17" s="18">
        <v>1069.904</v>
      </c>
      <c r="D17" s="19">
        <v>0.109</v>
      </c>
      <c r="E17" s="19">
        <v>1.6E-2</v>
      </c>
      <c r="F17" s="18">
        <v>1077.3620000000001</v>
      </c>
      <c r="G17" s="18">
        <v>0.75</v>
      </c>
      <c r="H17" s="18">
        <v>0.79300000000000004</v>
      </c>
      <c r="I17" s="35">
        <v>1.0920000000000001</v>
      </c>
    </row>
    <row r="18" spans="2:9" ht="14.25" customHeight="1" x14ac:dyDescent="0.2">
      <c r="B18" s="17" t="s">
        <v>38</v>
      </c>
      <c r="C18" s="18">
        <v>160.20699999999999</v>
      </c>
      <c r="D18" s="19">
        <v>7.0000000000000001E-3</v>
      </c>
      <c r="E18" s="19">
        <v>1E-3</v>
      </c>
      <c r="F18" s="18">
        <v>160.69499999999999</v>
      </c>
      <c r="G18" s="18">
        <v>0.17299999999999999</v>
      </c>
      <c r="H18" s="18">
        <v>0.17100000000000001</v>
      </c>
      <c r="I18" s="35">
        <v>6.9000000000000006E-2</v>
      </c>
    </row>
    <row r="19" spans="2:9" ht="14.25" customHeight="1" x14ac:dyDescent="0.2">
      <c r="B19" s="17" t="s">
        <v>39</v>
      </c>
      <c r="C19" s="18">
        <v>812.87300000000005</v>
      </c>
      <c r="D19" s="19">
        <v>8.3000000000000004E-2</v>
      </c>
      <c r="E19" s="19">
        <v>1.2E-2</v>
      </c>
      <c r="F19" s="18">
        <v>818.54300000000001</v>
      </c>
      <c r="G19" s="18">
        <v>0.36199999999999999</v>
      </c>
      <c r="H19" s="18">
        <v>0.39100000000000001</v>
      </c>
      <c r="I19" s="35">
        <v>0.88500000000000001</v>
      </c>
    </row>
    <row r="20" spans="2:9" ht="14.25" customHeight="1" x14ac:dyDescent="0.2">
      <c r="B20" s="17" t="s">
        <v>40</v>
      </c>
      <c r="C20" s="18">
        <v>1736.5250000000001</v>
      </c>
      <c r="D20" s="19">
        <v>0.17599999999999999</v>
      </c>
      <c r="E20" s="19">
        <v>2.5000000000000001E-2</v>
      </c>
      <c r="F20" s="18">
        <v>1748.5239999999999</v>
      </c>
      <c r="G20" s="18">
        <v>1.5720000000000001</v>
      </c>
      <c r="H20" s="18">
        <v>1.06</v>
      </c>
      <c r="I20" s="35">
        <v>1.216</v>
      </c>
    </row>
    <row r="21" spans="2:9" ht="14.25" customHeight="1" x14ac:dyDescent="0.2">
      <c r="B21" s="17" t="s">
        <v>41</v>
      </c>
      <c r="C21" s="18">
        <v>989.30399999999997</v>
      </c>
      <c r="D21" s="19">
        <v>0.107</v>
      </c>
      <c r="E21" s="19">
        <v>1.6E-2</v>
      </c>
      <c r="F21" s="18">
        <v>996.6</v>
      </c>
      <c r="G21" s="18">
        <v>0.68</v>
      </c>
      <c r="H21" s="18">
        <v>0.79800000000000004</v>
      </c>
      <c r="I21" s="35">
        <v>0.21199999999999999</v>
      </c>
    </row>
    <row r="22" spans="2:9" ht="14.25" customHeight="1" x14ac:dyDescent="0.2">
      <c r="B22" s="17" t="s">
        <v>42</v>
      </c>
      <c r="C22" s="18">
        <v>1822.171</v>
      </c>
      <c r="D22" s="19">
        <v>0.19800000000000001</v>
      </c>
      <c r="E22" s="19">
        <v>2.9000000000000001E-2</v>
      </c>
      <c r="F22" s="18">
        <v>1835.6610000000001</v>
      </c>
      <c r="G22" s="18">
        <v>1.202</v>
      </c>
      <c r="H22" s="18">
        <v>1.139</v>
      </c>
      <c r="I22" s="35">
        <v>1.4019999999999999</v>
      </c>
    </row>
    <row r="23" spans="2:9" ht="14.25" customHeight="1" x14ac:dyDescent="0.2">
      <c r="B23" s="17" t="s">
        <v>43</v>
      </c>
      <c r="C23" s="18">
        <v>836.03899999999999</v>
      </c>
      <c r="D23" s="19">
        <v>4.9000000000000002E-2</v>
      </c>
      <c r="E23" s="19">
        <v>7.0000000000000001E-3</v>
      </c>
      <c r="F23" s="18">
        <v>839.42899999999997</v>
      </c>
      <c r="G23" s="18">
        <v>0.71799999999999997</v>
      </c>
      <c r="H23" s="18">
        <v>0.751</v>
      </c>
      <c r="I23" s="35">
        <v>0.95499999999999996</v>
      </c>
    </row>
    <row r="24" spans="2:9" ht="14.25" customHeight="1" x14ac:dyDescent="0.2">
      <c r="B24" s="17" t="s">
        <v>44</v>
      </c>
      <c r="C24" s="18">
        <v>727.577</v>
      </c>
      <c r="D24" s="19">
        <v>9.9000000000000005E-2</v>
      </c>
      <c r="E24" s="19">
        <v>1.2999999999999999E-2</v>
      </c>
      <c r="F24" s="18">
        <v>733.84299999999996</v>
      </c>
      <c r="G24" s="18">
        <v>0.55700000000000005</v>
      </c>
      <c r="H24" s="18">
        <v>0.499</v>
      </c>
      <c r="I24" s="35">
        <v>0.20899999999999999</v>
      </c>
    </row>
    <row r="25" spans="2:9" ht="14.25" customHeight="1" x14ac:dyDescent="0.2">
      <c r="B25" s="17" t="s">
        <v>45</v>
      </c>
      <c r="C25" s="18">
        <v>835.74800000000005</v>
      </c>
      <c r="D25" s="19">
        <v>8.1000000000000003E-2</v>
      </c>
      <c r="E25" s="19">
        <v>1.0999999999999999E-2</v>
      </c>
      <c r="F25" s="18">
        <v>841.16399999999999</v>
      </c>
      <c r="G25" s="18">
        <v>0.40699999999999997</v>
      </c>
      <c r="H25" s="18">
        <v>0.34499999999999997</v>
      </c>
      <c r="I25" s="35">
        <v>0.54700000000000004</v>
      </c>
    </row>
    <row r="26" spans="2:9" ht="14.25" customHeight="1" x14ac:dyDescent="0.2">
      <c r="B26" s="17" t="s">
        <v>46</v>
      </c>
      <c r="C26" s="18">
        <v>257.74700000000001</v>
      </c>
      <c r="D26" s="19">
        <v>0.154</v>
      </c>
      <c r="E26" s="19">
        <v>2.1999999999999999E-2</v>
      </c>
      <c r="F26" s="18">
        <v>268.221</v>
      </c>
      <c r="G26" s="18">
        <v>0.57999999999999996</v>
      </c>
      <c r="H26" s="18">
        <v>0.58799999999999997</v>
      </c>
      <c r="I26" s="35">
        <v>0.34</v>
      </c>
    </row>
    <row r="27" spans="2:9" ht="14.25" customHeight="1" x14ac:dyDescent="0.2">
      <c r="B27" s="17" t="s">
        <v>47</v>
      </c>
      <c r="C27" s="18">
        <v>1108.3040000000001</v>
      </c>
      <c r="D27" s="19">
        <v>0.111</v>
      </c>
      <c r="E27" s="19">
        <v>1.6E-2</v>
      </c>
      <c r="F27" s="18">
        <v>1115.7639999999999</v>
      </c>
      <c r="G27" s="18">
        <v>0.73199999999999998</v>
      </c>
      <c r="H27" s="18">
        <v>0.73</v>
      </c>
      <c r="I27" s="35">
        <v>1.1579999999999999</v>
      </c>
    </row>
    <row r="28" spans="2:9" ht="14.25" customHeight="1" x14ac:dyDescent="0.2">
      <c r="B28" s="17" t="s">
        <v>48</v>
      </c>
      <c r="C28" s="18">
        <v>995.40899999999999</v>
      </c>
      <c r="D28" s="19">
        <v>0.11700000000000001</v>
      </c>
      <c r="E28" s="19">
        <v>1.7000000000000001E-2</v>
      </c>
      <c r="F28" s="18">
        <v>1003.107</v>
      </c>
      <c r="G28" s="18">
        <v>0.70899999999999996</v>
      </c>
      <c r="H28" s="18">
        <v>0.72099999999999997</v>
      </c>
      <c r="I28" s="35">
        <v>0.55900000000000005</v>
      </c>
    </row>
    <row r="29" spans="2:9" ht="14.25" customHeight="1" x14ac:dyDescent="0.2">
      <c r="B29" s="17" t="s">
        <v>49</v>
      </c>
      <c r="C29" s="18">
        <v>1699.6</v>
      </c>
      <c r="D29" s="19">
        <v>0.19500000000000001</v>
      </c>
      <c r="E29" s="19">
        <v>2.8000000000000001E-2</v>
      </c>
      <c r="F29" s="18">
        <v>1712.893</v>
      </c>
      <c r="G29" s="18">
        <v>1.25</v>
      </c>
      <c r="H29" s="18">
        <v>0.82699999999999996</v>
      </c>
      <c r="I29" s="35">
        <v>2.5299999999999998</v>
      </c>
    </row>
    <row r="30" spans="2:9" ht="14.25" customHeight="1" x14ac:dyDescent="0.2">
      <c r="B30" s="17" t="s">
        <v>50</v>
      </c>
      <c r="C30" s="18">
        <v>916.952</v>
      </c>
      <c r="D30" s="19">
        <v>3.9E-2</v>
      </c>
      <c r="E30" s="19">
        <v>5.0000000000000001E-3</v>
      </c>
      <c r="F30" s="18">
        <v>919.51700000000005</v>
      </c>
      <c r="G30" s="18">
        <v>0.44</v>
      </c>
      <c r="H30" s="18">
        <v>0.54100000000000004</v>
      </c>
      <c r="I30" s="35">
        <v>0.157</v>
      </c>
    </row>
    <row r="31" spans="2:9" ht="14.25" customHeight="1" x14ac:dyDescent="0.2">
      <c r="B31" s="17" t="s">
        <v>51</v>
      </c>
      <c r="C31" s="18">
        <v>1157.104</v>
      </c>
      <c r="D31" s="19">
        <v>0.129</v>
      </c>
      <c r="E31" s="19">
        <v>1.9E-2</v>
      </c>
      <c r="F31" s="18">
        <v>1165.931</v>
      </c>
      <c r="G31" s="18">
        <v>1.1639999999999999</v>
      </c>
      <c r="H31" s="18">
        <v>1.05</v>
      </c>
      <c r="I31" s="35">
        <v>0.85599999999999998</v>
      </c>
    </row>
    <row r="32" spans="2:9" ht="14.25" customHeight="1" x14ac:dyDescent="0.2">
      <c r="B32" s="17" t="s">
        <v>52</v>
      </c>
      <c r="C32" s="18">
        <v>799.572</v>
      </c>
      <c r="D32" s="19">
        <v>7.0000000000000007E-2</v>
      </c>
      <c r="E32" s="19">
        <v>0.01</v>
      </c>
      <c r="F32" s="18">
        <v>804.07399999999996</v>
      </c>
      <c r="G32" s="18">
        <v>0.52600000000000002</v>
      </c>
      <c r="H32" s="18">
        <v>0.56599999999999995</v>
      </c>
      <c r="I32" s="35">
        <v>0.32900000000000001</v>
      </c>
    </row>
    <row r="33" spans="2:9" ht="14.25" customHeight="1" x14ac:dyDescent="0.2">
      <c r="B33" s="17" t="s">
        <v>53</v>
      </c>
      <c r="C33" s="18">
        <v>1505.242</v>
      </c>
      <c r="D33" s="19">
        <v>0.17</v>
      </c>
      <c r="E33" s="19">
        <v>2.5000000000000001E-2</v>
      </c>
      <c r="F33" s="18">
        <v>1516.85</v>
      </c>
      <c r="G33" s="18">
        <v>1.542</v>
      </c>
      <c r="H33" s="18">
        <v>1.607</v>
      </c>
      <c r="I33" s="35">
        <v>1.82</v>
      </c>
    </row>
    <row r="34" spans="2:9" ht="14.25" customHeight="1" x14ac:dyDescent="0.2">
      <c r="B34" s="17" t="s">
        <v>54</v>
      </c>
      <c r="C34" s="18">
        <v>1406.35</v>
      </c>
      <c r="D34" s="19">
        <v>0.16400000000000001</v>
      </c>
      <c r="E34" s="19">
        <v>2.4E-2</v>
      </c>
      <c r="F34" s="18">
        <v>1417.5250000000001</v>
      </c>
      <c r="G34" s="18">
        <v>1.2230000000000001</v>
      </c>
      <c r="H34" s="18">
        <v>1.262</v>
      </c>
      <c r="I34" s="35">
        <v>3.2269999999999999</v>
      </c>
    </row>
    <row r="35" spans="2:9" ht="14.25" customHeight="1" x14ac:dyDescent="0.2">
      <c r="B35" s="17" t="s">
        <v>55</v>
      </c>
      <c r="C35" s="18">
        <v>299.46499999999997</v>
      </c>
      <c r="D35" s="19">
        <v>9.9000000000000005E-2</v>
      </c>
      <c r="E35" s="19">
        <v>1.2999999999999999E-2</v>
      </c>
      <c r="F35" s="18">
        <v>305.815</v>
      </c>
      <c r="G35" s="18">
        <v>0.27500000000000002</v>
      </c>
      <c r="H35" s="18">
        <v>0.17499999999999999</v>
      </c>
      <c r="I35" s="35">
        <v>0.157</v>
      </c>
    </row>
    <row r="36" spans="2:9" ht="14.25" customHeight="1" x14ac:dyDescent="0.2">
      <c r="B36" s="17" t="s">
        <v>56</v>
      </c>
      <c r="C36" s="18">
        <v>500.09800000000001</v>
      </c>
      <c r="D36" s="19">
        <v>3.3000000000000002E-2</v>
      </c>
      <c r="E36" s="19">
        <v>4.0000000000000001E-3</v>
      </c>
      <c r="F36" s="18">
        <v>502.14100000000002</v>
      </c>
      <c r="G36" s="18">
        <v>0.17799999999999999</v>
      </c>
      <c r="H36" s="18">
        <v>0.17499999999999999</v>
      </c>
      <c r="I36" s="35">
        <v>4.8000000000000001E-2</v>
      </c>
    </row>
    <row r="37" spans="2:9" ht="14.25" customHeight="1" x14ac:dyDescent="0.2">
      <c r="B37" s="17" t="s">
        <v>57</v>
      </c>
      <c r="C37" s="18">
        <v>1333.16</v>
      </c>
      <c r="D37" s="19">
        <v>0.108</v>
      </c>
      <c r="E37" s="19">
        <v>1.4999999999999999E-2</v>
      </c>
      <c r="F37" s="18">
        <v>1340.42</v>
      </c>
      <c r="G37" s="18">
        <v>1.0629999999999999</v>
      </c>
      <c r="H37" s="18">
        <v>1.069</v>
      </c>
      <c r="I37" s="35">
        <v>0.22600000000000001</v>
      </c>
    </row>
    <row r="38" spans="2:9" ht="14.25" customHeight="1" x14ac:dyDescent="0.2">
      <c r="B38" s="17" t="s">
        <v>58</v>
      </c>
      <c r="C38" s="18">
        <v>744.81399999999996</v>
      </c>
      <c r="D38" s="19">
        <v>2.9000000000000001E-2</v>
      </c>
      <c r="E38" s="19">
        <v>4.0000000000000001E-3</v>
      </c>
      <c r="F38" s="18">
        <v>746.62</v>
      </c>
      <c r="G38" s="18">
        <v>0.52500000000000002</v>
      </c>
      <c r="H38" s="18">
        <v>0.58699999999999997</v>
      </c>
      <c r="I38" s="35">
        <v>0.191</v>
      </c>
    </row>
    <row r="39" spans="2:9" ht="14.25" customHeight="1" x14ac:dyDescent="0.2">
      <c r="B39" s="17" t="s">
        <v>59</v>
      </c>
      <c r="C39" s="18">
        <v>417.08699999999999</v>
      </c>
      <c r="D39" s="19">
        <v>2.9000000000000001E-2</v>
      </c>
      <c r="E39" s="19">
        <v>4.0000000000000001E-3</v>
      </c>
      <c r="F39" s="18">
        <v>418.68299999999999</v>
      </c>
      <c r="G39" s="18">
        <v>0.23300000000000001</v>
      </c>
      <c r="H39" s="18">
        <v>0.23899999999999999</v>
      </c>
      <c r="I39" s="35">
        <v>8.5999999999999993E-2</v>
      </c>
    </row>
    <row r="40" spans="2:9" ht="14.25" customHeight="1" x14ac:dyDescent="0.2">
      <c r="B40" s="17" t="s">
        <v>60</v>
      </c>
      <c r="C40" s="18">
        <v>1321.4680000000001</v>
      </c>
      <c r="D40" s="19">
        <v>0.123</v>
      </c>
      <c r="E40" s="19">
        <v>1.7999999999999999E-2</v>
      </c>
      <c r="F40" s="18">
        <v>1329.846</v>
      </c>
      <c r="G40" s="18">
        <v>0.84399999999999997</v>
      </c>
      <c r="H40" s="18">
        <v>0.70199999999999996</v>
      </c>
      <c r="I40" s="35">
        <v>1.431</v>
      </c>
    </row>
    <row r="41" spans="2:9" ht="14.25" customHeight="1" x14ac:dyDescent="0.2">
      <c r="B41" s="17" t="s">
        <v>61</v>
      </c>
      <c r="C41" s="18">
        <v>889.65499999999997</v>
      </c>
      <c r="D41" s="19">
        <v>5.6000000000000001E-2</v>
      </c>
      <c r="E41" s="19">
        <v>8.0000000000000002E-3</v>
      </c>
      <c r="F41" s="18">
        <v>893.38300000000004</v>
      </c>
      <c r="G41" s="18">
        <v>0.55600000000000005</v>
      </c>
      <c r="H41" s="18">
        <v>0.61199999999999999</v>
      </c>
      <c r="I41" s="35">
        <v>0.73599999999999999</v>
      </c>
    </row>
    <row r="42" spans="2:9" ht="14.25" customHeight="1" x14ac:dyDescent="0.2">
      <c r="B42" s="17" t="s">
        <v>62</v>
      </c>
      <c r="C42" s="18">
        <v>313.024</v>
      </c>
      <c r="D42" s="19">
        <v>1.7999999999999999E-2</v>
      </c>
      <c r="E42" s="19">
        <v>2E-3</v>
      </c>
      <c r="F42" s="18">
        <v>314.16000000000003</v>
      </c>
      <c r="G42" s="18">
        <v>0.27100000000000002</v>
      </c>
      <c r="H42" s="18">
        <v>0.34399999999999997</v>
      </c>
      <c r="I42" s="35">
        <v>8.8999999999999996E-2</v>
      </c>
    </row>
    <row r="43" spans="2:9" ht="14.25" customHeight="1" x14ac:dyDescent="0.2">
      <c r="B43" s="17" t="s">
        <v>63</v>
      </c>
      <c r="C43" s="18">
        <v>784.28</v>
      </c>
      <c r="D43" s="19">
        <v>6.8000000000000005E-2</v>
      </c>
      <c r="E43" s="19">
        <v>0.01</v>
      </c>
      <c r="F43" s="18">
        <v>788.84400000000005</v>
      </c>
      <c r="G43" s="18">
        <v>0.436</v>
      </c>
      <c r="H43" s="18">
        <v>0.33900000000000002</v>
      </c>
      <c r="I43" s="35">
        <v>0.65600000000000003</v>
      </c>
    </row>
    <row r="44" spans="2:9" ht="14.25" customHeight="1" x14ac:dyDescent="0.2">
      <c r="B44" s="17" t="s">
        <v>65</v>
      </c>
      <c r="C44" s="18">
        <v>867.85799999999995</v>
      </c>
      <c r="D44" s="19">
        <v>1.6E-2</v>
      </c>
      <c r="E44" s="19">
        <v>2E-3</v>
      </c>
      <c r="F44" s="18">
        <v>868.77599999999995</v>
      </c>
      <c r="G44" s="18">
        <v>0.39300000000000002</v>
      </c>
      <c r="H44" s="18">
        <v>0.39600000000000002</v>
      </c>
      <c r="I44" s="35">
        <v>1.4999999999999999E-2</v>
      </c>
    </row>
    <row r="45" spans="2:9" ht="14.25" customHeight="1" x14ac:dyDescent="0.2">
      <c r="B45" s="17" t="s">
        <v>66</v>
      </c>
      <c r="C45" s="18">
        <v>630.51199999999994</v>
      </c>
      <c r="D45" s="19">
        <v>5.8999999999999997E-2</v>
      </c>
      <c r="E45" s="19">
        <v>8.9999999999999993E-3</v>
      </c>
      <c r="F45" s="18">
        <v>634.56299999999999</v>
      </c>
      <c r="G45" s="18">
        <v>0.28999999999999998</v>
      </c>
      <c r="H45" s="18">
        <v>0.26700000000000002</v>
      </c>
      <c r="I45" s="35">
        <v>0.16800000000000001</v>
      </c>
    </row>
    <row r="46" spans="2:9" ht="14.25" customHeight="1" x14ac:dyDescent="0.2">
      <c r="B46" s="17" t="s">
        <v>67</v>
      </c>
      <c r="C46" s="18">
        <v>516.81200000000001</v>
      </c>
      <c r="D46" s="19">
        <v>4.7E-2</v>
      </c>
      <c r="E46" s="19">
        <v>7.0000000000000001E-3</v>
      </c>
      <c r="F46" s="18">
        <v>519.98699999999997</v>
      </c>
      <c r="G46" s="18">
        <v>0.218</v>
      </c>
      <c r="H46" s="18">
        <v>0.27700000000000002</v>
      </c>
      <c r="I46" s="35">
        <v>0.153</v>
      </c>
    </row>
    <row r="47" spans="2:9" ht="14.25" customHeight="1" x14ac:dyDescent="0.2">
      <c r="B47" s="17" t="s">
        <v>68</v>
      </c>
      <c r="C47" s="18">
        <v>743.58399999999995</v>
      </c>
      <c r="D47" s="19">
        <v>7.0000000000000007E-2</v>
      </c>
      <c r="E47" s="19">
        <v>0.01</v>
      </c>
      <c r="F47" s="18">
        <v>748.35500000000002</v>
      </c>
      <c r="G47" s="18">
        <v>0.36399999999999999</v>
      </c>
      <c r="H47" s="18">
        <v>0.26400000000000001</v>
      </c>
      <c r="I47" s="35">
        <v>0.36399999999999999</v>
      </c>
    </row>
    <row r="48" spans="2:9" ht="14.25" customHeight="1" x14ac:dyDescent="0.2">
      <c r="B48" s="17" t="s">
        <v>69</v>
      </c>
      <c r="C48" s="18">
        <v>979.06200000000001</v>
      </c>
      <c r="D48" s="19">
        <v>6.9000000000000006E-2</v>
      </c>
      <c r="E48" s="19">
        <v>0.01</v>
      </c>
      <c r="F48" s="18">
        <v>983.66200000000003</v>
      </c>
      <c r="G48" s="18">
        <v>0.60499999999999998</v>
      </c>
      <c r="H48" s="18">
        <v>0.61499999999999999</v>
      </c>
      <c r="I48" s="35">
        <v>0.89500000000000002</v>
      </c>
    </row>
    <row r="49" spans="2:9" ht="14.25" customHeight="1" x14ac:dyDescent="0.2">
      <c r="B49" s="17" t="s">
        <v>70</v>
      </c>
      <c r="C49" s="18">
        <v>1598.008</v>
      </c>
      <c r="D49" s="19">
        <v>0.16700000000000001</v>
      </c>
      <c r="E49" s="19">
        <v>2.4E-2</v>
      </c>
      <c r="F49" s="18">
        <v>1609.35</v>
      </c>
      <c r="G49" s="18">
        <v>1.6319999999999999</v>
      </c>
      <c r="H49" s="18">
        <v>1.5529999999999999</v>
      </c>
      <c r="I49" s="35">
        <v>0.74299999999999999</v>
      </c>
    </row>
    <row r="50" spans="2:9" ht="14.25" customHeight="1" x14ac:dyDescent="0.2">
      <c r="B50" s="17" t="s">
        <v>71</v>
      </c>
      <c r="C50" s="18">
        <v>739.34500000000003</v>
      </c>
      <c r="D50" s="19">
        <v>6.4000000000000001E-2</v>
      </c>
      <c r="E50" s="19">
        <v>8.9999999999999993E-3</v>
      </c>
      <c r="F50" s="18">
        <v>742.84400000000005</v>
      </c>
      <c r="G50" s="18">
        <v>0.45700000000000002</v>
      </c>
      <c r="H50" s="18">
        <v>0.38800000000000001</v>
      </c>
      <c r="I50" s="35">
        <v>0.23100000000000001</v>
      </c>
    </row>
    <row r="51" spans="2:9" ht="14.25" customHeight="1" x14ac:dyDescent="0.2">
      <c r="B51" s="17" t="s">
        <v>72</v>
      </c>
      <c r="C51" s="18">
        <v>45.127000000000002</v>
      </c>
      <c r="D51" s="19">
        <v>0.193</v>
      </c>
      <c r="E51" s="19">
        <v>2.5000000000000001E-2</v>
      </c>
      <c r="F51" s="18">
        <v>57.506999999999998</v>
      </c>
      <c r="G51" s="18">
        <v>0.23200000000000001</v>
      </c>
      <c r="H51" s="18">
        <v>0.245</v>
      </c>
      <c r="I51" s="35">
        <v>3.9E-2</v>
      </c>
    </row>
    <row r="52" spans="2:9" ht="14.25" customHeight="1" x14ac:dyDescent="0.2">
      <c r="B52" s="17" t="s">
        <v>73</v>
      </c>
      <c r="C52" s="18">
        <v>198.614</v>
      </c>
      <c r="D52" s="19">
        <v>2.1000000000000001E-2</v>
      </c>
      <c r="E52" s="19">
        <v>3.0000000000000001E-3</v>
      </c>
      <c r="F52" s="18">
        <v>200.042</v>
      </c>
      <c r="G52" s="18">
        <v>0.16300000000000001</v>
      </c>
      <c r="H52" s="18">
        <v>0.16200000000000001</v>
      </c>
      <c r="I52" s="35">
        <v>4.9000000000000002E-2</v>
      </c>
    </row>
    <row r="53" spans="2:9" ht="14.25" customHeight="1" x14ac:dyDescent="0.2">
      <c r="B53" s="17" t="s">
        <v>74</v>
      </c>
      <c r="C53" s="18">
        <v>1386.866</v>
      </c>
      <c r="D53" s="19">
        <v>0.13800000000000001</v>
      </c>
      <c r="E53" s="19">
        <v>0.02</v>
      </c>
      <c r="F53" s="18">
        <v>1396.2539999999999</v>
      </c>
      <c r="G53" s="18">
        <v>0.55100000000000005</v>
      </c>
      <c r="H53" s="18">
        <v>0.55400000000000005</v>
      </c>
      <c r="I53" s="35">
        <v>0.40200000000000002</v>
      </c>
    </row>
    <row r="54" spans="2:9" ht="14.25" customHeight="1" x14ac:dyDescent="0.2">
      <c r="B54" s="17" t="s">
        <v>75</v>
      </c>
      <c r="C54" s="18">
        <v>1945.883</v>
      </c>
      <c r="D54" s="19">
        <v>0.22800000000000001</v>
      </c>
      <c r="E54" s="19">
        <v>3.3000000000000002E-2</v>
      </c>
      <c r="F54" s="18">
        <v>1961.4590000000001</v>
      </c>
      <c r="G54" s="18">
        <v>1.1930000000000001</v>
      </c>
      <c r="H54" s="18">
        <v>1.05</v>
      </c>
      <c r="I54" s="35">
        <v>1.5289999999999999</v>
      </c>
    </row>
    <row r="55" spans="2:9" ht="14.25" customHeight="1" x14ac:dyDescent="0.2">
      <c r="B55" s="21" t="s">
        <v>76</v>
      </c>
      <c r="C55" s="22">
        <v>2048.3989999999999</v>
      </c>
      <c r="D55" s="23">
        <v>0.22500000000000001</v>
      </c>
      <c r="E55" s="23">
        <v>3.3000000000000002E-2</v>
      </c>
      <c r="F55" s="22">
        <v>2063.7579999999998</v>
      </c>
      <c r="G55" s="22">
        <v>1.5669999999999999</v>
      </c>
      <c r="H55" s="22">
        <v>1.583</v>
      </c>
      <c r="I55" s="36">
        <v>1.351</v>
      </c>
    </row>
    <row r="56" spans="2:9" s="29" customFormat="1" ht="15" customHeight="1" x14ac:dyDescent="0.25">
      <c r="B56" s="25" t="s">
        <v>77</v>
      </c>
      <c r="C56" s="26">
        <v>947.18200000000002</v>
      </c>
      <c r="D56" s="27">
        <v>8.5000000000000006E-2</v>
      </c>
      <c r="E56" s="27">
        <v>1.2E-2</v>
      </c>
      <c r="F56" s="26">
        <v>952.87699999999995</v>
      </c>
      <c r="G56" s="26">
        <v>0.61899999999999999</v>
      </c>
      <c r="H56" s="26">
        <v>0.57999999999999996</v>
      </c>
      <c r="I56" s="37">
        <v>0.67500000000000004</v>
      </c>
    </row>
    <row r="57" spans="2:9" x14ac:dyDescent="0.2">
      <c r="B57" s="38"/>
      <c r="C57" s="39"/>
      <c r="D57" s="40"/>
      <c r="E57" s="40"/>
      <c r="F57" s="39"/>
      <c r="G57" s="39"/>
      <c r="H57" s="32" t="s">
        <v>7</v>
      </c>
      <c r="I57" s="33" t="e" vm="1">
        <f>[1]Contents!K44</f>
        <v>#VALUE!</v>
      </c>
    </row>
  </sheetData>
  <mergeCells count="4">
    <mergeCell ref="B1:I1"/>
    <mergeCell ref="B2:B4"/>
    <mergeCell ref="C2:I2"/>
    <mergeCell ref="C3:I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B1C23-756F-4431-AE8C-EA0B7A3CBC71}">
  <dimension ref="A1:I57"/>
  <sheetViews>
    <sheetView workbookViewId="0">
      <selection activeCell="A16" sqref="A16:XFD16"/>
    </sheetView>
  </sheetViews>
  <sheetFormatPr defaultRowHeight="15" x14ac:dyDescent="0.25"/>
  <sheetData>
    <row r="1" spans="1:9" ht="16.5" thickTop="1" x14ac:dyDescent="0.25">
      <c r="A1" s="41"/>
      <c r="B1" s="92" t="s">
        <v>84</v>
      </c>
      <c r="C1" s="93"/>
      <c r="D1" s="93"/>
      <c r="E1" s="93"/>
      <c r="F1" s="93"/>
      <c r="G1" s="93"/>
      <c r="H1" s="93"/>
      <c r="I1" s="94"/>
    </row>
    <row r="2" spans="1:9" x14ac:dyDescent="0.25">
      <c r="A2" s="41"/>
      <c r="B2" s="95" t="s">
        <v>9</v>
      </c>
      <c r="C2" s="98" t="s">
        <v>17</v>
      </c>
      <c r="D2" s="99"/>
      <c r="E2" s="99"/>
      <c r="F2" s="99"/>
      <c r="G2" s="99"/>
      <c r="H2" s="99"/>
      <c r="I2" s="99"/>
    </row>
    <row r="3" spans="1:9" x14ac:dyDescent="0.25">
      <c r="A3" s="41"/>
      <c r="B3" s="96"/>
      <c r="C3" s="100" t="s">
        <v>18</v>
      </c>
      <c r="D3" s="101"/>
      <c r="E3" s="101"/>
      <c r="F3" s="101"/>
      <c r="G3" s="101"/>
      <c r="H3" s="101"/>
      <c r="I3" s="101"/>
    </row>
    <row r="4" spans="1:9" ht="33.75" x14ac:dyDescent="0.25">
      <c r="A4" s="41"/>
      <c r="B4" s="97"/>
      <c r="C4" s="42" t="s">
        <v>85</v>
      </c>
      <c r="D4" s="42" t="s">
        <v>86</v>
      </c>
      <c r="E4" s="42" t="s">
        <v>87</v>
      </c>
      <c r="F4" s="42" t="s">
        <v>88</v>
      </c>
      <c r="G4" s="42" t="s">
        <v>89</v>
      </c>
      <c r="H4" s="42" t="s">
        <v>90</v>
      </c>
      <c r="I4" s="43" t="s">
        <v>91</v>
      </c>
    </row>
    <row r="5" spans="1:9" x14ac:dyDescent="0.25">
      <c r="A5" s="41"/>
      <c r="B5" s="44" t="s">
        <v>26</v>
      </c>
      <c r="C5" s="45">
        <v>925.9</v>
      </c>
      <c r="D5" s="45">
        <v>6.3E-2</v>
      </c>
      <c r="E5" s="45">
        <v>8.9999999999999993E-3</v>
      </c>
      <c r="F5" s="45">
        <v>930</v>
      </c>
      <c r="G5" s="45">
        <v>6.6</v>
      </c>
      <c r="H5" s="45">
        <v>6.5</v>
      </c>
      <c r="I5" s="46">
        <v>0.6</v>
      </c>
    </row>
    <row r="6" spans="1:9" x14ac:dyDescent="0.25">
      <c r="A6" s="41"/>
      <c r="B6" s="44" t="s">
        <v>27</v>
      </c>
      <c r="C6" s="45">
        <v>912.9</v>
      </c>
      <c r="D6" s="45">
        <v>6.9000000000000006E-2</v>
      </c>
      <c r="E6" s="45">
        <v>0.01</v>
      </c>
      <c r="F6" s="45">
        <v>917.5</v>
      </c>
      <c r="G6" s="45">
        <v>0.4</v>
      </c>
      <c r="H6" s="45">
        <v>0.4</v>
      </c>
      <c r="I6" s="46">
        <v>0.4</v>
      </c>
    </row>
    <row r="7" spans="1:9" x14ac:dyDescent="0.25">
      <c r="A7" s="41"/>
      <c r="B7" s="44" t="s">
        <v>28</v>
      </c>
      <c r="C7" s="47">
        <v>1115.7</v>
      </c>
      <c r="D7" s="45">
        <v>0.105</v>
      </c>
      <c r="E7" s="45">
        <v>1.4999999999999999E-2</v>
      </c>
      <c r="F7" s="47">
        <v>1122.5999999999999</v>
      </c>
      <c r="G7" s="45">
        <v>0.9</v>
      </c>
      <c r="H7" s="45">
        <v>0.9</v>
      </c>
      <c r="I7" s="46">
        <v>1.6</v>
      </c>
    </row>
    <row r="8" spans="1:9" x14ac:dyDescent="0.25">
      <c r="A8" s="41"/>
      <c r="B8" s="44" t="s">
        <v>29</v>
      </c>
      <c r="C8" s="45">
        <v>932.2</v>
      </c>
      <c r="D8" s="45">
        <v>6.7000000000000004E-2</v>
      </c>
      <c r="E8" s="45">
        <v>1.0999999999999999E-2</v>
      </c>
      <c r="F8" s="45">
        <v>937.1</v>
      </c>
      <c r="G8" s="45">
        <v>0.6</v>
      </c>
      <c r="H8" s="45">
        <v>0.6</v>
      </c>
      <c r="I8" s="46">
        <v>0.2</v>
      </c>
    </row>
    <row r="9" spans="1:9" x14ac:dyDescent="0.25">
      <c r="A9" s="41"/>
      <c r="B9" s="44" t="s">
        <v>30</v>
      </c>
      <c r="C9" s="45">
        <v>452.5</v>
      </c>
      <c r="D9" s="45">
        <v>2.5999999999999999E-2</v>
      </c>
      <c r="E9" s="45">
        <v>3.0000000000000001E-3</v>
      </c>
      <c r="F9" s="45">
        <v>454.1</v>
      </c>
      <c r="G9" s="45">
        <v>0.5</v>
      </c>
      <c r="H9" s="45">
        <v>0.4</v>
      </c>
      <c r="I9" s="46">
        <v>0</v>
      </c>
    </row>
    <row r="10" spans="1:9" x14ac:dyDescent="0.25">
      <c r="A10" s="41"/>
      <c r="B10" s="44" t="s">
        <v>31</v>
      </c>
      <c r="C10" s="47">
        <v>1468.4</v>
      </c>
      <c r="D10" s="45">
        <v>0.14599999999999999</v>
      </c>
      <c r="E10" s="45">
        <v>2.1000000000000001E-2</v>
      </c>
      <c r="F10" s="47">
        <v>1477.9</v>
      </c>
      <c r="G10" s="45">
        <v>1.1000000000000001</v>
      </c>
      <c r="H10" s="45">
        <v>1.1000000000000001</v>
      </c>
      <c r="I10" s="46">
        <v>0.7</v>
      </c>
    </row>
    <row r="11" spans="1:9" x14ac:dyDescent="0.25">
      <c r="A11" s="41"/>
      <c r="B11" s="44" t="s">
        <v>32</v>
      </c>
      <c r="C11" s="45">
        <v>498.5</v>
      </c>
      <c r="D11" s="45">
        <v>6.0999999999999999E-2</v>
      </c>
      <c r="E11" s="45">
        <v>8.0000000000000002E-3</v>
      </c>
      <c r="F11" s="45">
        <v>502.1</v>
      </c>
      <c r="G11" s="45">
        <v>0.3</v>
      </c>
      <c r="H11" s="45">
        <v>0.3</v>
      </c>
      <c r="I11" s="46">
        <v>0</v>
      </c>
    </row>
    <row r="12" spans="1:9" x14ac:dyDescent="0.25">
      <c r="A12" s="41"/>
      <c r="B12" s="44" t="s">
        <v>33</v>
      </c>
      <c r="C12" s="45">
        <v>481.8</v>
      </c>
      <c r="D12" s="45">
        <v>2.3E-2</v>
      </c>
      <c r="E12" s="45">
        <v>2E-3</v>
      </c>
      <c r="F12" s="45">
        <v>483</v>
      </c>
      <c r="G12" s="45">
        <v>4.5999999999999996</v>
      </c>
      <c r="H12" s="45">
        <v>4.5999999999999996</v>
      </c>
      <c r="I12" s="46">
        <v>0.1</v>
      </c>
    </row>
    <row r="13" spans="1:9" x14ac:dyDescent="0.25">
      <c r="A13" s="41"/>
      <c r="B13" s="44" t="s">
        <v>34</v>
      </c>
      <c r="C13" s="45">
        <v>887.4</v>
      </c>
      <c r="D13" s="45">
        <v>3.3000000000000002E-2</v>
      </c>
      <c r="E13" s="45">
        <v>4.0000000000000001E-3</v>
      </c>
      <c r="F13" s="45">
        <v>889.3</v>
      </c>
      <c r="G13" s="45">
        <v>0.4</v>
      </c>
      <c r="H13" s="45">
        <v>0.4</v>
      </c>
      <c r="I13" s="46">
        <v>0.1</v>
      </c>
    </row>
    <row r="14" spans="1:9" x14ac:dyDescent="0.25">
      <c r="A14" s="41"/>
      <c r="B14" s="44" t="s">
        <v>35</v>
      </c>
      <c r="C14" s="47">
        <v>1024.2</v>
      </c>
      <c r="D14" s="45">
        <v>7.6999999999999999E-2</v>
      </c>
      <c r="E14" s="45">
        <v>0.01</v>
      </c>
      <c r="F14" s="47">
        <v>1029</v>
      </c>
      <c r="G14" s="45">
        <v>0.5</v>
      </c>
      <c r="H14" s="45">
        <v>0.6</v>
      </c>
      <c r="I14" s="46">
        <v>0.4</v>
      </c>
    </row>
    <row r="15" spans="1:9" x14ac:dyDescent="0.25">
      <c r="A15" s="41"/>
      <c r="B15" s="44" t="s">
        <v>36</v>
      </c>
      <c r="C15" s="47">
        <v>1001.8</v>
      </c>
      <c r="D15" s="45">
        <v>8.5999999999999993E-2</v>
      </c>
      <c r="E15" s="45">
        <v>1.2999999999999999E-2</v>
      </c>
      <c r="F15" s="47">
        <v>1007.4</v>
      </c>
      <c r="G15" s="45">
        <v>0.4</v>
      </c>
      <c r="H15" s="45">
        <v>0.3</v>
      </c>
      <c r="I15" s="46">
        <v>0.4</v>
      </c>
    </row>
    <row r="16" spans="1:9" s="70" customFormat="1" x14ac:dyDescent="0.25">
      <c r="A16" s="65"/>
      <c r="B16" s="66" t="s">
        <v>12</v>
      </c>
      <c r="C16" s="67">
        <v>1522.1</v>
      </c>
      <c r="D16" s="68">
        <v>0.157</v>
      </c>
      <c r="E16" s="68">
        <v>2.4E-2</v>
      </c>
      <c r="F16" s="67">
        <v>1532.9</v>
      </c>
      <c r="G16" s="68">
        <v>4.5</v>
      </c>
      <c r="H16" s="68">
        <v>4.2</v>
      </c>
      <c r="I16" s="69">
        <v>7.5</v>
      </c>
    </row>
    <row r="17" spans="1:9" x14ac:dyDescent="0.25">
      <c r="A17" s="41"/>
      <c r="B17" s="44" t="s">
        <v>37</v>
      </c>
      <c r="C17" s="45">
        <v>997.9</v>
      </c>
      <c r="D17" s="45">
        <v>5.0999999999999997E-2</v>
      </c>
      <c r="E17" s="45">
        <v>1.6E-2</v>
      </c>
      <c r="F17" s="47">
        <v>1003.9</v>
      </c>
      <c r="G17" s="45">
        <v>0.8</v>
      </c>
      <c r="H17" s="45">
        <v>0.9</v>
      </c>
      <c r="I17" s="46">
        <v>1</v>
      </c>
    </row>
    <row r="18" spans="1:9" x14ac:dyDescent="0.25">
      <c r="A18" s="41"/>
      <c r="B18" s="44" t="s">
        <v>38</v>
      </c>
      <c r="C18" s="45">
        <v>188.7</v>
      </c>
      <c r="D18" s="45">
        <v>8.0000000000000002E-3</v>
      </c>
      <c r="E18" s="45">
        <v>1E-3</v>
      </c>
      <c r="F18" s="45">
        <v>189.3</v>
      </c>
      <c r="G18" s="45">
        <v>0.3</v>
      </c>
      <c r="H18" s="45">
        <v>0.3</v>
      </c>
      <c r="I18" s="46">
        <v>0.1</v>
      </c>
    </row>
    <row r="19" spans="1:9" x14ac:dyDescent="0.25">
      <c r="A19" s="41"/>
      <c r="B19" s="44" t="s">
        <v>39</v>
      </c>
      <c r="C19" s="45">
        <v>811.3</v>
      </c>
      <c r="D19" s="45">
        <v>4.8000000000000001E-2</v>
      </c>
      <c r="E19" s="45">
        <v>1.2E-2</v>
      </c>
      <c r="F19" s="45">
        <v>816</v>
      </c>
      <c r="G19" s="45">
        <v>0.4</v>
      </c>
      <c r="H19" s="45">
        <v>0.4</v>
      </c>
      <c r="I19" s="46">
        <v>1</v>
      </c>
    </row>
    <row r="20" spans="1:9" x14ac:dyDescent="0.25">
      <c r="A20" s="41"/>
      <c r="B20" s="44" t="s">
        <v>40</v>
      </c>
      <c r="C20" s="47">
        <v>1812.7</v>
      </c>
      <c r="D20" s="45">
        <v>0.185</v>
      </c>
      <c r="E20" s="45">
        <v>2.7E-2</v>
      </c>
      <c r="F20" s="47">
        <v>1824.9</v>
      </c>
      <c r="G20" s="45">
        <v>1.7</v>
      </c>
      <c r="H20" s="45">
        <v>1.7</v>
      </c>
      <c r="I20" s="46">
        <v>1.7</v>
      </c>
    </row>
    <row r="21" spans="1:9" x14ac:dyDescent="0.25">
      <c r="A21" s="41"/>
      <c r="B21" s="44" t="s">
        <v>41</v>
      </c>
      <c r="C21" s="47">
        <v>1195.5999999999999</v>
      </c>
      <c r="D21" s="45">
        <v>0.129</v>
      </c>
      <c r="E21" s="45">
        <v>1.9E-2</v>
      </c>
      <c r="F21" s="47">
        <v>1204.0999999999999</v>
      </c>
      <c r="G21" s="45">
        <v>0.8</v>
      </c>
      <c r="H21" s="45">
        <v>0.9</v>
      </c>
      <c r="I21" s="46">
        <v>0.3</v>
      </c>
    </row>
    <row r="22" spans="1:9" x14ac:dyDescent="0.25">
      <c r="A22" s="41"/>
      <c r="B22" s="44" t="s">
        <v>42</v>
      </c>
      <c r="C22" s="47">
        <v>1954.3</v>
      </c>
      <c r="D22" s="45">
        <v>0.189</v>
      </c>
      <c r="E22" s="45">
        <v>3.2000000000000001E-2</v>
      </c>
      <c r="F22" s="47">
        <v>1968.1</v>
      </c>
      <c r="G22" s="45">
        <v>1.5</v>
      </c>
      <c r="H22" s="45">
        <v>1.4</v>
      </c>
      <c r="I22" s="46">
        <v>1.9</v>
      </c>
    </row>
    <row r="23" spans="1:9" x14ac:dyDescent="0.25">
      <c r="A23" s="41"/>
      <c r="B23" s="44" t="s">
        <v>43</v>
      </c>
      <c r="C23" s="45">
        <v>878.9</v>
      </c>
      <c r="D23" s="45">
        <v>4.9000000000000002E-2</v>
      </c>
      <c r="E23" s="45">
        <v>7.0000000000000001E-3</v>
      </c>
      <c r="F23" s="45">
        <v>882.1</v>
      </c>
      <c r="G23" s="45">
        <v>0.8</v>
      </c>
      <c r="H23" s="45">
        <v>0.9</v>
      </c>
      <c r="I23" s="46">
        <v>0.7</v>
      </c>
    </row>
    <row r="24" spans="1:9" x14ac:dyDescent="0.25">
      <c r="A24" s="41"/>
      <c r="B24" s="44" t="s">
        <v>44</v>
      </c>
      <c r="C24" s="45">
        <v>821.3</v>
      </c>
      <c r="D24" s="45">
        <v>0.10100000000000001</v>
      </c>
      <c r="E24" s="45">
        <v>1.2999999999999999E-2</v>
      </c>
      <c r="F24" s="45">
        <v>827.5</v>
      </c>
      <c r="G24" s="45">
        <v>0.5</v>
      </c>
      <c r="H24" s="45">
        <v>0.5</v>
      </c>
      <c r="I24" s="46">
        <v>0.2</v>
      </c>
    </row>
    <row r="25" spans="1:9" x14ac:dyDescent="0.25">
      <c r="A25" s="41"/>
      <c r="B25" s="44" t="s">
        <v>45</v>
      </c>
      <c r="C25" s="47">
        <v>1012.7</v>
      </c>
      <c r="D25" s="45">
        <v>7.8E-2</v>
      </c>
      <c r="E25" s="45">
        <v>1.7000000000000001E-2</v>
      </c>
      <c r="F25" s="47">
        <v>1019.5</v>
      </c>
      <c r="G25" s="45">
        <v>0.6</v>
      </c>
      <c r="H25" s="45">
        <v>0.7</v>
      </c>
      <c r="I25" s="46">
        <v>0.9</v>
      </c>
    </row>
    <row r="26" spans="1:9" x14ac:dyDescent="0.25">
      <c r="A26" s="41"/>
      <c r="B26" s="44" t="s">
        <v>46</v>
      </c>
      <c r="C26" s="45">
        <v>337</v>
      </c>
      <c r="D26" s="45">
        <v>0.16400000000000001</v>
      </c>
      <c r="E26" s="45">
        <v>2.3E-2</v>
      </c>
      <c r="F26" s="45">
        <v>347.6</v>
      </c>
      <c r="G26" s="45">
        <v>0.6</v>
      </c>
      <c r="H26" s="45">
        <v>0.6</v>
      </c>
      <c r="I26" s="46">
        <v>0.3</v>
      </c>
    </row>
    <row r="27" spans="1:9" x14ac:dyDescent="0.25">
      <c r="A27" s="41"/>
      <c r="B27" s="44" t="s">
        <v>47</v>
      </c>
      <c r="C27" s="47">
        <v>1099.9000000000001</v>
      </c>
      <c r="D27" s="45">
        <v>6.3E-2</v>
      </c>
      <c r="E27" s="45">
        <v>1.6E-2</v>
      </c>
      <c r="F27" s="47">
        <v>1106</v>
      </c>
      <c r="G27" s="45">
        <v>0.8</v>
      </c>
      <c r="H27" s="45">
        <v>0.8</v>
      </c>
      <c r="I27" s="46">
        <v>1.5</v>
      </c>
    </row>
    <row r="28" spans="1:9" x14ac:dyDescent="0.25">
      <c r="A28" s="41"/>
      <c r="B28" s="44" t="s">
        <v>48</v>
      </c>
      <c r="C28" s="47">
        <v>1012.7</v>
      </c>
      <c r="D28" s="45">
        <v>0.123</v>
      </c>
      <c r="E28" s="45">
        <v>1.7999999999999999E-2</v>
      </c>
      <c r="F28" s="47">
        <v>1020.3</v>
      </c>
      <c r="G28" s="45">
        <v>0.7</v>
      </c>
      <c r="H28" s="45">
        <v>0.7</v>
      </c>
      <c r="I28" s="46">
        <v>0.6</v>
      </c>
    </row>
    <row r="29" spans="1:9" x14ac:dyDescent="0.25">
      <c r="A29" s="41"/>
      <c r="B29" s="44" t="s">
        <v>49</v>
      </c>
      <c r="C29" s="47">
        <v>1687.7</v>
      </c>
      <c r="D29" s="45">
        <v>0.122</v>
      </c>
      <c r="E29" s="45">
        <v>2.8000000000000001E-2</v>
      </c>
      <c r="F29" s="47">
        <v>1699</v>
      </c>
      <c r="G29" s="45">
        <v>1.5</v>
      </c>
      <c r="H29" s="45">
        <v>1.4</v>
      </c>
      <c r="I29" s="46">
        <v>2.5</v>
      </c>
    </row>
    <row r="30" spans="1:9" x14ac:dyDescent="0.25">
      <c r="A30" s="41"/>
      <c r="B30" s="44" t="s">
        <v>50</v>
      </c>
      <c r="C30" s="45">
        <v>940.7</v>
      </c>
      <c r="D30" s="45">
        <v>2.9000000000000001E-2</v>
      </c>
      <c r="E30" s="45">
        <v>6.0000000000000001E-3</v>
      </c>
      <c r="F30" s="45">
        <v>943</v>
      </c>
      <c r="G30" s="45">
        <v>0.4</v>
      </c>
      <c r="H30" s="45">
        <v>0.5</v>
      </c>
      <c r="I30" s="46">
        <v>0.2</v>
      </c>
    </row>
    <row r="31" spans="1:9" x14ac:dyDescent="0.25">
      <c r="A31" s="41"/>
      <c r="B31" s="44" t="s">
        <v>51</v>
      </c>
      <c r="C31" s="47">
        <v>1251</v>
      </c>
      <c r="D31" s="45">
        <v>0.13500000000000001</v>
      </c>
      <c r="E31" s="45">
        <v>0.02</v>
      </c>
      <c r="F31" s="47">
        <v>1260.0999999999999</v>
      </c>
      <c r="G31" s="45">
        <v>1.1000000000000001</v>
      </c>
      <c r="H31" s="45">
        <v>1.1000000000000001</v>
      </c>
      <c r="I31" s="46">
        <v>1</v>
      </c>
    </row>
    <row r="32" spans="1:9" x14ac:dyDescent="0.25">
      <c r="A32" s="41"/>
      <c r="B32" s="44" t="s">
        <v>52</v>
      </c>
      <c r="C32" s="45">
        <v>867.4</v>
      </c>
      <c r="D32" s="45">
        <v>0.08</v>
      </c>
      <c r="E32" s="45">
        <v>1.0999999999999999E-2</v>
      </c>
      <c r="F32" s="45">
        <v>872.7</v>
      </c>
      <c r="G32" s="45">
        <v>0.6</v>
      </c>
      <c r="H32" s="45">
        <v>0.6</v>
      </c>
      <c r="I32" s="46">
        <v>0.4</v>
      </c>
    </row>
    <row r="33" spans="1:9" x14ac:dyDescent="0.25">
      <c r="A33" s="41"/>
      <c r="B33" s="44" t="s">
        <v>53</v>
      </c>
      <c r="C33" s="47">
        <v>1663.8</v>
      </c>
      <c r="D33" s="45">
        <v>0.13</v>
      </c>
      <c r="E33" s="45">
        <v>2.7E-2</v>
      </c>
      <c r="F33" s="47">
        <v>1674.8</v>
      </c>
      <c r="G33" s="45">
        <v>2</v>
      </c>
      <c r="H33" s="45">
        <v>1.9</v>
      </c>
      <c r="I33" s="46">
        <v>2.4</v>
      </c>
    </row>
    <row r="34" spans="1:9" x14ac:dyDescent="0.25">
      <c r="A34" s="41"/>
      <c r="B34" s="44" t="s">
        <v>54</v>
      </c>
      <c r="C34" s="47">
        <v>1281.2</v>
      </c>
      <c r="D34" s="45">
        <v>0.13900000000000001</v>
      </c>
      <c r="E34" s="45">
        <v>2.1000000000000001E-2</v>
      </c>
      <c r="F34" s="47">
        <v>1290.7</v>
      </c>
      <c r="G34" s="45">
        <v>1.1000000000000001</v>
      </c>
      <c r="H34" s="45">
        <v>1.1000000000000001</v>
      </c>
      <c r="I34" s="46">
        <v>2.8</v>
      </c>
    </row>
    <row r="35" spans="1:9" x14ac:dyDescent="0.25">
      <c r="A35" s="41"/>
      <c r="B35" s="44" t="s">
        <v>55</v>
      </c>
      <c r="C35" s="45">
        <v>310.60000000000002</v>
      </c>
      <c r="D35" s="45">
        <v>0.10100000000000001</v>
      </c>
      <c r="E35" s="45">
        <v>1.2999999999999999E-2</v>
      </c>
      <c r="F35" s="45">
        <v>316.8</v>
      </c>
      <c r="G35" s="45">
        <v>0.2</v>
      </c>
      <c r="H35" s="45">
        <v>0.2</v>
      </c>
      <c r="I35" s="46">
        <v>0.1</v>
      </c>
    </row>
    <row r="36" spans="1:9" x14ac:dyDescent="0.25">
      <c r="A36" s="41"/>
      <c r="B36" s="44" t="s">
        <v>56</v>
      </c>
      <c r="C36" s="45">
        <v>557.79999999999995</v>
      </c>
      <c r="D36" s="45">
        <v>3.4000000000000002E-2</v>
      </c>
      <c r="E36" s="45">
        <v>4.0000000000000001E-3</v>
      </c>
      <c r="F36" s="45">
        <v>559.79999999999995</v>
      </c>
      <c r="G36" s="45">
        <v>0.2</v>
      </c>
      <c r="H36" s="45">
        <v>0.3</v>
      </c>
      <c r="I36" s="46">
        <v>0.1</v>
      </c>
    </row>
    <row r="37" spans="1:9" x14ac:dyDescent="0.25">
      <c r="A37" s="41"/>
      <c r="B37" s="44" t="s">
        <v>57</v>
      </c>
      <c r="C37" s="47">
        <v>1572.8</v>
      </c>
      <c r="D37" s="45">
        <v>0.15</v>
      </c>
      <c r="E37" s="45">
        <v>2.1999999999999999E-2</v>
      </c>
      <c r="F37" s="47">
        <v>1582.6</v>
      </c>
      <c r="G37" s="45">
        <v>2.4</v>
      </c>
      <c r="H37" s="45">
        <v>2.4</v>
      </c>
      <c r="I37" s="46">
        <v>0.5</v>
      </c>
    </row>
    <row r="38" spans="1:9" x14ac:dyDescent="0.25">
      <c r="A38" s="41"/>
      <c r="B38" s="44" t="s">
        <v>58</v>
      </c>
      <c r="C38" s="45">
        <v>769.9</v>
      </c>
      <c r="D38" s="45">
        <v>2.7E-2</v>
      </c>
      <c r="E38" s="45">
        <v>3.0000000000000001E-3</v>
      </c>
      <c r="F38" s="45">
        <v>771.5</v>
      </c>
      <c r="G38" s="45">
        <v>0.5</v>
      </c>
      <c r="H38" s="45">
        <v>0.5</v>
      </c>
      <c r="I38" s="46">
        <v>0.2</v>
      </c>
    </row>
    <row r="39" spans="1:9" x14ac:dyDescent="0.25">
      <c r="A39" s="41"/>
      <c r="B39" s="44" t="s">
        <v>59</v>
      </c>
      <c r="C39" s="45">
        <v>464</v>
      </c>
      <c r="D39" s="45">
        <v>3.1E-2</v>
      </c>
      <c r="E39" s="45">
        <v>4.0000000000000001E-3</v>
      </c>
      <c r="F39" s="45">
        <v>465.9</v>
      </c>
      <c r="G39" s="45">
        <v>0.3</v>
      </c>
      <c r="H39" s="45">
        <v>0.4</v>
      </c>
      <c r="I39" s="46">
        <v>0.1</v>
      </c>
    </row>
    <row r="40" spans="1:9" x14ac:dyDescent="0.25">
      <c r="A40" s="41"/>
      <c r="B40" s="44" t="s">
        <v>60</v>
      </c>
      <c r="C40" s="47">
        <v>1466</v>
      </c>
      <c r="D40" s="45">
        <v>0.125</v>
      </c>
      <c r="E40" s="45">
        <v>2.1999999999999999E-2</v>
      </c>
      <c r="F40" s="47">
        <v>1475.3</v>
      </c>
      <c r="G40" s="45">
        <v>1</v>
      </c>
      <c r="H40" s="45">
        <v>1</v>
      </c>
      <c r="I40" s="46">
        <v>1.8</v>
      </c>
    </row>
    <row r="41" spans="1:9" x14ac:dyDescent="0.25">
      <c r="A41" s="41"/>
      <c r="B41" s="44" t="s">
        <v>61</v>
      </c>
      <c r="C41" s="47">
        <v>1043.7</v>
      </c>
      <c r="D41" s="45">
        <v>6.3E-2</v>
      </c>
      <c r="E41" s="45">
        <v>1.0999999999999999E-2</v>
      </c>
      <c r="F41" s="47">
        <v>1048.3</v>
      </c>
      <c r="G41" s="45">
        <v>0.7</v>
      </c>
      <c r="H41" s="45">
        <v>0.8</v>
      </c>
      <c r="I41" s="46">
        <v>1.3</v>
      </c>
    </row>
    <row r="42" spans="1:9" x14ac:dyDescent="0.25">
      <c r="A42" s="41"/>
      <c r="B42" s="44" t="s">
        <v>62</v>
      </c>
      <c r="C42" s="45">
        <v>305.89999999999998</v>
      </c>
      <c r="D42" s="45">
        <v>0.02</v>
      </c>
      <c r="E42" s="45">
        <v>3.0000000000000001E-3</v>
      </c>
      <c r="F42" s="45">
        <v>307.2</v>
      </c>
      <c r="G42" s="45">
        <v>0.4</v>
      </c>
      <c r="H42" s="45">
        <v>0.4</v>
      </c>
      <c r="I42" s="46">
        <v>0.1</v>
      </c>
    </row>
    <row r="43" spans="1:9" x14ac:dyDescent="0.25">
      <c r="A43" s="41"/>
      <c r="B43" s="44" t="s">
        <v>63</v>
      </c>
      <c r="C43" s="45">
        <v>855.4</v>
      </c>
      <c r="D43" s="45">
        <v>5.1999999999999998E-2</v>
      </c>
      <c r="E43" s="45">
        <v>1.0999999999999999E-2</v>
      </c>
      <c r="F43" s="45">
        <v>860</v>
      </c>
      <c r="G43" s="45">
        <v>0.8</v>
      </c>
      <c r="H43" s="45">
        <v>0.8</v>
      </c>
      <c r="I43" s="46">
        <v>1</v>
      </c>
    </row>
    <row r="44" spans="1:9" x14ac:dyDescent="0.25">
      <c r="A44" s="41"/>
      <c r="B44" s="44" t="s">
        <v>65</v>
      </c>
      <c r="C44" s="45">
        <v>870.8</v>
      </c>
      <c r="D44" s="45">
        <v>1.7000000000000001E-2</v>
      </c>
      <c r="E44" s="45">
        <v>2E-3</v>
      </c>
      <c r="F44" s="45">
        <v>871.7</v>
      </c>
      <c r="G44" s="45">
        <v>0.2</v>
      </c>
      <c r="H44" s="45">
        <v>0.2</v>
      </c>
      <c r="I44" s="46">
        <v>0</v>
      </c>
    </row>
    <row r="45" spans="1:9" x14ac:dyDescent="0.25">
      <c r="A45" s="41"/>
      <c r="B45" s="44" t="s">
        <v>66</v>
      </c>
      <c r="C45" s="45">
        <v>629.4</v>
      </c>
      <c r="D45" s="45">
        <v>2.5000000000000001E-2</v>
      </c>
      <c r="E45" s="45">
        <v>8.9999999999999993E-3</v>
      </c>
      <c r="F45" s="45">
        <v>632.79999999999995</v>
      </c>
      <c r="G45" s="45">
        <v>0.3</v>
      </c>
      <c r="H45" s="45">
        <v>0.3</v>
      </c>
      <c r="I45" s="46">
        <v>0.2</v>
      </c>
    </row>
    <row r="46" spans="1:9" x14ac:dyDescent="0.25">
      <c r="A46" s="41"/>
      <c r="B46" s="44" t="s">
        <v>67</v>
      </c>
      <c r="C46" s="45">
        <v>513.29999999999995</v>
      </c>
      <c r="D46" s="45">
        <v>4.9000000000000002E-2</v>
      </c>
      <c r="E46" s="45">
        <v>7.0000000000000001E-3</v>
      </c>
      <c r="F46" s="45">
        <v>516.6</v>
      </c>
      <c r="G46" s="45">
        <v>0.2</v>
      </c>
      <c r="H46" s="45">
        <v>0.2</v>
      </c>
      <c r="I46" s="46">
        <v>0.1</v>
      </c>
    </row>
    <row r="47" spans="1:9" x14ac:dyDescent="0.25">
      <c r="A47" s="41"/>
      <c r="B47" s="44" t="s">
        <v>68</v>
      </c>
      <c r="C47" s="45">
        <v>992.3</v>
      </c>
      <c r="D47" s="45">
        <v>7.3999999999999996E-2</v>
      </c>
      <c r="E47" s="45">
        <v>1.4999999999999999E-2</v>
      </c>
      <c r="F47" s="45">
        <v>998.4</v>
      </c>
      <c r="G47" s="45">
        <v>0.5</v>
      </c>
      <c r="H47" s="45">
        <v>0.6</v>
      </c>
      <c r="I47" s="46">
        <v>0.8</v>
      </c>
    </row>
    <row r="48" spans="1:9" x14ac:dyDescent="0.25">
      <c r="A48" s="41"/>
      <c r="B48" s="44" t="s">
        <v>69</v>
      </c>
      <c r="C48" s="47">
        <v>1049.5</v>
      </c>
      <c r="D48" s="45">
        <v>7.9000000000000001E-2</v>
      </c>
      <c r="E48" s="45">
        <v>1.0999999999999999E-2</v>
      </c>
      <c r="F48" s="47">
        <v>1054.5999999999999</v>
      </c>
      <c r="G48" s="45">
        <v>0.6</v>
      </c>
      <c r="H48" s="45">
        <v>0.6</v>
      </c>
      <c r="I48" s="46">
        <v>1.1000000000000001</v>
      </c>
    </row>
    <row r="49" spans="1:9" x14ac:dyDescent="0.25">
      <c r="A49" s="41"/>
      <c r="B49" s="44" t="s">
        <v>70</v>
      </c>
      <c r="C49" s="47">
        <v>1627.4</v>
      </c>
      <c r="D49" s="45">
        <v>0.16600000000000001</v>
      </c>
      <c r="E49" s="45">
        <v>2.4E-2</v>
      </c>
      <c r="F49" s="47">
        <v>1638.4</v>
      </c>
      <c r="G49" s="45">
        <v>1.8</v>
      </c>
      <c r="H49" s="45">
        <v>1.7</v>
      </c>
      <c r="I49" s="46">
        <v>0.9</v>
      </c>
    </row>
    <row r="50" spans="1:9" x14ac:dyDescent="0.25">
      <c r="A50" s="41"/>
      <c r="B50" s="44" t="s">
        <v>71</v>
      </c>
      <c r="C50" s="45">
        <v>813.8</v>
      </c>
      <c r="D50" s="45">
        <v>8.3000000000000004E-2</v>
      </c>
      <c r="E50" s="45">
        <v>1.2E-2</v>
      </c>
      <c r="F50" s="45">
        <v>819</v>
      </c>
      <c r="G50" s="45">
        <v>0.6</v>
      </c>
      <c r="H50" s="45">
        <v>0.6</v>
      </c>
      <c r="I50" s="46">
        <v>0.3</v>
      </c>
    </row>
    <row r="51" spans="1:9" x14ac:dyDescent="0.25">
      <c r="A51" s="41"/>
      <c r="B51" s="44" t="s">
        <v>72</v>
      </c>
      <c r="C51" s="45">
        <v>56.9</v>
      </c>
      <c r="D51" s="45">
        <v>0.161</v>
      </c>
      <c r="E51" s="45">
        <v>2.1000000000000001E-2</v>
      </c>
      <c r="F51" s="45">
        <v>66.8</v>
      </c>
      <c r="G51" s="45">
        <v>0.4</v>
      </c>
      <c r="H51" s="45">
        <v>0.5</v>
      </c>
      <c r="I51" s="46">
        <v>0</v>
      </c>
    </row>
    <row r="52" spans="1:9" x14ac:dyDescent="0.25">
      <c r="A52" s="41"/>
      <c r="B52" s="44" t="s">
        <v>73</v>
      </c>
      <c r="C52" s="45">
        <v>186.8</v>
      </c>
      <c r="D52" s="45">
        <v>0.01</v>
      </c>
      <c r="E52" s="45">
        <v>3.0000000000000001E-3</v>
      </c>
      <c r="F52" s="45">
        <v>187.9</v>
      </c>
      <c r="G52" s="45">
        <v>0.1</v>
      </c>
      <c r="H52" s="45">
        <v>0.2</v>
      </c>
      <c r="I52" s="46">
        <v>0.1</v>
      </c>
    </row>
    <row r="53" spans="1:9" x14ac:dyDescent="0.25">
      <c r="A53" s="41"/>
      <c r="B53" s="44" t="s">
        <v>74</v>
      </c>
      <c r="C53" s="47">
        <v>1388.9</v>
      </c>
      <c r="D53" s="45">
        <v>7.1999999999999995E-2</v>
      </c>
      <c r="E53" s="45">
        <v>0.02</v>
      </c>
      <c r="F53" s="47">
        <v>1396.5</v>
      </c>
      <c r="G53" s="45">
        <v>0.7</v>
      </c>
      <c r="H53" s="45">
        <v>0.7</v>
      </c>
      <c r="I53" s="46">
        <v>0.5</v>
      </c>
    </row>
    <row r="54" spans="1:9" x14ac:dyDescent="0.25">
      <c r="A54" s="41"/>
      <c r="B54" s="44" t="s">
        <v>75</v>
      </c>
      <c r="C54" s="47">
        <v>1975.8</v>
      </c>
      <c r="D54" s="45">
        <v>0.21099999999999999</v>
      </c>
      <c r="E54" s="45">
        <v>3.3000000000000002E-2</v>
      </c>
      <c r="F54" s="47">
        <v>1990.6</v>
      </c>
      <c r="G54" s="45">
        <v>1.3</v>
      </c>
      <c r="H54" s="45">
        <v>1.3</v>
      </c>
      <c r="I54" s="46">
        <v>1.2</v>
      </c>
    </row>
    <row r="55" spans="1:9" ht="15.75" thickBot="1" x14ac:dyDescent="0.3">
      <c r="A55" s="41"/>
      <c r="B55" s="48" t="s">
        <v>76</v>
      </c>
      <c r="C55" s="49">
        <v>2026.3</v>
      </c>
      <c r="D55" s="50">
        <v>0.223</v>
      </c>
      <c r="E55" s="50">
        <v>3.2000000000000001E-2</v>
      </c>
      <c r="F55" s="49">
        <v>2041</v>
      </c>
      <c r="G55" s="50">
        <v>1.6</v>
      </c>
      <c r="H55" s="50">
        <v>1.6</v>
      </c>
      <c r="I55" s="51">
        <v>1.4</v>
      </c>
    </row>
    <row r="56" spans="1:9" ht="16.5" thickTop="1" thickBot="1" x14ac:dyDescent="0.3">
      <c r="A56" s="52"/>
      <c r="B56" s="53" t="s">
        <v>77</v>
      </c>
      <c r="C56" s="54">
        <v>998.4</v>
      </c>
      <c r="D56" s="54">
        <v>0.08</v>
      </c>
      <c r="E56" s="54">
        <v>1.2999999999999999E-2</v>
      </c>
      <c r="F56" s="55">
        <v>1004.2</v>
      </c>
      <c r="G56" s="54">
        <v>0.7</v>
      </c>
      <c r="H56" s="54">
        <v>0.7</v>
      </c>
      <c r="I56" s="56">
        <v>0.8</v>
      </c>
    </row>
    <row r="57" spans="1:9" ht="15.75" thickTop="1" x14ac:dyDescent="0.25">
      <c r="A57" s="102"/>
      <c r="B57" s="102"/>
      <c r="C57" s="57"/>
      <c r="D57" s="57"/>
      <c r="E57" s="57"/>
      <c r="F57" s="57"/>
      <c r="G57" s="57"/>
      <c r="H57" s="58" t="s">
        <v>7</v>
      </c>
      <c r="I57" s="59">
        <v>43146</v>
      </c>
    </row>
  </sheetData>
  <mergeCells count="5">
    <mergeCell ref="B1:I1"/>
    <mergeCell ref="B2:B4"/>
    <mergeCell ref="C2:I2"/>
    <mergeCell ref="C3:I3"/>
    <mergeCell ref="A57:B5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5377373E491046B04AA9A0BA7018B0" ma:contentTypeVersion="18" ma:contentTypeDescription="Create a new document." ma:contentTypeScope="" ma:versionID="b5c01bbb21b88f2d539c95bf5c38e841">
  <xsd:schema xmlns:xsd="http://www.w3.org/2001/XMLSchema" xmlns:xs="http://www.w3.org/2001/XMLSchema" xmlns:p="http://schemas.microsoft.com/office/2006/metadata/properties" xmlns:ns2="a9672bf0-41c1-4df4-be61-4b34b4fa2006" xmlns:ns3="da57bf1e-e8be-428a-98f6-61d2e91c4cae" xmlns:ns4="fa6a9aea-fb0f-4ddd-aff8-712634b7d5fe" targetNamespace="http://schemas.microsoft.com/office/2006/metadata/properties" ma:root="true" ma:fieldsID="d06e3518728ed02a84fab0480b064d34" ns2:_="" ns3:_="" ns4:_="">
    <xsd:import namespace="a9672bf0-41c1-4df4-be61-4b34b4fa2006"/>
    <xsd:import namespace="da57bf1e-e8be-428a-98f6-61d2e91c4cae"/>
    <xsd:import namespace="fa6a9aea-fb0f-4ddd-aff8-712634b7d5f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CheckInNotes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72bf0-41c1-4df4-be61-4b34b4fa20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57bf1e-e8be-428a-98f6-61d2e91c4c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856f2ee-118d-42e8-91de-064c9a66b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CheckInNotes" ma:index="22" nillable="true" ma:displayName="Check In Notes" ma:format="Dropdown" ma:internalName="CheckInNotes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6a9aea-fb0f-4ddd-aff8-712634b7d5f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57c43ba3-e373-4401-a0fd-b5ce433444d0}" ma:internalName="TaxCatchAll" ma:showField="CatchAllData" ma:web="a9672bf0-41c1-4df4-be61-4b34b4fa20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6a9aea-fb0f-4ddd-aff8-712634b7d5fe" xsi:nil="true"/>
    <lcf76f155ced4ddcb4097134ff3c332f xmlns="da57bf1e-e8be-428a-98f6-61d2e91c4cae">
      <Terms xmlns="http://schemas.microsoft.com/office/infopath/2007/PartnerControls"/>
    </lcf76f155ced4ddcb4097134ff3c332f>
    <CheckInNotes xmlns="da57bf1e-e8be-428a-98f6-61d2e91c4ca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F490E8-C306-49FB-A3B9-4238CA187C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672bf0-41c1-4df4-be61-4b34b4fa2006"/>
    <ds:schemaRef ds:uri="da57bf1e-e8be-428a-98f6-61d2e91c4cae"/>
    <ds:schemaRef ds:uri="fa6a9aea-fb0f-4ddd-aff8-712634b7d5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EC2EEB-501F-4CE6-96EB-18761A31BCE3}">
  <ds:schemaRefs>
    <ds:schemaRef ds:uri="http://schemas.microsoft.com/office/infopath/2007/PartnerControls"/>
    <ds:schemaRef ds:uri="a9672bf0-41c1-4df4-be61-4b34b4fa2006"/>
    <ds:schemaRef ds:uri="http://www.w3.org/XML/1998/namespace"/>
    <ds:schemaRef ds:uri="http://purl.org/dc/terms/"/>
    <ds:schemaRef ds:uri="fa6a9aea-fb0f-4ddd-aff8-712634b7d5f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da57bf1e-e8be-428a-98f6-61d2e91c4ca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8C36879-D497-4F9B-AC04-967B45C6C6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Intro</vt:lpstr>
      <vt:lpstr>Feeder</vt:lpstr>
      <vt:lpstr>2022</vt:lpstr>
      <vt:lpstr>2021</vt:lpstr>
      <vt:lpstr>2020</vt:lpstr>
      <vt:lpstr>2019</vt:lpstr>
      <vt:lpstr>2018</vt:lpstr>
      <vt:lpstr>2016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O'Malley, Katie</cp:lastModifiedBy>
  <cp:revision/>
  <dcterms:created xsi:type="dcterms:W3CDTF">2024-12-17T20:44:51Z</dcterms:created>
  <dcterms:modified xsi:type="dcterms:W3CDTF">2024-12-18T15:57:02Z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0x010100265377373E491046B04AA9A0BA7018B0</vt:lpwstr>
  </property>
  <property fmtid="{D5CDD505-2E9C-101B-9397-08002B2CF9AE}" pid="3" name="MediaServiceImageTags">
    <vt:lpwstr/>
  </property>
</Properties>
</file>